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21" yWindow="65521" windowWidth="9660" windowHeight="11865" firstSheet="4" activeTab="9"/>
  </bookViews>
  <sheets>
    <sheet name="م1 محافظات" sheetId="8" r:id="rId1"/>
    <sheet name="م1جنسية" sheetId="11" r:id="rId2"/>
    <sheet name="دراسات جنسية" sheetId="1" r:id="rId3"/>
    <sheet name="دراسات محافظات" sheetId="2" r:id="rId4"/>
    <sheet name="مفتوح جنسية" sheetId="3" r:id="rId5"/>
    <sheet name="مفتوح محافظات" sheetId="4" r:id="rId6"/>
    <sheet name="معاهد جنسية" sheetId="5" r:id="rId7"/>
    <sheet name="معاهد محافظات" sheetId="6" r:id="rId8"/>
    <sheet name="التمريض" sheetId="10" r:id="rId9"/>
    <sheet name="موفدين اعضاء هيئة" sheetId="12" r:id="rId10"/>
  </sheets>
  <definedNames>
    <definedName name="_xlnm.Print_Area" localSheetId="8">'التمريض'!$A$1:$R$15</definedName>
    <definedName name="_xlnm.Print_Area" localSheetId="7">'معاهد محافظات'!$A$1:$AF$39</definedName>
    <definedName name="_xlnm.Print_Area" localSheetId="9">'موفدين اعضاء هيئة'!$A$1:$P$64</definedName>
  </definedNames>
  <calcPr calcId="144525"/>
</workbook>
</file>

<file path=xl/sharedStrings.xml><?xml version="1.0" encoding="utf-8"?>
<sst xmlns="http://schemas.openxmlformats.org/spreadsheetml/2006/main" count="3076" uniqueCount="306">
  <si>
    <t xml:space="preserve">الكلية </t>
  </si>
  <si>
    <t>البيان</t>
  </si>
  <si>
    <t xml:space="preserve">سوري </t>
  </si>
  <si>
    <t>فلسطيني مقيم</t>
  </si>
  <si>
    <t xml:space="preserve">فلسطيني غير مقيم </t>
  </si>
  <si>
    <t>لبناني</t>
  </si>
  <si>
    <t>عراقي</t>
  </si>
  <si>
    <t xml:space="preserve">عربي </t>
  </si>
  <si>
    <t>أجنبي</t>
  </si>
  <si>
    <t>المجموع</t>
  </si>
  <si>
    <t xml:space="preserve">ذكور </t>
  </si>
  <si>
    <t>اناث</t>
  </si>
  <si>
    <t>الطب البشري</t>
  </si>
  <si>
    <t>ماجستير</t>
  </si>
  <si>
    <t>دكتوراة</t>
  </si>
  <si>
    <t>طب الأسنان</t>
  </si>
  <si>
    <t>تقويم الأسنلن</t>
  </si>
  <si>
    <t>جراحة الفم</t>
  </si>
  <si>
    <t>تيجان وجسور</t>
  </si>
  <si>
    <t>طب أسنان الأطفال</t>
  </si>
  <si>
    <t>الاجمالي</t>
  </si>
  <si>
    <t>الصيدلة</t>
  </si>
  <si>
    <t>الهندسة المدنية</t>
  </si>
  <si>
    <t>الهندسة الإنشائية</t>
  </si>
  <si>
    <t>الإدارة والإنشاء</t>
  </si>
  <si>
    <t>الهندسةالجيوتكنيكية</t>
  </si>
  <si>
    <t>هندسة البيئة</t>
  </si>
  <si>
    <t>هندسة المواصلات</t>
  </si>
  <si>
    <t>الهندسةالمائية</t>
  </si>
  <si>
    <t>طبوغرافية</t>
  </si>
  <si>
    <t>الإجمالي</t>
  </si>
  <si>
    <t>الهندسة المعمارية</t>
  </si>
  <si>
    <t xml:space="preserve">هندسة الكهرباء والميكانيك </t>
  </si>
  <si>
    <t>نظم القدرة الكهربائية</t>
  </si>
  <si>
    <t>تحكم ألي</t>
  </si>
  <si>
    <t>حاسبات</t>
  </si>
  <si>
    <t>ألات حرارية</t>
  </si>
  <si>
    <t>طاقة شمسية</t>
  </si>
  <si>
    <t>هندسة اتصالات</t>
  </si>
  <si>
    <t>علم المواد وخواصها</t>
  </si>
  <si>
    <t>طاقة الرياح</t>
  </si>
  <si>
    <t xml:space="preserve">الكترونيات وتطبيقاتها </t>
  </si>
  <si>
    <t>اتصالات معلوماتية</t>
  </si>
  <si>
    <t>الميكاترونيك</t>
  </si>
  <si>
    <t xml:space="preserve">البحرية </t>
  </si>
  <si>
    <t>ضوئية كيميائية</t>
  </si>
  <si>
    <t>خلايا فوتوفلطائية</t>
  </si>
  <si>
    <t>حاسبات وتحكم ألي</t>
  </si>
  <si>
    <t xml:space="preserve">إجمالي </t>
  </si>
  <si>
    <t>الهندسة الزراعيه</t>
  </si>
  <si>
    <t>بساتين</t>
  </si>
  <si>
    <t>وقاية نبات</t>
  </si>
  <si>
    <t>علوم التربة والمياه</t>
  </si>
  <si>
    <t>محاصيل حقلية</t>
  </si>
  <si>
    <t>حراج وبيئة</t>
  </si>
  <si>
    <t xml:space="preserve">انتاج حيواني </t>
  </si>
  <si>
    <t>اقتصاد زراعي</t>
  </si>
  <si>
    <t xml:space="preserve">الهندسة المعلوماتية </t>
  </si>
  <si>
    <t>الهندسة التقنية</t>
  </si>
  <si>
    <t>الاقتصاد الاولى</t>
  </si>
  <si>
    <t xml:space="preserve">اللاذقية </t>
  </si>
  <si>
    <t>الاقتصاد الثانية</t>
  </si>
  <si>
    <t>طرطوس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</si>
  <si>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</si>
  <si>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</si>
  <si>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</si>
  <si>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</si>
  <si>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إجمالي الاداب </t>
  </si>
  <si>
    <t xml:space="preserve">كلية العلوم </t>
  </si>
  <si>
    <t>تحليل رياضي</t>
  </si>
  <si>
    <t>جبر</t>
  </si>
  <si>
    <t>معلوماتية</t>
  </si>
  <si>
    <t>فيزياء اشعاعية</t>
  </si>
  <si>
    <t>تصنيف حيواني</t>
  </si>
  <si>
    <t>كيمياء تحليلية</t>
  </si>
  <si>
    <t>كيمياء فيزيائية</t>
  </si>
  <si>
    <t>كيمياء عضوية</t>
  </si>
  <si>
    <t>كيمياء لا عضوية</t>
  </si>
  <si>
    <t>تصنيف نبلتي</t>
  </si>
  <si>
    <t>إجمالي</t>
  </si>
  <si>
    <t xml:space="preserve">كلية التربية </t>
  </si>
  <si>
    <t>المناهج وتقنيات التعليم</t>
  </si>
  <si>
    <t>اقتصاد منزلي</t>
  </si>
  <si>
    <t>الإرشاد النفسي</t>
  </si>
  <si>
    <t>معلم صف</t>
  </si>
  <si>
    <t xml:space="preserve">إجمالي التربية </t>
  </si>
  <si>
    <t>كلية التمريض</t>
  </si>
  <si>
    <t>كلية التربية الرياضية</t>
  </si>
  <si>
    <t>دبلوم التأهيل التربوي</t>
  </si>
  <si>
    <t xml:space="preserve">دبلوم </t>
  </si>
  <si>
    <t xml:space="preserve">المعهد العالي للبحوث البحرية </t>
  </si>
  <si>
    <t xml:space="preserve">    المعهد العالي للغات</t>
  </si>
  <si>
    <t xml:space="preserve">المعهد العالي لبحوث البيئة </t>
  </si>
  <si>
    <t>الاقتصاد الاولى في اللاذقية</t>
  </si>
  <si>
    <t>الاقتصاد الثانية في طرطوس</t>
  </si>
  <si>
    <t>دمشق</t>
  </si>
  <si>
    <t>ريف دمشق</t>
  </si>
  <si>
    <t>حمص</t>
  </si>
  <si>
    <t>حماه</t>
  </si>
  <si>
    <t>حلب</t>
  </si>
  <si>
    <t>اللاذقية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</si>
  <si>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</si>
  <si>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</si>
  <si>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</si>
  <si>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</si>
  <si>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</si>
  <si>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</si>
  <si>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</si>
  <si>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المجموع </t>
  </si>
  <si>
    <t>ذكور</t>
  </si>
  <si>
    <t>مج</t>
  </si>
  <si>
    <t>نظام القدرة الكهربائية</t>
  </si>
  <si>
    <t>المحاسبة</t>
  </si>
  <si>
    <t>العلاقات الدولية</t>
  </si>
  <si>
    <t>اقتصاد وتخطيط</t>
  </si>
  <si>
    <t>الإحصاء</t>
  </si>
  <si>
    <t>السكان والتنمية</t>
  </si>
  <si>
    <t>إدارة أعمال</t>
  </si>
  <si>
    <t>التسويق</t>
  </si>
  <si>
    <t>سياحة واستضافة</t>
  </si>
  <si>
    <t>المعهد العالي للغات</t>
  </si>
  <si>
    <t>القسم</t>
  </si>
  <si>
    <t>عربي</t>
  </si>
  <si>
    <t>اجنبي</t>
  </si>
  <si>
    <t xml:space="preserve">الاقتصاد </t>
  </si>
  <si>
    <t>إدارة الأعمال</t>
  </si>
  <si>
    <t>التامين والمصارف</t>
  </si>
  <si>
    <t xml:space="preserve">الحقوق - دراسات القانونية </t>
  </si>
  <si>
    <t>المعلوماتية</t>
  </si>
  <si>
    <t>برنامج التجسير بكلية التمريض</t>
  </si>
  <si>
    <t>حماة</t>
  </si>
  <si>
    <t>دير الزور</t>
  </si>
  <si>
    <t>ادلب</t>
  </si>
  <si>
    <t>الحسكة</t>
  </si>
  <si>
    <t>الرقة</t>
  </si>
  <si>
    <t>السويداء</t>
  </si>
  <si>
    <t>درعا</t>
  </si>
  <si>
    <t xml:space="preserve">القامشلي </t>
  </si>
  <si>
    <t>القنيطرة</t>
  </si>
  <si>
    <t xml:space="preserve">اناث </t>
  </si>
  <si>
    <t>برنامج التجسير</t>
  </si>
  <si>
    <t>المعهد</t>
  </si>
  <si>
    <t xml:space="preserve">لبناني </t>
  </si>
  <si>
    <t xml:space="preserve">عراقي </t>
  </si>
  <si>
    <t xml:space="preserve">أجنبي </t>
  </si>
  <si>
    <t>م.ت. إدارة أعمال و التسويق- تشرين</t>
  </si>
  <si>
    <t>م.ت. المحاسبة والتمويل- تشرين</t>
  </si>
  <si>
    <t>م.ت. الزراعي- تشرين</t>
  </si>
  <si>
    <t>م.ت. الطبي- تشرين</t>
  </si>
  <si>
    <t>م.ت. الهندسي- تشرين</t>
  </si>
  <si>
    <t>م.ت.الحاسوب- تشرين</t>
  </si>
  <si>
    <t>م.ت. الزراعي- طرطوس</t>
  </si>
  <si>
    <t>م.ت. بيطري - طرطوس</t>
  </si>
  <si>
    <t>م.ت.للطاقة الشمسية</t>
  </si>
  <si>
    <t>إجمالي طلاب معاهد تشرين</t>
  </si>
  <si>
    <t xml:space="preserve"> م.ت. إدارة أعمال و التسويق- تشرين</t>
  </si>
  <si>
    <t xml:space="preserve"> م.ت. المحاسبة والتمويل- تشرين</t>
  </si>
  <si>
    <t xml:space="preserve"> م.ت. الزراعي- تشرين</t>
  </si>
  <si>
    <t xml:space="preserve"> م.ت. الطبي- تشرين</t>
  </si>
  <si>
    <t xml:space="preserve"> م.ت. الهندسي- تشرين</t>
  </si>
  <si>
    <t xml:space="preserve"> م.ت.الحاسوب- تشرين</t>
  </si>
  <si>
    <t xml:space="preserve"> م.ت. الزراعي- طرطوس</t>
  </si>
  <si>
    <t xml:space="preserve"> م.ت. بيطري - طرطوس</t>
  </si>
  <si>
    <t xml:space="preserve"> م.ت.للطاقة الشمسية</t>
  </si>
  <si>
    <t xml:space="preserve">   إجمالي طلاب معاهد تشرين</t>
  </si>
  <si>
    <t>أعداد خريجي الدراسات العليا في جامعة تشرين حسب الجنس والجنسية للعام الدراسي 2012-2013 تعليم إجمالي (نظامي + موازي)</t>
  </si>
  <si>
    <t>أعداد خريجي الدراسات العليا في جامعة تشرين حسب الجنس والجنسية للعام الدراسي 2012-2013 تعليم  (نظامي )</t>
  </si>
  <si>
    <t>أعداد خريجي الدراسات العليا في جامعة تشرين حسب الجنس والجنسية للعام الدراسي 2012-2013 تعليم إجمالي ( موازي)</t>
  </si>
  <si>
    <t>اعداد خريجي الدراسات العليا في جامعة تشرين للعام الدراسي 2012-2013 حسب الجنس و المحافظة  \ تعليم إجمالي (نظامي+موازي)</t>
  </si>
  <si>
    <t xml:space="preserve">اعداد خريجي الدراسات العليا في جامعة تشرين للعام الدراسي 2012-2013 حسب الجنس و المحافظة  \ تعليم موازي \ </t>
  </si>
  <si>
    <t xml:space="preserve">اعداد خريجي التعليم المفتوح للعام الدراسي 2012-2013 حسب الجنس و الجنسية </t>
  </si>
  <si>
    <t>أعداد خريجي التعليم المفتوح في جامعة تشرين للعام الدراسي 2012-2013 حسب المحافظات</t>
  </si>
  <si>
    <t>أعداد خريجي معاهد جامعة تشرين للعام الدراسي 2012-2013 حسب الجنسية ( تعليم إجمالي) (نظامي + موازي)</t>
  </si>
  <si>
    <t>أعداد خريجي معاهد جامعة تشرين للعام الدراسي 2012-2013 حسب الجنسية (نظامي )</t>
  </si>
  <si>
    <t>أعداد خريجي معاهد جامعة تشرين للعام الدراسي 2012-2013 حسب الجنسية (موازي )</t>
  </si>
  <si>
    <t>اعداد خريجي المعاهد حسب الجنس و المحافظة للعام الدراسي 2012-2013 (تعليم إجمالي) (نظامي + موازي)</t>
  </si>
  <si>
    <t>اعداد خريجي المعاهد حسب الجنس و المحافظة للعام الدراسي 2012-2013 (نظامي )</t>
  </si>
  <si>
    <t>اعداد خريجي المعاهد حسب الجنس و المحافظة للعام الدراسي 2012-2013 ( موازي)</t>
  </si>
  <si>
    <t>جغرافيا</t>
  </si>
  <si>
    <t>التربية - معلم صف</t>
  </si>
  <si>
    <t xml:space="preserve">الكترونيات </t>
  </si>
  <si>
    <t>جيولوجيا تطبيقية</t>
  </si>
  <si>
    <t xml:space="preserve">جيوفيزياء </t>
  </si>
  <si>
    <t>الكترونيات</t>
  </si>
  <si>
    <t xml:space="preserve">الكنرونيات </t>
  </si>
  <si>
    <t xml:space="preserve">جيوفيزياء  </t>
  </si>
  <si>
    <t>الأداب</t>
  </si>
  <si>
    <t>ترجمة انكليزي</t>
  </si>
  <si>
    <t>ترجمة فرنسي</t>
  </si>
  <si>
    <t>الاآداب</t>
  </si>
  <si>
    <t>التربية الرياضية</t>
  </si>
  <si>
    <t>التمريض</t>
  </si>
  <si>
    <t>معلم صف - طرطوس</t>
  </si>
  <si>
    <t>إدارة وتخطيط</t>
  </si>
  <si>
    <t>مناهج وتقنيات</t>
  </si>
  <si>
    <t>الحقوق</t>
  </si>
  <si>
    <t xml:space="preserve">رياضيات </t>
  </si>
  <si>
    <t xml:space="preserve">الفيزياء </t>
  </si>
  <si>
    <t>العلوم الثانية</t>
  </si>
  <si>
    <t xml:space="preserve">علم الحياة </t>
  </si>
  <si>
    <t xml:space="preserve">جيولوجيا </t>
  </si>
  <si>
    <t xml:space="preserve">إحصاء رياضي </t>
  </si>
  <si>
    <t xml:space="preserve">الكيمياء </t>
  </si>
  <si>
    <t xml:space="preserve">إجمالي الاداب الثانية </t>
  </si>
  <si>
    <t>الجغرافيا</t>
  </si>
  <si>
    <t xml:space="preserve">اللغة العربية  </t>
  </si>
  <si>
    <t>الاداب الثانية - طرطوس</t>
  </si>
  <si>
    <t xml:space="preserve">المكتبات </t>
  </si>
  <si>
    <t xml:space="preserve">علم الاجتماع </t>
  </si>
  <si>
    <t xml:space="preserve">الفلسفة </t>
  </si>
  <si>
    <t xml:space="preserve">الجغرافية </t>
  </si>
  <si>
    <t xml:space="preserve">التاريخ </t>
  </si>
  <si>
    <t>كلية الاداب الاولى</t>
  </si>
  <si>
    <t>الاقتصاد - طرطوس</t>
  </si>
  <si>
    <t xml:space="preserve">الاقتصاد - اللاذقية </t>
  </si>
  <si>
    <t>تقانة الأغذية</t>
  </si>
  <si>
    <t>المكننة الزراعية</t>
  </si>
  <si>
    <t>الأتمتة الصناعية</t>
  </si>
  <si>
    <t>المعدات والاليات</t>
  </si>
  <si>
    <t>الهندسة التقنية - طرطوس</t>
  </si>
  <si>
    <t>هندسة تكنولوجيا الاتصالات- طرطوس</t>
  </si>
  <si>
    <t xml:space="preserve">الهندسة الزراعية </t>
  </si>
  <si>
    <t xml:space="preserve">الهندسة االمعلوماتية </t>
  </si>
  <si>
    <t>الحواسيب والتحكم الالي</t>
  </si>
  <si>
    <t xml:space="preserve">الكترونيات واتصالات </t>
  </si>
  <si>
    <t xml:space="preserve">الطاقة الكهربائية </t>
  </si>
  <si>
    <t xml:space="preserve">التصميم والانتاج </t>
  </si>
  <si>
    <t>القوى الميكانيكية</t>
  </si>
  <si>
    <t>ري وصرف</t>
  </si>
  <si>
    <t>طبوغرافيا</t>
  </si>
  <si>
    <t>المائية</t>
  </si>
  <si>
    <t>البيئة</t>
  </si>
  <si>
    <t>جيوتكنيك</t>
  </si>
  <si>
    <t>نقل ومواصلات</t>
  </si>
  <si>
    <t>إدارة وتشييد</t>
  </si>
  <si>
    <t>الانشائية</t>
  </si>
  <si>
    <t xml:space="preserve">الهندسة المدنية    </t>
  </si>
  <si>
    <t xml:space="preserve">طب الاسنان </t>
  </si>
  <si>
    <t>أعداد خريجي المرحلة الجامعية الأولى في جامعة تشرين حسب الجنس والمحافظة للعام الدراسي 2012-2013 ( تعليم نظامي+ موازي)</t>
  </si>
  <si>
    <t>أعداد خريجي المرحلة الجامعية الأولى جامعة تشرين حسب الجنس والمحافظة للعام الدراسي 2012-2013 ( تعليم موازي )</t>
  </si>
  <si>
    <t>قيزياء</t>
  </si>
  <si>
    <t>هندسة تكنولوجيا المعلومات و الاتصالات</t>
  </si>
  <si>
    <t>لحواسيب والتحكم الالي</t>
  </si>
  <si>
    <t>أعداد خريجي المرحلة الجامعية الأولى في جامعة تشرين حسب الجنس والمحافظة للعام الدراسي 2012-2013 ( تعليم نظامي)</t>
  </si>
  <si>
    <t>المجموع العام</t>
  </si>
  <si>
    <t>التربية الثانية - معلم صف</t>
  </si>
  <si>
    <t>كلية العلوم الثانية</t>
  </si>
  <si>
    <t xml:space="preserve">الاداب الثانية </t>
  </si>
  <si>
    <t>إجمالي الاداب الاولى</t>
  </si>
  <si>
    <t>كلية الاداب الأولى</t>
  </si>
  <si>
    <t>الاقتصاد</t>
  </si>
  <si>
    <t xml:space="preserve">هندسة تكنولوجيا الاتصالات  </t>
  </si>
  <si>
    <t xml:space="preserve">الاجمالي </t>
  </si>
  <si>
    <t>البحرية</t>
  </si>
  <si>
    <t xml:space="preserve">الحواسيب والتحكم الالي  </t>
  </si>
  <si>
    <t xml:space="preserve">القوى الميكانيكية </t>
  </si>
  <si>
    <t>المحافظة</t>
  </si>
  <si>
    <t>أعداد خريجي المرحلة الجامعية الأولى جامعة تشرين حسب الجنس والجنسية للعام الدراسي 2012-2013 ( تعليم نظامي+ موازي )</t>
  </si>
  <si>
    <t>أعداد خريجي المرحلة الجامعية الأولى جامعة تشرين حسب الجنس والجنسية للعام الدراسي 2012-2013 ( تعليم موازي )</t>
  </si>
  <si>
    <t>عربي (مجموع العرب)</t>
  </si>
  <si>
    <t>أعداد خريجي المرحلة الجامعية الأولى جامعة تشرين حسب الجنس والجنسية للعام الدراسي 2012-2013 ( تعليم نظامي )</t>
  </si>
  <si>
    <t>طالبة</t>
  </si>
  <si>
    <t>عدد الخريجات</t>
  </si>
  <si>
    <t>أعداد خريجات مدرسة التمريض حسب الجنسية لعام 2011-2012</t>
  </si>
  <si>
    <t>سوري غير مقيم</t>
  </si>
  <si>
    <t>الكلية</t>
  </si>
  <si>
    <t>مدرس</t>
  </si>
  <si>
    <t>مجموع</t>
  </si>
  <si>
    <t>الهندسة المعلوماتية</t>
  </si>
  <si>
    <t>العلوم</t>
  </si>
  <si>
    <t>الآداب والعلوم الإنسانية</t>
  </si>
  <si>
    <t>التربية</t>
  </si>
  <si>
    <t>الفنون الجميلة</t>
  </si>
  <si>
    <t>العدد التراكمي للموفدين</t>
  </si>
  <si>
    <t>أعداد أعضاء الهيئة التعليمية في جامعة تشرين حسب الكلية والجنس للعام الدراسي 2012/2013</t>
  </si>
  <si>
    <t>أستاذ</t>
  </si>
  <si>
    <t>أستاذ مساعد</t>
  </si>
  <si>
    <t>المتعاقدون</t>
  </si>
  <si>
    <t>معيد</t>
  </si>
  <si>
    <t>هيئة فنية</t>
  </si>
  <si>
    <t>إناث</t>
  </si>
  <si>
    <t>المعلومات غير متوفرة لدينا</t>
  </si>
  <si>
    <t>الزراعة</t>
  </si>
  <si>
    <t>الهندسة المدينة</t>
  </si>
  <si>
    <t>الهندسة الميكانيكية والكهربائية</t>
  </si>
  <si>
    <t>كلية الحقوق</t>
  </si>
  <si>
    <t>الآداب والعلوم الإنسانية الثانية بطرطوس</t>
  </si>
  <si>
    <t>الاقتصاد الثانية بطرطوس</t>
  </si>
  <si>
    <t>التربية الثانية بطرطوس</t>
  </si>
  <si>
    <t>كلية هندسة تكنولوجيا المعلومات والاتصالات</t>
  </si>
  <si>
    <t>كلية العلوم الثانية بطرطوس</t>
  </si>
  <si>
    <t>كلية السياحة بطرطوس</t>
  </si>
  <si>
    <t>كلية الفنون الجميلة</t>
  </si>
  <si>
    <t>كلية الطب البشري بطرطوس</t>
  </si>
  <si>
    <t>كلية العلوم التطبيقية</t>
  </si>
  <si>
    <t>المعهد العالي للبحوث البحرية</t>
  </si>
  <si>
    <t>المعهد العالي لبحوث البيئة</t>
  </si>
  <si>
    <t xml:space="preserve">أعداد الموفدين والعائدين من الإيفاد للعام الدراسي 2012/2013  </t>
  </si>
  <si>
    <t>الموفدين خلال العام 2013</t>
  </si>
  <si>
    <t>العائدين من الإيفاد خلال العام 2013</t>
  </si>
  <si>
    <t>الآداب الثانية بطرطوس</t>
  </si>
  <si>
    <t>هندسة تكنولوجيا المعلومات والاتصالات</t>
  </si>
  <si>
    <t>العلوم الثانية بطرطوس</t>
  </si>
  <si>
    <t>السياحة بطرطوس</t>
  </si>
  <si>
    <t>تقويم الأسنان</t>
  </si>
  <si>
    <t>اعداد خريجي الدراسات العليا في جامعة تشرين للعام الدراسي 2012-2013 حسب الجنس و المحافظة  \ تعليم نظامي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</si>
</sst>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Simplified Arabic"/>
      <family val="2"/>
    </font>
    <font>
      <b/>
      <sz val="14"/>
      <name val="Simplified Arabic"/>
      <family val="2"/>
    </font>
    <font>
      <sz val="14"/>
      <color theme="1"/>
      <name val="Simplified Arabic"/>
      <family val="2"/>
    </font>
    <font>
      <b/>
      <sz val="14"/>
      <color theme="1"/>
      <name val="Simplified Arabic"/>
      <family val="2"/>
    </font>
    <font>
      <sz val="16"/>
      <color theme="1"/>
      <name val="Simplified Arabic"/>
      <family val="2"/>
    </font>
    <font>
      <sz val="12"/>
      <color theme="1"/>
      <name val="Simplified Arabic"/>
      <family val="1"/>
    </font>
    <font>
      <sz val="15"/>
      <name val="Simplified Arabic"/>
      <family val="2"/>
    </font>
    <font>
      <sz val="16"/>
      <name val="Simplified Arabic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rgb="FF000000"/>
      <name val="Times New Roman"/>
      <family val="1"/>
    </font>
    <font>
      <b/>
      <sz val="16"/>
      <name val="Arial"/>
      <family val="2"/>
    </font>
    <font>
      <sz val="12"/>
      <name val="Simplified Arabic"/>
      <family val="1"/>
    </font>
    <font>
      <sz val="11"/>
      <color theme="1"/>
      <name val="Simplified Arabic"/>
      <family val="1"/>
    </font>
    <font>
      <sz val="10"/>
      <name val="Simplified Arabic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1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readingOrder="2"/>
    </xf>
    <xf numFmtId="1" fontId="2" fillId="3" borderId="1" xfId="0" applyNumberFormat="1" applyFont="1" applyFill="1" applyBorder="1" applyAlignment="1">
      <alignment horizontal="center" vertical="center" wrapText="1" readingOrder="2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" xfId="0" applyBorder="1"/>
    <xf numFmtId="0" fontId="10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readingOrder="2"/>
    </xf>
    <xf numFmtId="0" fontId="4" fillId="0" borderId="1" xfId="0" applyFont="1" applyBorder="1" applyAlignment="1">
      <alignment horizontal="center" vertical="top" wrapText="1" readingOrder="2"/>
    </xf>
    <xf numFmtId="0" fontId="4" fillId="4" borderId="1" xfId="0" applyFont="1" applyFill="1" applyBorder="1" applyAlignment="1">
      <alignment horizontal="center" vertical="top" wrapText="1" readingOrder="2"/>
    </xf>
    <xf numFmtId="0" fontId="13" fillId="6" borderId="2" xfId="0" applyFont="1" applyFill="1" applyBorder="1" applyAlignment="1">
      <alignment horizontal="center" wrapText="1" readingOrder="2"/>
    </xf>
    <xf numFmtId="0" fontId="13" fillId="6" borderId="3" xfId="0" applyFont="1" applyFill="1" applyBorder="1" applyAlignment="1">
      <alignment horizont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1" fontId="2" fillId="3" borderId="1" xfId="0" applyNumberFormat="1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 wrapText="1" readingOrder="2"/>
    </xf>
    <xf numFmtId="0" fontId="2" fillId="0" borderId="13" xfId="0" applyFont="1" applyFill="1" applyBorder="1" applyAlignment="1">
      <alignment horizontal="center" vertical="center" wrapText="1" readingOrder="2"/>
    </xf>
    <xf numFmtId="0" fontId="2" fillId="0" borderId="14" xfId="0" applyFont="1" applyFill="1" applyBorder="1" applyAlignment="1">
      <alignment horizontal="center" vertical="center" wrapText="1" readingOrder="2"/>
    </xf>
    <xf numFmtId="0" fontId="2" fillId="0" borderId="15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top" wrapText="1" readingOrder="2"/>
    </xf>
    <xf numFmtId="0" fontId="14" fillId="0" borderId="9" xfId="0" applyFont="1" applyFill="1" applyBorder="1" applyAlignment="1">
      <alignment horizontal="center" vertical="center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0" fontId="4" fillId="4" borderId="16" xfId="0" applyFont="1" applyFill="1" applyBorder="1" applyAlignment="1">
      <alignment horizontal="center" vertical="center" wrapText="1" readingOrder="2"/>
    </xf>
    <xf numFmtId="0" fontId="4" fillId="4" borderId="8" xfId="0" applyFont="1" applyFill="1" applyBorder="1" applyAlignment="1">
      <alignment horizontal="center" vertical="center" wrapText="1" readingOrder="2"/>
    </xf>
    <xf numFmtId="1" fontId="15" fillId="3" borderId="1" xfId="0" applyNumberFormat="1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 readingOrder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 readingOrder="2"/>
    </xf>
    <xf numFmtId="1" fontId="15" fillId="4" borderId="1" xfId="0" applyNumberFormat="1" applyFont="1" applyFill="1" applyBorder="1" applyAlignment="1">
      <alignment horizontal="center" vertical="center" wrapText="1" readingOrder="2"/>
    </xf>
    <xf numFmtId="0" fontId="4" fillId="0" borderId="0" xfId="0" applyFont="1" applyFill="1"/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 readingOrder="2"/>
    </xf>
    <xf numFmtId="1" fontId="2" fillId="4" borderId="1" xfId="0" applyNumberFormat="1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 wrapText="1" readingOrder="1"/>
    </xf>
    <xf numFmtId="0" fontId="2" fillId="0" borderId="5" xfId="0" applyFont="1" applyFill="1" applyBorder="1" applyAlignment="1">
      <alignment horizontal="center" vertical="center" textRotation="90" wrapText="1" readingOrder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 wrapText="1" readingOrder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 readingOrder="2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readingOrder="2"/>
    </xf>
    <xf numFmtId="1" fontId="15" fillId="4" borderId="7" xfId="0" applyNumberFormat="1" applyFont="1" applyFill="1" applyBorder="1" applyAlignment="1">
      <alignment horizontal="center" vertical="center" readingOrder="2"/>
    </xf>
    <xf numFmtId="1" fontId="15" fillId="4" borderId="8" xfId="0" applyNumberFormat="1" applyFont="1" applyFill="1" applyBorder="1" applyAlignment="1">
      <alignment horizontal="center" vertical="center" readingOrder="2"/>
    </xf>
    <xf numFmtId="1" fontId="15" fillId="4" borderId="1" xfId="0" applyNumberFormat="1" applyFont="1" applyFill="1" applyBorder="1" applyAlignment="1">
      <alignment horizontal="center" vertical="center" readingOrder="2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3"/>
  <sheetViews>
    <sheetView rightToLeft="1" view="pageBreakPreview" zoomScale="75" zoomScaleSheetLayoutView="75" workbookViewId="0" topLeftCell="A72">
      <selection activeCell="A76" sqref="A76:B76"/>
    </sheetView>
  </sheetViews>
  <sheetFormatPr defaultColWidth="9.00390625" defaultRowHeight="15"/>
  <cols>
    <col min="1" max="1" width="6.8515625" style="5" customWidth="1"/>
    <col min="2" max="2" width="17.57421875" style="4" bestFit="1" customWidth="1"/>
    <col min="3" max="3" width="4.7109375" style="4" customWidth="1"/>
    <col min="4" max="4" width="5.57421875" style="4" bestFit="1" customWidth="1"/>
    <col min="5" max="10" width="4.7109375" style="4" customWidth="1"/>
    <col min="11" max="13" width="5.57421875" style="4" bestFit="1" customWidth="1"/>
    <col min="14" max="14" width="7.00390625" style="4" bestFit="1" customWidth="1"/>
    <col min="15" max="15" width="5.57421875" style="4" bestFit="1" customWidth="1"/>
    <col min="16" max="16" width="7.00390625" style="4" bestFit="1" customWidth="1"/>
    <col min="17" max="30" width="4.7109375" style="4" customWidth="1"/>
    <col min="31" max="33" width="7.00390625" style="4" bestFit="1" customWidth="1"/>
    <col min="34" max="16384" width="9.00390625" style="4" customWidth="1"/>
  </cols>
  <sheetData>
    <row r="1" spans="1:33" ht="15" hidden="1">
      <c r="A1" s="70" t="s">
        <v>243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5" hidden="1">
      <c r="A2" s="64" t="s">
        <v>1</v>
      </c>
      <c r="B2" s="64"/>
      <c r="C2" s="64" t="s">
        <v>95</v>
      </c>
      <c r="D2" s="64"/>
      <c r="E2" s="64" t="s">
        <v>96</v>
      </c>
      <c r="F2" s="64"/>
      <c r="G2" s="64" t="s">
        <v>99</v>
      </c>
      <c r="H2" s="64"/>
      <c r="I2" s="64" t="s">
        <v>97</v>
      </c>
      <c r="J2" s="64"/>
      <c r="K2" s="64" t="s">
        <v>130</v>
      </c>
      <c r="L2" s="64"/>
      <c r="M2" s="64" t="s">
        <v>100</v>
      </c>
      <c r="N2" s="64"/>
      <c r="O2" s="64" t="s">
        <v>62</v>
      </c>
      <c r="P2" s="64"/>
      <c r="Q2" s="64" t="s">
        <v>131</v>
      </c>
      <c r="R2" s="64"/>
      <c r="S2" s="64" t="s">
        <v>132</v>
      </c>
      <c r="T2" s="64"/>
      <c r="U2" s="64" t="s">
        <v>133</v>
      </c>
      <c r="V2" s="64"/>
      <c r="W2" s="64" t="s">
        <v>134</v>
      </c>
      <c r="X2" s="64"/>
      <c r="Y2" s="64" t="s">
        <v>135</v>
      </c>
      <c r="Z2" s="64"/>
      <c r="AA2" s="64" t="s">
        <v>136</v>
      </c>
      <c r="AB2" s="64"/>
      <c r="AC2" s="64" t="s">
        <v>138</v>
      </c>
      <c r="AD2" s="64"/>
      <c r="AE2" s="64" t="s">
        <v>9</v>
      </c>
      <c r="AF2" s="64"/>
      <c r="AG2" s="64"/>
    </row>
    <row r="3" spans="1:33" ht="15" hidden="1">
      <c r="A3" s="64"/>
      <c r="B3" s="64"/>
      <c r="C3" s="124" t="s">
        <v>109</v>
      </c>
      <c r="D3" s="124" t="s">
        <v>11</v>
      </c>
      <c r="E3" s="124" t="s">
        <v>109</v>
      </c>
      <c r="F3" s="124" t="s">
        <v>11</v>
      </c>
      <c r="G3" s="124" t="s">
        <v>109</v>
      </c>
      <c r="H3" s="124" t="s">
        <v>11</v>
      </c>
      <c r="I3" s="124" t="s">
        <v>109</v>
      </c>
      <c r="J3" s="124" t="s">
        <v>11</v>
      </c>
      <c r="K3" s="124" t="s">
        <v>109</v>
      </c>
      <c r="L3" s="124" t="s">
        <v>11</v>
      </c>
      <c r="M3" s="124" t="s">
        <v>109</v>
      </c>
      <c r="N3" s="124" t="s">
        <v>11</v>
      </c>
      <c r="O3" s="124" t="s">
        <v>109</v>
      </c>
      <c r="P3" s="124" t="s">
        <v>11</v>
      </c>
      <c r="Q3" s="124" t="s">
        <v>109</v>
      </c>
      <c r="R3" s="124" t="s">
        <v>11</v>
      </c>
      <c r="S3" s="124" t="s">
        <v>109</v>
      </c>
      <c r="T3" s="124" t="s">
        <v>11</v>
      </c>
      <c r="U3" s="124" t="s">
        <v>109</v>
      </c>
      <c r="V3" s="124" t="s">
        <v>11</v>
      </c>
      <c r="W3" s="124" t="s">
        <v>109</v>
      </c>
      <c r="X3" s="124" t="s">
        <v>11</v>
      </c>
      <c r="Y3" s="124" t="s">
        <v>109</v>
      </c>
      <c r="Z3" s="124" t="s">
        <v>11</v>
      </c>
      <c r="AA3" s="124" t="s">
        <v>109</v>
      </c>
      <c r="AB3" s="124" t="s">
        <v>11</v>
      </c>
      <c r="AC3" s="124" t="s">
        <v>109</v>
      </c>
      <c r="AD3" s="124" t="s">
        <v>11</v>
      </c>
      <c r="AE3" s="13" t="s">
        <v>109</v>
      </c>
      <c r="AF3" s="13" t="s">
        <v>11</v>
      </c>
      <c r="AG3" s="13" t="s">
        <v>110</v>
      </c>
    </row>
    <row r="4" spans="1:33" ht="30" customHeight="1" hidden="1">
      <c r="A4" s="57" t="s">
        <v>12</v>
      </c>
      <c r="B4" s="57"/>
      <c r="C4" s="9">
        <v>1</v>
      </c>
      <c r="D4" s="9">
        <v>2</v>
      </c>
      <c r="E4" s="9">
        <v>0</v>
      </c>
      <c r="F4" s="9">
        <v>0</v>
      </c>
      <c r="G4" s="9">
        <v>0</v>
      </c>
      <c r="H4" s="9">
        <v>1</v>
      </c>
      <c r="I4" s="9">
        <v>4</v>
      </c>
      <c r="J4" s="9">
        <v>1</v>
      </c>
      <c r="K4" s="9">
        <v>3</v>
      </c>
      <c r="L4" s="9">
        <v>2</v>
      </c>
      <c r="M4" s="9">
        <v>71</v>
      </c>
      <c r="N4" s="9">
        <v>65</v>
      </c>
      <c r="O4" s="9">
        <v>30</v>
      </c>
      <c r="P4" s="9">
        <v>18</v>
      </c>
      <c r="Q4" s="9">
        <v>4</v>
      </c>
      <c r="R4" s="9">
        <v>0</v>
      </c>
      <c r="S4" s="9">
        <v>2</v>
      </c>
      <c r="T4" s="9">
        <v>1</v>
      </c>
      <c r="U4" s="9">
        <v>4</v>
      </c>
      <c r="V4" s="9">
        <v>0</v>
      </c>
      <c r="W4" s="9">
        <v>4</v>
      </c>
      <c r="X4" s="9">
        <v>1</v>
      </c>
      <c r="Y4" s="9">
        <v>5</v>
      </c>
      <c r="Z4" s="9">
        <v>2</v>
      </c>
      <c r="AA4" s="9">
        <v>4</v>
      </c>
      <c r="AB4" s="9">
        <v>0</v>
      </c>
      <c r="AC4" s="9">
        <v>0</v>
      </c>
      <c r="AD4" s="9">
        <v>0</v>
      </c>
      <c r="AE4" s="6">
        <f aca="true" t="shared" si="0" ref="AE4:AE35">C4+E4+G4+I4+K4+M4+O4+Q4+S4+U4+W4+Y4+AA4+AC4</f>
        <v>132</v>
      </c>
      <c r="AF4" s="6">
        <f aca="true" t="shared" si="1" ref="AF4:AF35">D4+F4+H4+J4+L4+N4+P4+R4+T4+V4+X4+Z4+AB4+AD4</f>
        <v>93</v>
      </c>
      <c r="AG4" s="6">
        <f aca="true" t="shared" si="2" ref="AG4:AG35">AE4+AF4</f>
        <v>225</v>
      </c>
    </row>
    <row r="5" spans="1:33" ht="15" hidden="1">
      <c r="A5" s="57" t="s">
        <v>237</v>
      </c>
      <c r="B5" s="57"/>
      <c r="C5" s="9">
        <v>1</v>
      </c>
      <c r="D5" s="9">
        <v>1</v>
      </c>
      <c r="E5" s="9">
        <v>0</v>
      </c>
      <c r="F5" s="9">
        <v>0</v>
      </c>
      <c r="G5" s="9">
        <v>1</v>
      </c>
      <c r="H5" s="9">
        <v>1</v>
      </c>
      <c r="I5" s="9">
        <v>1</v>
      </c>
      <c r="J5" s="9">
        <v>0</v>
      </c>
      <c r="K5" s="9">
        <v>1</v>
      </c>
      <c r="L5" s="9">
        <v>1</v>
      </c>
      <c r="M5" s="9">
        <v>20</v>
      </c>
      <c r="N5" s="9">
        <v>10</v>
      </c>
      <c r="O5" s="9">
        <v>15</v>
      </c>
      <c r="P5" s="9">
        <v>7</v>
      </c>
      <c r="Q5" s="9">
        <v>5</v>
      </c>
      <c r="R5" s="9">
        <v>0</v>
      </c>
      <c r="S5" s="9">
        <v>0</v>
      </c>
      <c r="T5" s="9">
        <v>0</v>
      </c>
      <c r="U5" s="9">
        <v>7</v>
      </c>
      <c r="V5" s="9">
        <v>1</v>
      </c>
      <c r="W5" s="9">
        <v>1</v>
      </c>
      <c r="X5" s="9">
        <v>0</v>
      </c>
      <c r="Y5" s="9">
        <v>0</v>
      </c>
      <c r="Z5" s="9">
        <v>0</v>
      </c>
      <c r="AA5" s="9">
        <v>3</v>
      </c>
      <c r="AB5" s="9">
        <v>0</v>
      </c>
      <c r="AC5" s="9">
        <v>0</v>
      </c>
      <c r="AD5" s="9">
        <v>0</v>
      </c>
      <c r="AE5" s="6">
        <f t="shared" si="0"/>
        <v>55</v>
      </c>
      <c r="AF5" s="6">
        <f t="shared" si="1"/>
        <v>21</v>
      </c>
      <c r="AG5" s="6">
        <f t="shared" si="2"/>
        <v>76</v>
      </c>
    </row>
    <row r="6" spans="1:33" ht="30" customHeight="1" hidden="1">
      <c r="A6" s="57" t="s">
        <v>21</v>
      </c>
      <c r="B6" s="57"/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1</v>
      </c>
      <c r="M6" s="9">
        <v>9</v>
      </c>
      <c r="N6" s="9">
        <v>55</v>
      </c>
      <c r="O6" s="9">
        <v>6</v>
      </c>
      <c r="P6" s="9">
        <v>26</v>
      </c>
      <c r="Q6" s="9">
        <v>1</v>
      </c>
      <c r="R6" s="9">
        <v>4</v>
      </c>
      <c r="S6" s="9">
        <v>0</v>
      </c>
      <c r="T6" s="9">
        <v>1</v>
      </c>
      <c r="U6" s="9">
        <v>1</v>
      </c>
      <c r="V6" s="9">
        <v>2</v>
      </c>
      <c r="W6" s="9">
        <v>3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6">
        <f t="shared" si="0"/>
        <v>21</v>
      </c>
      <c r="AF6" s="6">
        <f t="shared" si="1"/>
        <v>89</v>
      </c>
      <c r="AG6" s="6">
        <f t="shared" si="2"/>
        <v>110</v>
      </c>
    </row>
    <row r="7" spans="1:33" ht="26.25" customHeight="1" hidden="1">
      <c r="A7" s="65" t="s">
        <v>236</v>
      </c>
      <c r="B7" s="12" t="s">
        <v>235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0</v>
      </c>
      <c r="M7" s="9">
        <v>7</v>
      </c>
      <c r="N7" s="9">
        <v>10</v>
      </c>
      <c r="O7" s="9">
        <v>8</v>
      </c>
      <c r="P7" s="9">
        <v>11</v>
      </c>
      <c r="Q7" s="9">
        <v>1</v>
      </c>
      <c r="R7" s="9">
        <v>0</v>
      </c>
      <c r="S7" s="9">
        <v>2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1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6">
        <f t="shared" si="0"/>
        <v>20</v>
      </c>
      <c r="AF7" s="6">
        <f t="shared" si="1"/>
        <v>23</v>
      </c>
      <c r="AG7" s="6">
        <f t="shared" si="2"/>
        <v>43</v>
      </c>
    </row>
    <row r="8" spans="1:33" ht="15" hidden="1">
      <c r="A8" s="66"/>
      <c r="B8" s="12" t="s">
        <v>234</v>
      </c>
      <c r="C8" s="9">
        <v>1</v>
      </c>
      <c r="D8" s="9">
        <v>1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7</v>
      </c>
      <c r="N8" s="9">
        <v>15</v>
      </c>
      <c r="O8" s="9">
        <v>7</v>
      </c>
      <c r="P8" s="9">
        <v>7</v>
      </c>
      <c r="Q8" s="9">
        <v>0</v>
      </c>
      <c r="R8" s="9">
        <v>0</v>
      </c>
      <c r="S8" s="9">
        <v>2</v>
      </c>
      <c r="T8" s="9">
        <v>0</v>
      </c>
      <c r="U8" s="9">
        <v>1</v>
      </c>
      <c r="V8" s="9">
        <v>0</v>
      </c>
      <c r="W8" s="9">
        <v>1</v>
      </c>
      <c r="X8" s="9">
        <v>0</v>
      </c>
      <c r="Y8" s="9">
        <v>0</v>
      </c>
      <c r="Z8" s="9">
        <v>2</v>
      </c>
      <c r="AA8" s="9">
        <v>0</v>
      </c>
      <c r="AB8" s="9">
        <v>0</v>
      </c>
      <c r="AC8" s="9">
        <v>0</v>
      </c>
      <c r="AD8" s="9">
        <v>0</v>
      </c>
      <c r="AE8" s="6">
        <f t="shared" si="0"/>
        <v>21</v>
      </c>
      <c r="AF8" s="6">
        <f t="shared" si="1"/>
        <v>26</v>
      </c>
      <c r="AG8" s="6">
        <f t="shared" si="2"/>
        <v>47</v>
      </c>
    </row>
    <row r="9" spans="1:33" ht="15" hidden="1">
      <c r="A9" s="66"/>
      <c r="B9" s="12" t="s">
        <v>233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2</v>
      </c>
      <c r="L9" s="9">
        <v>1</v>
      </c>
      <c r="M9" s="9">
        <v>12</v>
      </c>
      <c r="N9" s="9">
        <v>10</v>
      </c>
      <c r="O9" s="9">
        <v>2</v>
      </c>
      <c r="P9" s="9">
        <v>6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1</v>
      </c>
      <c r="AD9" s="9">
        <v>0</v>
      </c>
      <c r="AE9" s="6">
        <f t="shared" si="0"/>
        <v>20</v>
      </c>
      <c r="AF9" s="6">
        <f t="shared" si="1"/>
        <v>19</v>
      </c>
      <c r="AG9" s="6">
        <f t="shared" si="2"/>
        <v>39</v>
      </c>
    </row>
    <row r="10" spans="1:33" ht="15" hidden="1">
      <c r="A10" s="66"/>
      <c r="B10" s="12" t="s">
        <v>232</v>
      </c>
      <c r="C10" s="9">
        <v>1</v>
      </c>
      <c r="D10" s="9">
        <v>3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3</v>
      </c>
      <c r="M10" s="9">
        <v>12</v>
      </c>
      <c r="N10" s="9">
        <v>7</v>
      </c>
      <c r="O10" s="9">
        <v>5</v>
      </c>
      <c r="P10" s="9">
        <v>7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2</v>
      </c>
      <c r="Z10" s="9">
        <v>1</v>
      </c>
      <c r="AA10" s="9">
        <v>0</v>
      </c>
      <c r="AB10" s="9">
        <v>0</v>
      </c>
      <c r="AC10" s="9">
        <v>0</v>
      </c>
      <c r="AD10" s="9">
        <v>0</v>
      </c>
      <c r="AE10" s="6">
        <f t="shared" si="0"/>
        <v>21</v>
      </c>
      <c r="AF10" s="6">
        <f t="shared" si="1"/>
        <v>21</v>
      </c>
      <c r="AG10" s="6">
        <f t="shared" si="2"/>
        <v>42</v>
      </c>
    </row>
    <row r="11" spans="1:33" ht="15" hidden="1">
      <c r="A11" s="66"/>
      <c r="B11" s="12" t="s">
        <v>231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4</v>
      </c>
      <c r="N11" s="9">
        <v>8</v>
      </c>
      <c r="O11" s="9">
        <v>1</v>
      </c>
      <c r="P11" s="9">
        <v>7</v>
      </c>
      <c r="Q11" s="9">
        <v>0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6">
        <f t="shared" si="0"/>
        <v>5</v>
      </c>
      <c r="AF11" s="6">
        <f t="shared" si="1"/>
        <v>17</v>
      </c>
      <c r="AG11" s="6">
        <f t="shared" si="2"/>
        <v>22</v>
      </c>
    </row>
    <row r="12" spans="1:33" ht="15" hidden="1">
      <c r="A12" s="66"/>
      <c r="B12" s="12" t="s">
        <v>230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1</v>
      </c>
      <c r="K12" s="9">
        <v>0</v>
      </c>
      <c r="L12" s="9">
        <v>3</v>
      </c>
      <c r="M12" s="9">
        <v>4</v>
      </c>
      <c r="N12" s="9">
        <v>8</v>
      </c>
      <c r="O12" s="9">
        <v>2</v>
      </c>
      <c r="P12" s="9">
        <v>10</v>
      </c>
      <c r="Q12" s="9">
        <v>0</v>
      </c>
      <c r="R12" s="9">
        <v>0</v>
      </c>
      <c r="S12" s="9">
        <v>1</v>
      </c>
      <c r="T12" s="9">
        <v>1</v>
      </c>
      <c r="U12" s="9">
        <v>1</v>
      </c>
      <c r="V12" s="9">
        <v>0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1</v>
      </c>
      <c r="AC12" s="9">
        <v>0</v>
      </c>
      <c r="AD12" s="9">
        <v>0</v>
      </c>
      <c r="AE12" s="6">
        <f t="shared" si="0"/>
        <v>9</v>
      </c>
      <c r="AF12" s="6">
        <f t="shared" si="1"/>
        <v>26</v>
      </c>
      <c r="AG12" s="6">
        <f t="shared" si="2"/>
        <v>35</v>
      </c>
    </row>
    <row r="13" spans="1:33" ht="15" hidden="1">
      <c r="A13" s="66"/>
      <c r="B13" s="12" t="s">
        <v>229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1</v>
      </c>
      <c r="M13" s="9">
        <v>7</v>
      </c>
      <c r="N13" s="9">
        <v>9</v>
      </c>
      <c r="O13" s="9">
        <v>5</v>
      </c>
      <c r="P13" s="9">
        <v>3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</v>
      </c>
      <c r="W13" s="9">
        <v>0</v>
      </c>
      <c r="X13" s="9">
        <v>0</v>
      </c>
      <c r="Y13" s="9">
        <v>4</v>
      </c>
      <c r="Z13" s="9">
        <v>1</v>
      </c>
      <c r="AA13" s="9">
        <v>0</v>
      </c>
      <c r="AB13" s="9">
        <v>0</v>
      </c>
      <c r="AC13" s="9">
        <v>0</v>
      </c>
      <c r="AD13" s="9">
        <v>0</v>
      </c>
      <c r="AE13" s="6">
        <f t="shared" si="0"/>
        <v>19</v>
      </c>
      <c r="AF13" s="6">
        <f t="shared" si="1"/>
        <v>15</v>
      </c>
      <c r="AG13" s="6">
        <f t="shared" si="2"/>
        <v>34</v>
      </c>
    </row>
    <row r="14" spans="1:33" ht="15" hidden="1">
      <c r="A14" s="66"/>
      <c r="B14" s="12" t="s">
        <v>228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6">
        <f t="shared" si="0"/>
        <v>0</v>
      </c>
      <c r="AF14" s="6">
        <f t="shared" si="1"/>
        <v>0</v>
      </c>
      <c r="AG14" s="6">
        <f t="shared" si="2"/>
        <v>0</v>
      </c>
    </row>
    <row r="15" spans="1:33" ht="30" customHeight="1" hidden="1">
      <c r="A15" s="71"/>
      <c r="B15" s="12" t="s">
        <v>9</v>
      </c>
      <c r="C15" s="14">
        <f aca="true" t="shared" si="3" ref="C15:AD15">SUM(C7:C14)</f>
        <v>5</v>
      </c>
      <c r="D15" s="14">
        <f t="shared" si="3"/>
        <v>7</v>
      </c>
      <c r="E15" s="14">
        <f t="shared" si="3"/>
        <v>0</v>
      </c>
      <c r="F15" s="14">
        <f t="shared" si="3"/>
        <v>0</v>
      </c>
      <c r="G15" s="14">
        <f t="shared" si="3"/>
        <v>2</v>
      </c>
      <c r="H15" s="14">
        <f t="shared" si="3"/>
        <v>0</v>
      </c>
      <c r="I15" s="14">
        <f t="shared" si="3"/>
        <v>2</v>
      </c>
      <c r="J15" s="14">
        <f t="shared" si="3"/>
        <v>3</v>
      </c>
      <c r="K15" s="14">
        <f t="shared" si="3"/>
        <v>4</v>
      </c>
      <c r="L15" s="14">
        <f t="shared" si="3"/>
        <v>9</v>
      </c>
      <c r="M15" s="14">
        <f t="shared" si="3"/>
        <v>53</v>
      </c>
      <c r="N15" s="14">
        <f t="shared" si="3"/>
        <v>67</v>
      </c>
      <c r="O15" s="14">
        <f t="shared" si="3"/>
        <v>30</v>
      </c>
      <c r="P15" s="14">
        <f t="shared" si="3"/>
        <v>51</v>
      </c>
      <c r="Q15" s="14">
        <f t="shared" si="3"/>
        <v>1</v>
      </c>
      <c r="R15" s="14">
        <f t="shared" si="3"/>
        <v>0</v>
      </c>
      <c r="S15" s="14">
        <f t="shared" si="3"/>
        <v>5</v>
      </c>
      <c r="T15" s="14">
        <f t="shared" si="3"/>
        <v>2</v>
      </c>
      <c r="U15" s="14">
        <f t="shared" si="3"/>
        <v>2</v>
      </c>
      <c r="V15" s="14">
        <f t="shared" si="3"/>
        <v>1</v>
      </c>
      <c r="W15" s="14">
        <f t="shared" si="3"/>
        <v>2</v>
      </c>
      <c r="X15" s="14">
        <f t="shared" si="3"/>
        <v>1</v>
      </c>
      <c r="Y15" s="14">
        <f t="shared" si="3"/>
        <v>7</v>
      </c>
      <c r="Z15" s="14">
        <f t="shared" si="3"/>
        <v>5</v>
      </c>
      <c r="AA15" s="14">
        <f t="shared" si="3"/>
        <v>1</v>
      </c>
      <c r="AB15" s="14">
        <f t="shared" si="3"/>
        <v>1</v>
      </c>
      <c r="AC15" s="14">
        <f t="shared" si="3"/>
        <v>1</v>
      </c>
      <c r="AD15" s="14">
        <f t="shared" si="3"/>
        <v>0</v>
      </c>
      <c r="AE15" s="6">
        <f t="shared" si="0"/>
        <v>115</v>
      </c>
      <c r="AF15" s="6">
        <f t="shared" si="1"/>
        <v>147</v>
      </c>
      <c r="AG15" s="6">
        <f t="shared" si="2"/>
        <v>262</v>
      </c>
    </row>
    <row r="16" spans="1:33" ht="30" customHeight="1" hidden="1">
      <c r="A16" s="57" t="s">
        <v>31</v>
      </c>
      <c r="B16" s="57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2</v>
      </c>
      <c r="L16" s="9">
        <v>2</v>
      </c>
      <c r="M16" s="9">
        <v>16</v>
      </c>
      <c r="N16" s="9">
        <v>24</v>
      </c>
      <c r="O16" s="9">
        <v>9</v>
      </c>
      <c r="P16" s="9">
        <v>17</v>
      </c>
      <c r="Q16" s="9">
        <v>0</v>
      </c>
      <c r="R16" s="9">
        <v>0</v>
      </c>
      <c r="S16" s="9">
        <v>0</v>
      </c>
      <c r="T16" s="9">
        <v>1</v>
      </c>
      <c r="U16" s="9">
        <v>1</v>
      </c>
      <c r="V16" s="9">
        <v>1</v>
      </c>
      <c r="W16" s="9">
        <v>0</v>
      </c>
      <c r="X16" s="9">
        <v>0</v>
      </c>
      <c r="Y16" s="9">
        <v>0</v>
      </c>
      <c r="Z16" s="9">
        <v>1</v>
      </c>
      <c r="AA16" s="9">
        <v>0</v>
      </c>
      <c r="AB16" s="9">
        <v>0</v>
      </c>
      <c r="AC16" s="9">
        <v>0</v>
      </c>
      <c r="AD16" s="9">
        <v>0</v>
      </c>
      <c r="AE16" s="6">
        <f t="shared" si="0"/>
        <v>28</v>
      </c>
      <c r="AF16" s="6">
        <f t="shared" si="1"/>
        <v>46</v>
      </c>
      <c r="AG16" s="6">
        <f t="shared" si="2"/>
        <v>74</v>
      </c>
    </row>
    <row r="17" spans="1:33" ht="15" hidden="1">
      <c r="A17" s="58" t="s">
        <v>32</v>
      </c>
      <c r="B17" s="11" t="s">
        <v>227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15</v>
      </c>
      <c r="N17" s="9">
        <v>10</v>
      </c>
      <c r="O17" s="9">
        <v>13</v>
      </c>
      <c r="P17" s="9">
        <v>0</v>
      </c>
      <c r="Q17" s="9">
        <v>0</v>
      </c>
      <c r="R17" s="9">
        <v>0</v>
      </c>
      <c r="S17" s="9">
        <v>1</v>
      </c>
      <c r="T17" s="9">
        <v>0</v>
      </c>
      <c r="U17" s="9">
        <v>2</v>
      </c>
      <c r="V17" s="9">
        <v>0</v>
      </c>
      <c r="W17" s="9">
        <v>1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6">
        <f t="shared" si="0"/>
        <v>34</v>
      </c>
      <c r="AF17" s="6">
        <f t="shared" si="1"/>
        <v>11</v>
      </c>
      <c r="AG17" s="6">
        <f t="shared" si="2"/>
        <v>45</v>
      </c>
    </row>
    <row r="18" spans="1:33" ht="15" hidden="1">
      <c r="A18" s="58"/>
      <c r="B18" s="11" t="s">
        <v>226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2</v>
      </c>
      <c r="M18" s="9">
        <v>15</v>
      </c>
      <c r="N18" s="9">
        <v>10</v>
      </c>
      <c r="O18" s="9">
        <v>5</v>
      </c>
      <c r="P18" s="9">
        <v>3</v>
      </c>
      <c r="Q18" s="9">
        <v>1</v>
      </c>
      <c r="R18" s="9">
        <v>0</v>
      </c>
      <c r="S18" s="9">
        <v>0</v>
      </c>
      <c r="T18" s="9">
        <v>0</v>
      </c>
      <c r="U18" s="9">
        <v>1</v>
      </c>
      <c r="V18" s="9">
        <v>1</v>
      </c>
      <c r="W18" s="9">
        <v>0</v>
      </c>
      <c r="X18" s="9">
        <v>0</v>
      </c>
      <c r="Y18" s="9">
        <v>1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6">
        <f t="shared" si="0"/>
        <v>25</v>
      </c>
      <c r="AF18" s="6">
        <f t="shared" si="1"/>
        <v>16</v>
      </c>
      <c r="AG18" s="6">
        <f t="shared" si="2"/>
        <v>41</v>
      </c>
    </row>
    <row r="19" spans="1:33" ht="15" hidden="1">
      <c r="A19" s="58"/>
      <c r="B19" s="11" t="s">
        <v>225</v>
      </c>
      <c r="C19" s="9">
        <v>4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2</v>
      </c>
      <c r="J19" s="9">
        <v>0</v>
      </c>
      <c r="K19" s="9">
        <v>4</v>
      </c>
      <c r="L19" s="9">
        <v>0</v>
      </c>
      <c r="M19" s="9">
        <v>17</v>
      </c>
      <c r="N19" s="9">
        <v>5</v>
      </c>
      <c r="O19" s="9">
        <v>13</v>
      </c>
      <c r="P19" s="9">
        <v>1</v>
      </c>
      <c r="Q19" s="9">
        <v>1</v>
      </c>
      <c r="R19" s="9">
        <v>0</v>
      </c>
      <c r="S19" s="9">
        <v>0</v>
      </c>
      <c r="T19" s="9">
        <v>0</v>
      </c>
      <c r="U19" s="9">
        <v>1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6">
        <f t="shared" si="0"/>
        <v>42</v>
      </c>
      <c r="AF19" s="6">
        <f t="shared" si="1"/>
        <v>7</v>
      </c>
      <c r="AG19" s="6">
        <f t="shared" si="2"/>
        <v>49</v>
      </c>
    </row>
    <row r="20" spans="1:33" ht="15" hidden="1">
      <c r="A20" s="58"/>
      <c r="B20" s="11" t="s">
        <v>224</v>
      </c>
      <c r="C20" s="9">
        <v>0</v>
      </c>
      <c r="D20" s="9">
        <v>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25</v>
      </c>
      <c r="N20" s="9">
        <v>27</v>
      </c>
      <c r="O20" s="9">
        <v>12</v>
      </c>
      <c r="P20" s="9">
        <v>6</v>
      </c>
      <c r="Q20" s="9">
        <v>0</v>
      </c>
      <c r="R20" s="9">
        <v>0</v>
      </c>
      <c r="S20" s="9">
        <v>0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6">
        <f t="shared" si="0"/>
        <v>38</v>
      </c>
      <c r="AF20" s="6">
        <f t="shared" si="1"/>
        <v>38</v>
      </c>
      <c r="AG20" s="6">
        <f t="shared" si="2"/>
        <v>76</v>
      </c>
    </row>
    <row r="21" spans="1:33" ht="15" hidden="1">
      <c r="A21" s="58"/>
      <c r="B21" s="11" t="s">
        <v>242</v>
      </c>
      <c r="C21" s="9">
        <v>4</v>
      </c>
      <c r="D21" s="9">
        <v>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</v>
      </c>
      <c r="M21" s="9">
        <v>13</v>
      </c>
      <c r="N21" s="9">
        <v>29</v>
      </c>
      <c r="O21" s="9">
        <v>3</v>
      </c>
      <c r="P21" s="9">
        <v>4</v>
      </c>
      <c r="Q21" s="9">
        <v>1</v>
      </c>
      <c r="R21" s="9">
        <v>0</v>
      </c>
      <c r="S21" s="9">
        <v>3</v>
      </c>
      <c r="T21" s="9">
        <v>1</v>
      </c>
      <c r="U21" s="9">
        <v>0</v>
      </c>
      <c r="V21" s="9">
        <v>0</v>
      </c>
      <c r="W21" s="9">
        <v>0</v>
      </c>
      <c r="X21" s="9">
        <v>0</v>
      </c>
      <c r="Y21" s="9">
        <v>1</v>
      </c>
      <c r="Z21" s="9">
        <v>0</v>
      </c>
      <c r="AA21" s="9">
        <v>1</v>
      </c>
      <c r="AB21" s="9">
        <v>0</v>
      </c>
      <c r="AC21" s="9">
        <v>0</v>
      </c>
      <c r="AD21" s="9">
        <v>0</v>
      </c>
      <c r="AE21" s="6">
        <f t="shared" si="0"/>
        <v>26</v>
      </c>
      <c r="AF21" s="6">
        <f t="shared" si="1"/>
        <v>41</v>
      </c>
      <c r="AG21" s="6">
        <f t="shared" si="2"/>
        <v>67</v>
      </c>
    </row>
    <row r="22" spans="1:33" ht="15" hidden="1">
      <c r="A22" s="58"/>
      <c r="B22" s="11" t="s">
        <v>43</v>
      </c>
      <c r="C22" s="9">
        <v>1</v>
      </c>
      <c r="D22" s="9">
        <v>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32</v>
      </c>
      <c r="N22" s="9">
        <v>16</v>
      </c>
      <c r="O22" s="9">
        <v>6</v>
      </c>
      <c r="P22" s="9">
        <v>5</v>
      </c>
      <c r="Q22" s="9">
        <v>0</v>
      </c>
      <c r="R22" s="9">
        <v>0</v>
      </c>
      <c r="S22" s="9">
        <v>1</v>
      </c>
      <c r="T22" s="9">
        <v>0</v>
      </c>
      <c r="U22" s="9">
        <v>0</v>
      </c>
      <c r="V22" s="9">
        <v>0</v>
      </c>
      <c r="W22" s="9">
        <v>1</v>
      </c>
      <c r="X22" s="9">
        <v>0</v>
      </c>
      <c r="Y22" s="9">
        <v>1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6">
        <f t="shared" si="0"/>
        <v>42</v>
      </c>
      <c r="AF22" s="6">
        <f t="shared" si="1"/>
        <v>24</v>
      </c>
      <c r="AG22" s="6">
        <f t="shared" si="2"/>
        <v>66</v>
      </c>
    </row>
    <row r="23" spans="1:33" ht="15" hidden="1">
      <c r="A23" s="58"/>
      <c r="B23" s="11" t="s">
        <v>44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16</v>
      </c>
      <c r="N23" s="9">
        <v>13</v>
      </c>
      <c r="O23" s="9">
        <v>6</v>
      </c>
      <c r="P23" s="9">
        <v>2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1</v>
      </c>
      <c r="AE23" s="6">
        <f t="shared" si="0"/>
        <v>23</v>
      </c>
      <c r="AF23" s="6">
        <f t="shared" si="1"/>
        <v>16</v>
      </c>
      <c r="AG23" s="6">
        <f t="shared" si="2"/>
        <v>39</v>
      </c>
    </row>
    <row r="24" spans="1:33" ht="30" customHeight="1" hidden="1">
      <c r="A24" s="58"/>
      <c r="B24" s="8" t="s">
        <v>48</v>
      </c>
      <c r="C24" s="14">
        <f aca="true" t="shared" si="4" ref="C24:AD24">SUM(C17:C23)</f>
        <v>11</v>
      </c>
      <c r="D24" s="14">
        <f t="shared" si="4"/>
        <v>10</v>
      </c>
      <c r="E24" s="14">
        <f t="shared" si="4"/>
        <v>0</v>
      </c>
      <c r="F24" s="14">
        <f t="shared" si="4"/>
        <v>0</v>
      </c>
      <c r="G24" s="14">
        <f t="shared" si="4"/>
        <v>1</v>
      </c>
      <c r="H24" s="14">
        <f t="shared" si="4"/>
        <v>0</v>
      </c>
      <c r="I24" s="14">
        <f t="shared" si="4"/>
        <v>2</v>
      </c>
      <c r="J24" s="14">
        <f t="shared" si="4"/>
        <v>0</v>
      </c>
      <c r="K24" s="14">
        <f t="shared" si="4"/>
        <v>7</v>
      </c>
      <c r="L24" s="14">
        <f t="shared" si="4"/>
        <v>8</v>
      </c>
      <c r="M24" s="14">
        <f t="shared" si="4"/>
        <v>133</v>
      </c>
      <c r="N24" s="14">
        <f t="shared" si="4"/>
        <v>110</v>
      </c>
      <c r="O24" s="14">
        <f t="shared" si="4"/>
        <v>58</v>
      </c>
      <c r="P24" s="14">
        <f t="shared" si="4"/>
        <v>21</v>
      </c>
      <c r="Q24" s="14">
        <f t="shared" si="4"/>
        <v>3</v>
      </c>
      <c r="R24" s="14">
        <f t="shared" si="4"/>
        <v>0</v>
      </c>
      <c r="S24" s="14">
        <f t="shared" si="4"/>
        <v>5</v>
      </c>
      <c r="T24" s="14">
        <f t="shared" si="4"/>
        <v>2</v>
      </c>
      <c r="U24" s="14">
        <f t="shared" si="4"/>
        <v>4</v>
      </c>
      <c r="V24" s="14">
        <f t="shared" si="4"/>
        <v>1</v>
      </c>
      <c r="W24" s="14">
        <f t="shared" si="4"/>
        <v>2</v>
      </c>
      <c r="X24" s="14">
        <f t="shared" si="4"/>
        <v>0</v>
      </c>
      <c r="Y24" s="14">
        <f t="shared" si="4"/>
        <v>3</v>
      </c>
      <c r="Z24" s="14">
        <f t="shared" si="4"/>
        <v>0</v>
      </c>
      <c r="AA24" s="14">
        <f t="shared" si="4"/>
        <v>1</v>
      </c>
      <c r="AB24" s="14">
        <f t="shared" si="4"/>
        <v>0</v>
      </c>
      <c r="AC24" s="14">
        <f t="shared" si="4"/>
        <v>0</v>
      </c>
      <c r="AD24" s="14">
        <f t="shared" si="4"/>
        <v>1</v>
      </c>
      <c r="AE24" s="6">
        <f t="shared" si="0"/>
        <v>230</v>
      </c>
      <c r="AF24" s="6">
        <f t="shared" si="1"/>
        <v>153</v>
      </c>
      <c r="AG24" s="6">
        <f t="shared" si="2"/>
        <v>383</v>
      </c>
    </row>
    <row r="25" spans="1:33" ht="30" customHeight="1" hidden="1">
      <c r="A25" s="57" t="s">
        <v>222</v>
      </c>
      <c r="B25" s="57"/>
      <c r="C25" s="15">
        <v>1</v>
      </c>
      <c r="D25" s="15">
        <v>0</v>
      </c>
      <c r="E25" s="15">
        <v>0</v>
      </c>
      <c r="F25" s="15">
        <v>0</v>
      </c>
      <c r="G25" s="15">
        <v>2</v>
      </c>
      <c r="H25" s="15">
        <v>0</v>
      </c>
      <c r="I25" s="15">
        <v>0</v>
      </c>
      <c r="J25" s="15">
        <v>0</v>
      </c>
      <c r="K25" s="15">
        <v>3</v>
      </c>
      <c r="L25" s="15">
        <v>0</v>
      </c>
      <c r="M25" s="15">
        <v>27</v>
      </c>
      <c r="N25" s="15">
        <v>24</v>
      </c>
      <c r="O25" s="15">
        <v>4</v>
      </c>
      <c r="P25" s="15">
        <v>10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6">
        <f t="shared" si="0"/>
        <v>38</v>
      </c>
      <c r="AF25" s="6">
        <f t="shared" si="1"/>
        <v>34</v>
      </c>
      <c r="AG25" s="6">
        <f t="shared" si="2"/>
        <v>72</v>
      </c>
    </row>
    <row r="26" spans="1:33" ht="30" customHeight="1" hidden="1">
      <c r="A26" s="57" t="s">
        <v>221</v>
      </c>
      <c r="B26" s="57"/>
      <c r="C26" s="16">
        <v>4</v>
      </c>
      <c r="D26" s="16">
        <v>8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2</v>
      </c>
      <c r="K26" s="16">
        <v>4</v>
      </c>
      <c r="L26" s="16">
        <v>4</v>
      </c>
      <c r="M26" s="16">
        <v>34</v>
      </c>
      <c r="N26" s="16">
        <v>57</v>
      </c>
      <c r="O26" s="16">
        <v>21</v>
      </c>
      <c r="P26" s="16">
        <v>25</v>
      </c>
      <c r="Q26" s="15">
        <v>0</v>
      </c>
      <c r="R26" s="15">
        <v>0</v>
      </c>
      <c r="S26" s="15">
        <v>1</v>
      </c>
      <c r="T26" s="15">
        <v>1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6">
        <f t="shared" si="0"/>
        <v>65</v>
      </c>
      <c r="AF26" s="6">
        <f t="shared" si="1"/>
        <v>97</v>
      </c>
      <c r="AG26" s="6">
        <f t="shared" si="2"/>
        <v>162</v>
      </c>
    </row>
    <row r="27" spans="1:33" ht="30" customHeight="1" hidden="1">
      <c r="A27" s="57" t="s">
        <v>241</v>
      </c>
      <c r="B27" s="57"/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2</v>
      </c>
      <c r="J27" s="16">
        <v>2</v>
      </c>
      <c r="K27" s="16">
        <v>2</v>
      </c>
      <c r="L27" s="16">
        <v>0</v>
      </c>
      <c r="M27" s="16">
        <v>1</v>
      </c>
      <c r="N27" s="16">
        <v>0</v>
      </c>
      <c r="O27" s="16">
        <v>9</v>
      </c>
      <c r="P27" s="16">
        <v>26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1</v>
      </c>
      <c r="AD27" s="16">
        <v>0</v>
      </c>
      <c r="AE27" s="6">
        <f t="shared" si="0"/>
        <v>16</v>
      </c>
      <c r="AF27" s="6">
        <f t="shared" si="1"/>
        <v>28</v>
      </c>
      <c r="AG27" s="6">
        <f t="shared" si="2"/>
        <v>44</v>
      </c>
    </row>
    <row r="28" spans="1:33" ht="26.25" customHeight="1" hidden="1">
      <c r="A28" s="58" t="s">
        <v>219</v>
      </c>
      <c r="B28" s="2" t="s">
        <v>218</v>
      </c>
      <c r="C28" s="16">
        <v>0</v>
      </c>
      <c r="D28" s="16">
        <v>0</v>
      </c>
      <c r="E28" s="16">
        <v>0</v>
      </c>
      <c r="F28" s="16">
        <v>0</v>
      </c>
      <c r="G28" s="16">
        <v>6</v>
      </c>
      <c r="H28" s="16">
        <v>0</v>
      </c>
      <c r="I28" s="16">
        <v>1</v>
      </c>
      <c r="J28" s="16">
        <v>0</v>
      </c>
      <c r="K28" s="16">
        <v>4</v>
      </c>
      <c r="L28" s="16">
        <v>0</v>
      </c>
      <c r="M28" s="16">
        <v>4</v>
      </c>
      <c r="N28" s="16">
        <v>0</v>
      </c>
      <c r="O28" s="16">
        <v>19</v>
      </c>
      <c r="P28" s="16">
        <v>4</v>
      </c>
      <c r="Q28" s="16">
        <v>1</v>
      </c>
      <c r="R28" s="16">
        <v>0</v>
      </c>
      <c r="S28" s="16">
        <v>1</v>
      </c>
      <c r="T28" s="16">
        <v>0</v>
      </c>
      <c r="U28" s="16">
        <v>1</v>
      </c>
      <c r="V28" s="16">
        <v>0</v>
      </c>
      <c r="W28" s="16">
        <v>3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6">
        <f t="shared" si="0"/>
        <v>40</v>
      </c>
      <c r="AF28" s="6">
        <f t="shared" si="1"/>
        <v>4</v>
      </c>
      <c r="AG28" s="6">
        <f t="shared" si="2"/>
        <v>44</v>
      </c>
    </row>
    <row r="29" spans="1:33" ht="15" hidden="1">
      <c r="A29" s="58"/>
      <c r="B29" s="2" t="s">
        <v>217</v>
      </c>
      <c r="C29" s="16">
        <v>10</v>
      </c>
      <c r="D29" s="16">
        <v>1</v>
      </c>
      <c r="E29" s="16">
        <v>0</v>
      </c>
      <c r="F29" s="16">
        <v>0</v>
      </c>
      <c r="G29" s="16">
        <v>12</v>
      </c>
      <c r="H29" s="16">
        <v>0</v>
      </c>
      <c r="I29" s="16">
        <v>1</v>
      </c>
      <c r="J29" s="16">
        <v>0</v>
      </c>
      <c r="K29" s="16">
        <v>11</v>
      </c>
      <c r="L29" s="16">
        <v>0</v>
      </c>
      <c r="M29" s="16">
        <v>2</v>
      </c>
      <c r="N29" s="16">
        <v>1</v>
      </c>
      <c r="O29" s="16">
        <v>6</v>
      </c>
      <c r="P29" s="16">
        <v>3</v>
      </c>
      <c r="Q29" s="16">
        <v>0</v>
      </c>
      <c r="R29" s="16">
        <v>1</v>
      </c>
      <c r="S29" s="16">
        <v>0</v>
      </c>
      <c r="T29" s="16">
        <v>1</v>
      </c>
      <c r="U29" s="16">
        <v>1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2</v>
      </c>
      <c r="AB29" s="16">
        <v>0</v>
      </c>
      <c r="AC29" s="16">
        <v>0</v>
      </c>
      <c r="AD29" s="16">
        <v>0</v>
      </c>
      <c r="AE29" s="6">
        <f t="shared" si="0"/>
        <v>45</v>
      </c>
      <c r="AF29" s="6">
        <f t="shared" si="1"/>
        <v>7</v>
      </c>
      <c r="AG29" s="6">
        <f t="shared" si="2"/>
        <v>52</v>
      </c>
    </row>
    <row r="30" spans="1:33" ht="15" hidden="1">
      <c r="A30" s="58"/>
      <c r="B30" s="2" t="s">
        <v>216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7</v>
      </c>
      <c r="P30" s="16">
        <v>7</v>
      </c>
      <c r="Q30" s="16">
        <v>1</v>
      </c>
      <c r="R30" s="16">
        <v>0</v>
      </c>
      <c r="S30" s="16">
        <v>1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6">
        <f t="shared" si="0"/>
        <v>13</v>
      </c>
      <c r="AF30" s="6">
        <f t="shared" si="1"/>
        <v>7</v>
      </c>
      <c r="AG30" s="6">
        <f t="shared" si="2"/>
        <v>20</v>
      </c>
    </row>
    <row r="31" spans="1:33" ht="15" hidden="1">
      <c r="A31" s="58"/>
      <c r="B31" s="2" t="s">
        <v>215</v>
      </c>
      <c r="C31" s="16">
        <v>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2</v>
      </c>
      <c r="M31" s="16">
        <v>0</v>
      </c>
      <c r="N31" s="16">
        <v>0</v>
      </c>
      <c r="O31" s="16">
        <v>0</v>
      </c>
      <c r="P31" s="16">
        <v>14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1</v>
      </c>
      <c r="Z31" s="16">
        <v>0</v>
      </c>
      <c r="AA31" s="16">
        <v>2</v>
      </c>
      <c r="AB31" s="16">
        <v>0</v>
      </c>
      <c r="AC31" s="16">
        <v>0</v>
      </c>
      <c r="AD31" s="16">
        <v>0</v>
      </c>
      <c r="AE31" s="6">
        <f t="shared" si="0"/>
        <v>4</v>
      </c>
      <c r="AF31" s="6">
        <f t="shared" si="1"/>
        <v>16</v>
      </c>
      <c r="AG31" s="6">
        <f t="shared" si="2"/>
        <v>20</v>
      </c>
    </row>
    <row r="32" spans="1:33" ht="15" hidden="1">
      <c r="A32" s="58"/>
      <c r="B32" s="8" t="s">
        <v>9</v>
      </c>
      <c r="C32" s="14">
        <f aca="true" t="shared" si="5" ref="C32:AD32">SUM(C28:C31)</f>
        <v>11</v>
      </c>
      <c r="D32" s="14">
        <f t="shared" si="5"/>
        <v>1</v>
      </c>
      <c r="E32" s="14">
        <f t="shared" si="5"/>
        <v>0</v>
      </c>
      <c r="F32" s="14">
        <f t="shared" si="5"/>
        <v>0</v>
      </c>
      <c r="G32" s="14">
        <f t="shared" si="5"/>
        <v>18</v>
      </c>
      <c r="H32" s="14">
        <f t="shared" si="5"/>
        <v>0</v>
      </c>
      <c r="I32" s="14">
        <f t="shared" si="5"/>
        <v>5</v>
      </c>
      <c r="J32" s="14">
        <f t="shared" si="5"/>
        <v>0</v>
      </c>
      <c r="K32" s="14">
        <f t="shared" si="5"/>
        <v>16</v>
      </c>
      <c r="L32" s="14">
        <f t="shared" si="5"/>
        <v>2</v>
      </c>
      <c r="M32" s="14">
        <f t="shared" si="5"/>
        <v>6</v>
      </c>
      <c r="N32" s="14">
        <f t="shared" si="5"/>
        <v>1</v>
      </c>
      <c r="O32" s="14">
        <f t="shared" si="5"/>
        <v>32</v>
      </c>
      <c r="P32" s="14">
        <f t="shared" si="5"/>
        <v>28</v>
      </c>
      <c r="Q32" s="14">
        <f t="shared" si="5"/>
        <v>2</v>
      </c>
      <c r="R32" s="14">
        <f t="shared" si="5"/>
        <v>1</v>
      </c>
      <c r="S32" s="14">
        <f t="shared" si="5"/>
        <v>2</v>
      </c>
      <c r="T32" s="14">
        <f t="shared" si="5"/>
        <v>1</v>
      </c>
      <c r="U32" s="14">
        <f t="shared" si="5"/>
        <v>2</v>
      </c>
      <c r="V32" s="14">
        <f t="shared" si="5"/>
        <v>0</v>
      </c>
      <c r="W32" s="14">
        <f t="shared" si="5"/>
        <v>3</v>
      </c>
      <c r="X32" s="14">
        <f t="shared" si="5"/>
        <v>0</v>
      </c>
      <c r="Y32" s="14">
        <f t="shared" si="5"/>
        <v>1</v>
      </c>
      <c r="Z32" s="14">
        <f t="shared" si="5"/>
        <v>0</v>
      </c>
      <c r="AA32" s="14">
        <f t="shared" si="5"/>
        <v>4</v>
      </c>
      <c r="AB32" s="14">
        <f t="shared" si="5"/>
        <v>0</v>
      </c>
      <c r="AC32" s="14">
        <f t="shared" si="5"/>
        <v>0</v>
      </c>
      <c r="AD32" s="14">
        <f t="shared" si="5"/>
        <v>0</v>
      </c>
      <c r="AE32" s="6">
        <f t="shared" si="0"/>
        <v>102</v>
      </c>
      <c r="AF32" s="6">
        <f t="shared" si="1"/>
        <v>34</v>
      </c>
      <c r="AG32" s="6">
        <f t="shared" si="2"/>
        <v>136</v>
      </c>
    </row>
    <row r="33" spans="1:33" ht="30" customHeight="1" hidden="1">
      <c r="A33" s="60" t="s">
        <v>214</v>
      </c>
      <c r="B33" s="60"/>
      <c r="C33" s="15">
        <v>2</v>
      </c>
      <c r="D33" s="15">
        <v>0</v>
      </c>
      <c r="E33" s="15">
        <v>1</v>
      </c>
      <c r="F33" s="15">
        <v>0</v>
      </c>
      <c r="G33" s="15">
        <v>1</v>
      </c>
      <c r="H33" s="15">
        <v>0</v>
      </c>
      <c r="I33" s="15">
        <v>12</v>
      </c>
      <c r="J33" s="15">
        <v>5</v>
      </c>
      <c r="K33" s="15">
        <v>6</v>
      </c>
      <c r="L33" s="15">
        <v>5</v>
      </c>
      <c r="M33" s="15">
        <v>97</v>
      </c>
      <c r="N33" s="15">
        <v>100</v>
      </c>
      <c r="O33" s="15">
        <v>31</v>
      </c>
      <c r="P33" s="15">
        <v>26</v>
      </c>
      <c r="Q33" s="15">
        <v>0</v>
      </c>
      <c r="R33" s="15">
        <v>0</v>
      </c>
      <c r="S33" s="15">
        <v>0</v>
      </c>
      <c r="T33" s="15">
        <v>3</v>
      </c>
      <c r="U33" s="15">
        <v>1</v>
      </c>
      <c r="V33" s="15">
        <v>0</v>
      </c>
      <c r="W33" s="15">
        <v>0</v>
      </c>
      <c r="X33" s="15">
        <v>0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6">
        <f t="shared" si="0"/>
        <v>152</v>
      </c>
      <c r="AF33" s="6">
        <f t="shared" si="1"/>
        <v>139</v>
      </c>
      <c r="AG33" s="6">
        <f t="shared" si="2"/>
        <v>291</v>
      </c>
    </row>
    <row r="34" spans="1:33" ht="30" customHeight="1" hidden="1">
      <c r="A34" s="60" t="s">
        <v>213</v>
      </c>
      <c r="B34" s="60"/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3</v>
      </c>
      <c r="J34" s="15">
        <v>4</v>
      </c>
      <c r="K34" s="15">
        <v>2</v>
      </c>
      <c r="L34" s="15">
        <v>1</v>
      </c>
      <c r="M34" s="15">
        <v>0</v>
      </c>
      <c r="N34" s="15">
        <v>0</v>
      </c>
      <c r="O34" s="15">
        <v>35</v>
      </c>
      <c r="P34" s="15">
        <v>58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6">
        <f t="shared" si="0"/>
        <v>40</v>
      </c>
      <c r="AF34" s="6">
        <f t="shared" si="1"/>
        <v>63</v>
      </c>
      <c r="AG34" s="6">
        <f t="shared" si="2"/>
        <v>103</v>
      </c>
    </row>
    <row r="35" spans="1:33" ht="15" hidden="1">
      <c r="A35" s="58" t="s">
        <v>212</v>
      </c>
      <c r="B35" s="10" t="s">
        <v>64</v>
      </c>
      <c r="C35" s="15">
        <v>7</v>
      </c>
      <c r="D35" s="15">
        <v>15</v>
      </c>
      <c r="E35" s="15">
        <v>0</v>
      </c>
      <c r="F35" s="15">
        <v>0</v>
      </c>
      <c r="G35" s="15">
        <v>2</v>
      </c>
      <c r="H35" s="15">
        <v>2</v>
      </c>
      <c r="I35" s="15">
        <v>2</v>
      </c>
      <c r="J35" s="15">
        <v>1</v>
      </c>
      <c r="K35" s="15">
        <v>3</v>
      </c>
      <c r="L35" s="15">
        <v>19</v>
      </c>
      <c r="M35" s="15">
        <v>42</v>
      </c>
      <c r="N35" s="15">
        <v>186</v>
      </c>
      <c r="O35" s="15">
        <v>5</v>
      </c>
      <c r="P35" s="15">
        <v>36</v>
      </c>
      <c r="Q35" s="15">
        <v>0</v>
      </c>
      <c r="R35" s="15">
        <v>0</v>
      </c>
      <c r="S35" s="15">
        <v>6</v>
      </c>
      <c r="T35" s="15">
        <v>4</v>
      </c>
      <c r="U35" s="15">
        <v>3</v>
      </c>
      <c r="V35" s="15">
        <v>0</v>
      </c>
      <c r="W35" s="15">
        <v>3</v>
      </c>
      <c r="X35" s="15">
        <v>2</v>
      </c>
      <c r="Y35" s="15">
        <v>0</v>
      </c>
      <c r="Z35" s="15">
        <v>1</v>
      </c>
      <c r="AA35" s="15">
        <v>2</v>
      </c>
      <c r="AB35" s="15">
        <v>0</v>
      </c>
      <c r="AC35" s="15">
        <v>0</v>
      </c>
      <c r="AD35" s="15">
        <v>0</v>
      </c>
      <c r="AE35" s="6">
        <f t="shared" si="0"/>
        <v>75</v>
      </c>
      <c r="AF35" s="6">
        <f t="shared" si="1"/>
        <v>266</v>
      </c>
      <c r="AG35" s="6">
        <f t="shared" si="2"/>
        <v>341</v>
      </c>
    </row>
    <row r="36" spans="1:33" ht="15" hidden="1">
      <c r="A36" s="58"/>
      <c r="B36" s="10" t="s">
        <v>65</v>
      </c>
      <c r="C36" s="15">
        <v>2</v>
      </c>
      <c r="D36" s="15">
        <v>20</v>
      </c>
      <c r="E36" s="15">
        <v>0</v>
      </c>
      <c r="F36" s="15">
        <v>0</v>
      </c>
      <c r="G36" s="15">
        <v>2</v>
      </c>
      <c r="H36" s="15">
        <v>3</v>
      </c>
      <c r="I36" s="15">
        <v>0</v>
      </c>
      <c r="J36" s="15">
        <v>2</v>
      </c>
      <c r="K36" s="15">
        <v>2</v>
      </c>
      <c r="L36" s="15">
        <v>11</v>
      </c>
      <c r="M36" s="15">
        <v>37</v>
      </c>
      <c r="N36" s="15">
        <v>207</v>
      </c>
      <c r="O36" s="15">
        <v>3</v>
      </c>
      <c r="P36" s="15">
        <v>30</v>
      </c>
      <c r="Q36" s="15">
        <v>1</v>
      </c>
      <c r="R36" s="15">
        <v>0</v>
      </c>
      <c r="S36" s="15">
        <v>0</v>
      </c>
      <c r="T36" s="15">
        <v>8</v>
      </c>
      <c r="U36" s="15">
        <v>0</v>
      </c>
      <c r="V36" s="15">
        <v>4</v>
      </c>
      <c r="W36" s="15">
        <v>1</v>
      </c>
      <c r="X36" s="15">
        <v>2</v>
      </c>
      <c r="Y36" s="15">
        <v>1</v>
      </c>
      <c r="Z36" s="15">
        <v>2</v>
      </c>
      <c r="AA36" s="15">
        <v>2</v>
      </c>
      <c r="AB36" s="15">
        <v>2</v>
      </c>
      <c r="AC36" s="15">
        <v>0</v>
      </c>
      <c r="AD36" s="15">
        <v>0</v>
      </c>
      <c r="AE36" s="6">
        <f aca="true" t="shared" si="6" ref="AE36:AE71">C36+E36+G36+I36+K36+M36+O36+Q36+S36+U36+W36+Y36+AA36+AC36</f>
        <v>51</v>
      </c>
      <c r="AF36" s="6">
        <f aca="true" t="shared" si="7" ref="AF36:AF71">D36+F36+H36+J36+L36+N36+P36+R36+T36+V36+X36+Z36+AB36+AD36</f>
        <v>291</v>
      </c>
      <c r="AG36" s="6">
        <f aca="true" t="shared" si="8" ref="AG36:AG67">AE36+AF36</f>
        <v>342</v>
      </c>
    </row>
    <row r="37" spans="1:33" ht="15" hidden="1">
      <c r="A37" s="58"/>
      <c r="B37" s="10" t="s">
        <v>66</v>
      </c>
      <c r="C37" s="15">
        <v>0</v>
      </c>
      <c r="D37" s="15">
        <v>5</v>
      </c>
      <c r="E37" s="15">
        <v>0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3</v>
      </c>
      <c r="L37" s="15">
        <v>6</v>
      </c>
      <c r="M37" s="15">
        <v>7</v>
      </c>
      <c r="N37" s="15">
        <v>36</v>
      </c>
      <c r="O37" s="15">
        <v>1</v>
      </c>
      <c r="P37" s="15">
        <v>12</v>
      </c>
      <c r="Q37" s="15">
        <v>0</v>
      </c>
      <c r="R37" s="15">
        <v>0</v>
      </c>
      <c r="S37" s="15">
        <v>0</v>
      </c>
      <c r="T37" s="15">
        <v>2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6">
        <f t="shared" si="6"/>
        <v>11</v>
      </c>
      <c r="AF37" s="6">
        <f t="shared" si="7"/>
        <v>62</v>
      </c>
      <c r="AG37" s="6">
        <f t="shared" si="8"/>
        <v>73</v>
      </c>
    </row>
    <row r="38" spans="1:33" ht="15" hidden="1">
      <c r="A38" s="58"/>
      <c r="B38" s="10" t="s">
        <v>211</v>
      </c>
      <c r="C38" s="15">
        <v>2</v>
      </c>
      <c r="D38" s="15">
        <v>4</v>
      </c>
      <c r="E38" s="15">
        <v>0</v>
      </c>
      <c r="F38" s="15">
        <v>0</v>
      </c>
      <c r="G38" s="15">
        <v>0</v>
      </c>
      <c r="H38" s="15">
        <v>2</v>
      </c>
      <c r="I38" s="15">
        <v>0</v>
      </c>
      <c r="J38" s="15">
        <v>1</v>
      </c>
      <c r="K38" s="15">
        <v>6</v>
      </c>
      <c r="L38" s="15">
        <v>12</v>
      </c>
      <c r="M38" s="15">
        <v>11</v>
      </c>
      <c r="N38" s="15">
        <v>30</v>
      </c>
      <c r="O38" s="15">
        <v>24</v>
      </c>
      <c r="P38" s="15">
        <v>60</v>
      </c>
      <c r="Q38" s="15">
        <v>1</v>
      </c>
      <c r="R38" s="15">
        <v>0</v>
      </c>
      <c r="S38" s="15">
        <v>2</v>
      </c>
      <c r="T38" s="15">
        <v>0</v>
      </c>
      <c r="U38" s="15">
        <v>2</v>
      </c>
      <c r="V38" s="15">
        <v>0</v>
      </c>
      <c r="W38" s="15">
        <v>0</v>
      </c>
      <c r="X38" s="15">
        <v>1</v>
      </c>
      <c r="Y38" s="15">
        <v>0</v>
      </c>
      <c r="Z38" s="15">
        <v>0</v>
      </c>
      <c r="AA38" s="15">
        <v>1</v>
      </c>
      <c r="AB38" s="15">
        <v>0</v>
      </c>
      <c r="AC38" s="15">
        <v>0</v>
      </c>
      <c r="AD38" s="15">
        <v>0</v>
      </c>
      <c r="AE38" s="6">
        <f t="shared" si="6"/>
        <v>49</v>
      </c>
      <c r="AF38" s="6">
        <f t="shared" si="7"/>
        <v>110</v>
      </c>
      <c r="AG38" s="6">
        <f t="shared" si="8"/>
        <v>159</v>
      </c>
    </row>
    <row r="39" spans="1:33" ht="15" hidden="1">
      <c r="A39" s="58"/>
      <c r="B39" s="10" t="s">
        <v>210</v>
      </c>
      <c r="C39" s="15">
        <v>6</v>
      </c>
      <c r="D39" s="15">
        <v>5</v>
      </c>
      <c r="E39" s="15">
        <v>0</v>
      </c>
      <c r="F39" s="15">
        <v>0</v>
      </c>
      <c r="G39" s="15">
        <v>1</v>
      </c>
      <c r="H39" s="15">
        <v>0</v>
      </c>
      <c r="I39" s="15">
        <v>3</v>
      </c>
      <c r="J39" s="15">
        <v>4</v>
      </c>
      <c r="K39" s="15">
        <v>12</v>
      </c>
      <c r="L39" s="15">
        <v>22</v>
      </c>
      <c r="M39" s="15">
        <v>21</v>
      </c>
      <c r="N39" s="15">
        <v>104</v>
      </c>
      <c r="O39" s="15">
        <v>21</v>
      </c>
      <c r="P39" s="15">
        <v>65</v>
      </c>
      <c r="Q39" s="15">
        <v>0</v>
      </c>
      <c r="R39" s="15">
        <v>0</v>
      </c>
      <c r="S39" s="15">
        <v>1</v>
      </c>
      <c r="T39" s="15">
        <v>0</v>
      </c>
      <c r="U39" s="15">
        <v>1</v>
      </c>
      <c r="V39" s="15">
        <v>0</v>
      </c>
      <c r="W39" s="15">
        <v>9</v>
      </c>
      <c r="X39" s="15">
        <v>1</v>
      </c>
      <c r="Y39" s="15">
        <v>0</v>
      </c>
      <c r="Z39" s="15">
        <v>0</v>
      </c>
      <c r="AA39" s="15">
        <v>0</v>
      </c>
      <c r="AB39" s="15">
        <v>1</v>
      </c>
      <c r="AC39" s="15">
        <v>0</v>
      </c>
      <c r="AD39" s="15">
        <v>0</v>
      </c>
      <c r="AE39" s="6">
        <f t="shared" si="6"/>
        <v>75</v>
      </c>
      <c r="AF39" s="6">
        <f t="shared" si="7"/>
        <v>202</v>
      </c>
      <c r="AG39" s="6">
        <f t="shared" si="8"/>
        <v>277</v>
      </c>
    </row>
    <row r="40" spans="1:33" ht="15" hidden="1">
      <c r="A40" s="58"/>
      <c r="B40" s="10" t="s">
        <v>209</v>
      </c>
      <c r="C40" s="15">
        <v>0</v>
      </c>
      <c r="D40" s="15">
        <v>4</v>
      </c>
      <c r="E40" s="15">
        <v>0</v>
      </c>
      <c r="F40" s="15">
        <v>0</v>
      </c>
      <c r="G40" s="15">
        <v>0</v>
      </c>
      <c r="H40" s="15">
        <v>17</v>
      </c>
      <c r="I40" s="15">
        <v>2</v>
      </c>
      <c r="J40" s="15">
        <v>1</v>
      </c>
      <c r="K40" s="15">
        <v>2</v>
      </c>
      <c r="L40" s="15">
        <v>2</v>
      </c>
      <c r="M40" s="15">
        <v>6</v>
      </c>
      <c r="N40" s="15">
        <v>16</v>
      </c>
      <c r="O40" s="15">
        <v>0</v>
      </c>
      <c r="P40" s="15">
        <v>1</v>
      </c>
      <c r="Q40" s="15">
        <v>1</v>
      </c>
      <c r="R40" s="15">
        <v>3</v>
      </c>
      <c r="S40" s="15">
        <v>4</v>
      </c>
      <c r="T40" s="15">
        <v>3</v>
      </c>
      <c r="U40" s="15">
        <v>4</v>
      </c>
      <c r="V40" s="15">
        <v>2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6">
        <f t="shared" si="6"/>
        <v>19</v>
      </c>
      <c r="AF40" s="6">
        <f t="shared" si="7"/>
        <v>49</v>
      </c>
      <c r="AG40" s="6">
        <f t="shared" si="8"/>
        <v>68</v>
      </c>
    </row>
    <row r="41" spans="1:33" ht="15" hidden="1">
      <c r="A41" s="58"/>
      <c r="B41" s="10" t="s">
        <v>208</v>
      </c>
      <c r="C41" s="15">
        <v>0</v>
      </c>
      <c r="D41" s="15">
        <v>3</v>
      </c>
      <c r="E41" s="15">
        <v>0</v>
      </c>
      <c r="F41" s="15">
        <v>0</v>
      </c>
      <c r="G41" s="15">
        <v>0</v>
      </c>
      <c r="H41" s="15">
        <v>25</v>
      </c>
      <c r="I41" s="15">
        <v>0</v>
      </c>
      <c r="J41" s="15">
        <v>1</v>
      </c>
      <c r="K41" s="15">
        <v>2</v>
      </c>
      <c r="L41" s="15">
        <v>5</v>
      </c>
      <c r="M41" s="15">
        <v>12</v>
      </c>
      <c r="N41" s="15">
        <v>77</v>
      </c>
      <c r="O41" s="15">
        <v>0</v>
      </c>
      <c r="P41" s="15">
        <v>0</v>
      </c>
      <c r="Q41" s="15">
        <v>0</v>
      </c>
      <c r="R41" s="15">
        <v>0</v>
      </c>
      <c r="S41" s="15">
        <v>3</v>
      </c>
      <c r="T41" s="15">
        <v>0</v>
      </c>
      <c r="U41" s="15">
        <v>1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1</v>
      </c>
      <c r="AB41" s="15">
        <v>0</v>
      </c>
      <c r="AC41" s="15">
        <v>0</v>
      </c>
      <c r="AD41" s="15">
        <v>0</v>
      </c>
      <c r="AE41" s="6">
        <f t="shared" si="6"/>
        <v>19</v>
      </c>
      <c r="AF41" s="6">
        <f t="shared" si="7"/>
        <v>111</v>
      </c>
      <c r="AG41" s="6">
        <f t="shared" si="8"/>
        <v>130</v>
      </c>
    </row>
    <row r="42" spans="1:33" ht="15" hidden="1">
      <c r="A42" s="58"/>
      <c r="B42" s="10" t="s">
        <v>207</v>
      </c>
      <c r="C42" s="15">
        <v>2</v>
      </c>
      <c r="D42" s="15">
        <v>3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3</v>
      </c>
      <c r="L42" s="15">
        <v>0</v>
      </c>
      <c r="M42" s="15">
        <v>8</v>
      </c>
      <c r="N42" s="15">
        <v>25</v>
      </c>
      <c r="O42" s="15">
        <v>2</v>
      </c>
      <c r="P42" s="15">
        <v>6</v>
      </c>
      <c r="Q42" s="15">
        <v>0</v>
      </c>
      <c r="R42" s="15">
        <v>0</v>
      </c>
      <c r="S42" s="15">
        <v>0</v>
      </c>
      <c r="T42" s="15">
        <v>1</v>
      </c>
      <c r="U42" s="15">
        <v>1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6">
        <f t="shared" si="6"/>
        <v>16</v>
      </c>
      <c r="AF42" s="6">
        <f t="shared" si="7"/>
        <v>35</v>
      </c>
      <c r="AG42" s="6">
        <f t="shared" si="8"/>
        <v>51</v>
      </c>
    </row>
    <row r="43" spans="1:33" ht="30" customHeight="1" hidden="1">
      <c r="A43" s="58"/>
      <c r="B43" s="8" t="s">
        <v>67</v>
      </c>
      <c r="C43" s="7">
        <f aca="true" t="shared" si="9" ref="C43:AD43">SUM(C35:C42)</f>
        <v>19</v>
      </c>
      <c r="D43" s="7">
        <f t="shared" si="9"/>
        <v>59</v>
      </c>
      <c r="E43" s="7">
        <f t="shared" si="9"/>
        <v>0</v>
      </c>
      <c r="F43" s="7">
        <f t="shared" si="9"/>
        <v>0</v>
      </c>
      <c r="G43" s="7">
        <f t="shared" si="9"/>
        <v>5</v>
      </c>
      <c r="H43" s="7">
        <f t="shared" si="9"/>
        <v>50</v>
      </c>
      <c r="I43" s="7">
        <f t="shared" si="9"/>
        <v>7</v>
      </c>
      <c r="J43" s="7">
        <f t="shared" si="9"/>
        <v>10</v>
      </c>
      <c r="K43" s="7">
        <f t="shared" si="9"/>
        <v>33</v>
      </c>
      <c r="L43" s="7">
        <f t="shared" si="9"/>
        <v>77</v>
      </c>
      <c r="M43" s="7">
        <f t="shared" si="9"/>
        <v>144</v>
      </c>
      <c r="N43" s="7">
        <f t="shared" si="9"/>
        <v>681</v>
      </c>
      <c r="O43" s="7">
        <f t="shared" si="9"/>
        <v>56</v>
      </c>
      <c r="P43" s="7">
        <f t="shared" si="9"/>
        <v>210</v>
      </c>
      <c r="Q43" s="7">
        <f t="shared" si="9"/>
        <v>3</v>
      </c>
      <c r="R43" s="7">
        <f t="shared" si="9"/>
        <v>3</v>
      </c>
      <c r="S43" s="7">
        <f t="shared" si="9"/>
        <v>16</v>
      </c>
      <c r="T43" s="7">
        <f t="shared" si="9"/>
        <v>18</v>
      </c>
      <c r="U43" s="7">
        <f t="shared" si="9"/>
        <v>12</v>
      </c>
      <c r="V43" s="7">
        <f t="shared" si="9"/>
        <v>6</v>
      </c>
      <c r="W43" s="7">
        <f t="shared" si="9"/>
        <v>13</v>
      </c>
      <c r="X43" s="7">
        <f t="shared" si="9"/>
        <v>6</v>
      </c>
      <c r="Y43" s="7">
        <f t="shared" si="9"/>
        <v>1</v>
      </c>
      <c r="Z43" s="7">
        <f t="shared" si="9"/>
        <v>3</v>
      </c>
      <c r="AA43" s="7">
        <f t="shared" si="9"/>
        <v>6</v>
      </c>
      <c r="AB43" s="7">
        <f t="shared" si="9"/>
        <v>3</v>
      </c>
      <c r="AC43" s="7">
        <f t="shared" si="9"/>
        <v>0</v>
      </c>
      <c r="AD43" s="7">
        <f t="shared" si="9"/>
        <v>0</v>
      </c>
      <c r="AE43" s="6">
        <f t="shared" si="6"/>
        <v>315</v>
      </c>
      <c r="AF43" s="6">
        <f t="shared" si="7"/>
        <v>1126</v>
      </c>
      <c r="AG43" s="6">
        <f t="shared" si="8"/>
        <v>1441</v>
      </c>
    </row>
    <row r="44" spans="1:33" ht="15" hidden="1">
      <c r="A44" s="58" t="s">
        <v>206</v>
      </c>
      <c r="B44" s="10" t="s">
        <v>205</v>
      </c>
      <c r="C44" s="15">
        <v>0</v>
      </c>
      <c r="D44" s="15">
        <v>1</v>
      </c>
      <c r="E44" s="15">
        <v>0</v>
      </c>
      <c r="F44" s="15">
        <v>0</v>
      </c>
      <c r="G44" s="15">
        <v>2</v>
      </c>
      <c r="H44" s="15">
        <v>0</v>
      </c>
      <c r="I44" s="15">
        <v>3</v>
      </c>
      <c r="J44" s="15">
        <v>2</v>
      </c>
      <c r="K44" s="15">
        <v>4</v>
      </c>
      <c r="L44" s="15">
        <v>5</v>
      </c>
      <c r="M44" s="15">
        <v>0</v>
      </c>
      <c r="N44" s="15">
        <v>1</v>
      </c>
      <c r="O44" s="15">
        <v>25</v>
      </c>
      <c r="P44" s="15">
        <v>107</v>
      </c>
      <c r="Q44" s="15">
        <v>0</v>
      </c>
      <c r="R44" s="15">
        <v>0</v>
      </c>
      <c r="S44" s="15">
        <v>1</v>
      </c>
      <c r="T44" s="15">
        <v>0</v>
      </c>
      <c r="U44" s="15">
        <v>2</v>
      </c>
      <c r="V44" s="15">
        <v>1</v>
      </c>
      <c r="W44" s="15">
        <v>2</v>
      </c>
      <c r="X44" s="15">
        <v>1</v>
      </c>
      <c r="Y44" s="15">
        <v>0</v>
      </c>
      <c r="Z44" s="15">
        <v>1</v>
      </c>
      <c r="AA44" s="15">
        <v>0</v>
      </c>
      <c r="AB44" s="15">
        <v>0</v>
      </c>
      <c r="AC44" s="15">
        <v>0</v>
      </c>
      <c r="AD44" s="15">
        <v>0</v>
      </c>
      <c r="AE44" s="6">
        <f t="shared" si="6"/>
        <v>39</v>
      </c>
      <c r="AF44" s="6">
        <f t="shared" si="7"/>
        <v>119</v>
      </c>
      <c r="AG44" s="6">
        <f t="shared" si="8"/>
        <v>158</v>
      </c>
    </row>
    <row r="45" spans="1:33" ht="15" hidden="1">
      <c r="A45" s="58"/>
      <c r="B45" s="10" t="s">
        <v>65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3</v>
      </c>
      <c r="K45" s="15">
        <v>0</v>
      </c>
      <c r="L45" s="15">
        <v>4</v>
      </c>
      <c r="M45" s="15">
        <v>0</v>
      </c>
      <c r="N45" s="15">
        <v>0</v>
      </c>
      <c r="O45" s="15">
        <v>10</v>
      </c>
      <c r="P45" s="15">
        <v>108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6">
        <f t="shared" si="6"/>
        <v>10</v>
      </c>
      <c r="AF45" s="6">
        <f t="shared" si="7"/>
        <v>115</v>
      </c>
      <c r="AG45" s="6">
        <f t="shared" si="8"/>
        <v>125</v>
      </c>
    </row>
    <row r="46" spans="1:33" ht="15" hidden="1">
      <c r="A46" s="58"/>
      <c r="B46" s="10" t="s">
        <v>66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</v>
      </c>
      <c r="K46" s="15">
        <v>0</v>
      </c>
      <c r="L46" s="15">
        <v>3</v>
      </c>
      <c r="M46" s="15">
        <v>0</v>
      </c>
      <c r="N46" s="15">
        <v>1</v>
      </c>
      <c r="O46" s="15">
        <v>8</v>
      </c>
      <c r="P46" s="15">
        <v>89</v>
      </c>
      <c r="Q46" s="15">
        <v>0</v>
      </c>
      <c r="R46" s="15">
        <v>0</v>
      </c>
      <c r="S46" s="15">
        <v>0</v>
      </c>
      <c r="T46" s="15">
        <v>1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6">
        <f t="shared" si="6"/>
        <v>8</v>
      </c>
      <c r="AF46" s="6">
        <f t="shared" si="7"/>
        <v>95</v>
      </c>
      <c r="AG46" s="6">
        <f t="shared" si="8"/>
        <v>103</v>
      </c>
    </row>
    <row r="47" spans="1:33" ht="15" hidden="1">
      <c r="A47" s="58"/>
      <c r="B47" s="10" t="s">
        <v>204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4</v>
      </c>
      <c r="P47" s="15">
        <v>53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6">
        <f t="shared" si="6"/>
        <v>5</v>
      </c>
      <c r="AF47" s="6">
        <f t="shared" si="7"/>
        <v>54</v>
      </c>
      <c r="AG47" s="6">
        <f t="shared" si="8"/>
        <v>59</v>
      </c>
    </row>
    <row r="48" spans="1:33" ht="30" customHeight="1" hidden="1">
      <c r="A48" s="58"/>
      <c r="B48" s="8" t="s">
        <v>203</v>
      </c>
      <c r="C48" s="7">
        <f aca="true" t="shared" si="10" ref="C48:AD48">SUM(C44:C47)</f>
        <v>0</v>
      </c>
      <c r="D48" s="7">
        <f t="shared" si="10"/>
        <v>1</v>
      </c>
      <c r="E48" s="7">
        <f t="shared" si="10"/>
        <v>0</v>
      </c>
      <c r="F48" s="7">
        <f t="shared" si="10"/>
        <v>0</v>
      </c>
      <c r="G48" s="7">
        <f t="shared" si="10"/>
        <v>2</v>
      </c>
      <c r="H48" s="7">
        <f t="shared" si="10"/>
        <v>0</v>
      </c>
      <c r="I48" s="7">
        <f t="shared" si="10"/>
        <v>3</v>
      </c>
      <c r="J48" s="7">
        <f t="shared" si="10"/>
        <v>6</v>
      </c>
      <c r="K48" s="7">
        <f t="shared" si="10"/>
        <v>5</v>
      </c>
      <c r="L48" s="7">
        <f t="shared" si="10"/>
        <v>13</v>
      </c>
      <c r="M48" s="7">
        <f t="shared" si="10"/>
        <v>0</v>
      </c>
      <c r="N48" s="7">
        <f t="shared" si="10"/>
        <v>2</v>
      </c>
      <c r="O48" s="7">
        <f t="shared" si="10"/>
        <v>47</v>
      </c>
      <c r="P48" s="7">
        <f t="shared" si="10"/>
        <v>357</v>
      </c>
      <c r="Q48" s="7">
        <f t="shared" si="10"/>
        <v>0</v>
      </c>
      <c r="R48" s="7">
        <f t="shared" si="10"/>
        <v>0</v>
      </c>
      <c r="S48" s="7">
        <f t="shared" si="10"/>
        <v>1</v>
      </c>
      <c r="T48" s="7">
        <f t="shared" si="10"/>
        <v>1</v>
      </c>
      <c r="U48" s="7">
        <f t="shared" si="10"/>
        <v>2</v>
      </c>
      <c r="V48" s="7">
        <f t="shared" si="10"/>
        <v>1</v>
      </c>
      <c r="W48" s="7">
        <f t="shared" si="10"/>
        <v>2</v>
      </c>
      <c r="X48" s="7">
        <f t="shared" si="10"/>
        <v>1</v>
      </c>
      <c r="Y48" s="7">
        <f t="shared" si="10"/>
        <v>0</v>
      </c>
      <c r="Z48" s="7">
        <f t="shared" si="10"/>
        <v>1</v>
      </c>
      <c r="AA48" s="7">
        <f t="shared" si="10"/>
        <v>0</v>
      </c>
      <c r="AB48" s="7">
        <f t="shared" si="10"/>
        <v>0</v>
      </c>
      <c r="AC48" s="7">
        <f t="shared" si="10"/>
        <v>0</v>
      </c>
      <c r="AD48" s="7">
        <f t="shared" si="10"/>
        <v>0</v>
      </c>
      <c r="AE48" s="6">
        <f t="shared" si="6"/>
        <v>62</v>
      </c>
      <c r="AF48" s="6">
        <f t="shared" si="7"/>
        <v>383</v>
      </c>
      <c r="AG48" s="6">
        <f t="shared" si="8"/>
        <v>445</v>
      </c>
    </row>
    <row r="49" spans="1:33" ht="15" hidden="1">
      <c r="A49" s="58" t="s">
        <v>68</v>
      </c>
      <c r="B49" s="10" t="s">
        <v>197</v>
      </c>
      <c r="C49" s="15">
        <v>1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2</v>
      </c>
      <c r="M49" s="15">
        <v>16</v>
      </c>
      <c r="N49" s="15">
        <v>14</v>
      </c>
      <c r="O49" s="15">
        <v>10</v>
      </c>
      <c r="P49" s="15">
        <v>15</v>
      </c>
      <c r="Q49" s="15">
        <v>0</v>
      </c>
      <c r="R49" s="15">
        <v>0</v>
      </c>
      <c r="S49" s="15">
        <v>2</v>
      </c>
      <c r="T49" s="15">
        <v>0</v>
      </c>
      <c r="U49" s="15">
        <v>1</v>
      </c>
      <c r="V49" s="15">
        <v>0</v>
      </c>
      <c r="W49" s="15">
        <v>0</v>
      </c>
      <c r="X49" s="15">
        <v>0</v>
      </c>
      <c r="Y49" s="15">
        <v>1</v>
      </c>
      <c r="Z49" s="15">
        <v>0</v>
      </c>
      <c r="AA49" s="15">
        <v>0</v>
      </c>
      <c r="AB49" s="15">
        <v>1</v>
      </c>
      <c r="AC49" s="15">
        <v>0</v>
      </c>
      <c r="AD49" s="15">
        <v>0</v>
      </c>
      <c r="AE49" s="6">
        <f t="shared" si="6"/>
        <v>31</v>
      </c>
      <c r="AF49" s="6">
        <f t="shared" si="7"/>
        <v>33</v>
      </c>
      <c r="AG49" s="6">
        <f t="shared" si="8"/>
        <v>64</v>
      </c>
    </row>
    <row r="50" spans="1:33" ht="15" hidden="1">
      <c r="A50" s="58"/>
      <c r="B50" s="10" t="s">
        <v>202</v>
      </c>
      <c r="C50" s="15">
        <v>2</v>
      </c>
      <c r="D50" s="15">
        <v>1</v>
      </c>
      <c r="E50" s="15">
        <v>0</v>
      </c>
      <c r="F50" s="15">
        <v>0</v>
      </c>
      <c r="G50" s="15">
        <v>1</v>
      </c>
      <c r="H50" s="15">
        <v>0</v>
      </c>
      <c r="I50" s="15">
        <v>1</v>
      </c>
      <c r="J50" s="15">
        <v>0</v>
      </c>
      <c r="K50" s="15">
        <v>2</v>
      </c>
      <c r="L50" s="15">
        <v>1</v>
      </c>
      <c r="M50" s="15">
        <v>10</v>
      </c>
      <c r="N50" s="15">
        <v>20</v>
      </c>
      <c r="O50" s="15">
        <v>0</v>
      </c>
      <c r="P50" s="15">
        <v>5</v>
      </c>
      <c r="Q50" s="15">
        <v>1</v>
      </c>
      <c r="R50" s="15">
        <v>0</v>
      </c>
      <c r="S50" s="15">
        <v>1</v>
      </c>
      <c r="T50" s="15">
        <v>0</v>
      </c>
      <c r="U50" s="15">
        <v>4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1</v>
      </c>
      <c r="AB50" s="15">
        <v>0</v>
      </c>
      <c r="AC50" s="15">
        <v>0</v>
      </c>
      <c r="AD50" s="15">
        <v>0</v>
      </c>
      <c r="AE50" s="6">
        <f t="shared" si="6"/>
        <v>23</v>
      </c>
      <c r="AF50" s="6">
        <f t="shared" si="7"/>
        <v>27</v>
      </c>
      <c r="AG50" s="6">
        <f t="shared" si="8"/>
        <v>50</v>
      </c>
    </row>
    <row r="51" spans="1:33" ht="15" hidden="1">
      <c r="A51" s="58"/>
      <c r="B51" s="10" t="s">
        <v>196</v>
      </c>
      <c r="C51" s="15">
        <v>0</v>
      </c>
      <c r="D51" s="15">
        <v>0</v>
      </c>
      <c r="E51" s="15">
        <v>0</v>
      </c>
      <c r="F51" s="15">
        <v>0</v>
      </c>
      <c r="G51" s="15">
        <v>1</v>
      </c>
      <c r="H51" s="15">
        <v>0</v>
      </c>
      <c r="I51" s="15">
        <v>0</v>
      </c>
      <c r="J51" s="15">
        <v>0</v>
      </c>
      <c r="K51" s="15">
        <v>7</v>
      </c>
      <c r="L51" s="15">
        <v>2</v>
      </c>
      <c r="M51" s="15">
        <v>22</v>
      </c>
      <c r="N51" s="15">
        <v>34</v>
      </c>
      <c r="O51" s="15">
        <v>11</v>
      </c>
      <c r="P51" s="15">
        <v>18</v>
      </c>
      <c r="Q51" s="15">
        <v>0</v>
      </c>
      <c r="R51" s="15">
        <v>0</v>
      </c>
      <c r="S51" s="15">
        <v>2</v>
      </c>
      <c r="T51" s="15">
        <v>3</v>
      </c>
      <c r="U51" s="15">
        <v>2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6">
        <f t="shared" si="6"/>
        <v>45</v>
      </c>
      <c r="AF51" s="6">
        <f t="shared" si="7"/>
        <v>57</v>
      </c>
      <c r="AG51" s="6">
        <f t="shared" si="8"/>
        <v>102</v>
      </c>
    </row>
    <row r="52" spans="1:33" ht="15" hidden="1">
      <c r="A52" s="58"/>
      <c r="B52" s="10" t="s">
        <v>201</v>
      </c>
      <c r="C52" s="15">
        <v>2</v>
      </c>
      <c r="D52" s="15">
        <v>2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1</v>
      </c>
      <c r="K52" s="15">
        <v>0</v>
      </c>
      <c r="L52" s="15">
        <v>0</v>
      </c>
      <c r="M52" s="15">
        <v>5</v>
      </c>
      <c r="N52" s="15">
        <v>3</v>
      </c>
      <c r="O52" s="15">
        <v>1</v>
      </c>
      <c r="P52" s="15">
        <v>12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6">
        <f t="shared" si="6"/>
        <v>8</v>
      </c>
      <c r="AF52" s="6">
        <f t="shared" si="7"/>
        <v>18</v>
      </c>
      <c r="AG52" s="6">
        <f t="shared" si="8"/>
        <v>26</v>
      </c>
    </row>
    <row r="53" spans="1:33" ht="15" hidden="1">
      <c r="A53" s="58"/>
      <c r="B53" s="10" t="s">
        <v>200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1</v>
      </c>
      <c r="N53" s="15">
        <v>5</v>
      </c>
      <c r="O53" s="15">
        <v>10</v>
      </c>
      <c r="P53" s="15">
        <v>1</v>
      </c>
      <c r="Q53" s="15">
        <v>1</v>
      </c>
      <c r="R53" s="15">
        <v>0</v>
      </c>
      <c r="S53" s="15">
        <v>0</v>
      </c>
      <c r="T53" s="15">
        <v>0</v>
      </c>
      <c r="U53" s="15">
        <v>1</v>
      </c>
      <c r="V53" s="15">
        <v>3</v>
      </c>
      <c r="W53" s="15">
        <v>0</v>
      </c>
      <c r="X53" s="15">
        <v>0</v>
      </c>
      <c r="Y53" s="15">
        <v>1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6">
        <f t="shared" si="6"/>
        <v>14</v>
      </c>
      <c r="AF53" s="6">
        <f t="shared" si="7"/>
        <v>9</v>
      </c>
      <c r="AG53" s="6">
        <f t="shared" si="8"/>
        <v>23</v>
      </c>
    </row>
    <row r="54" spans="1:33" ht="15" hidden="1">
      <c r="A54" s="58"/>
      <c r="B54" s="10" t="s">
        <v>199</v>
      </c>
      <c r="C54" s="15">
        <v>2</v>
      </c>
      <c r="D54" s="15">
        <v>2</v>
      </c>
      <c r="E54" s="15">
        <v>0</v>
      </c>
      <c r="F54" s="15">
        <v>0</v>
      </c>
      <c r="G54" s="15">
        <v>1</v>
      </c>
      <c r="H54" s="15">
        <v>0</v>
      </c>
      <c r="I54" s="15">
        <v>1</v>
      </c>
      <c r="J54" s="15">
        <v>0</v>
      </c>
      <c r="K54" s="15">
        <v>5</v>
      </c>
      <c r="L54" s="15">
        <v>4</v>
      </c>
      <c r="M54" s="15">
        <v>3</v>
      </c>
      <c r="N54" s="15">
        <v>31</v>
      </c>
      <c r="O54" s="15">
        <v>2</v>
      </c>
      <c r="P54" s="15">
        <v>9</v>
      </c>
      <c r="Q54" s="15">
        <v>0</v>
      </c>
      <c r="R54" s="15">
        <v>0</v>
      </c>
      <c r="S54" s="15">
        <v>2</v>
      </c>
      <c r="T54" s="15">
        <v>2</v>
      </c>
      <c r="U54" s="15">
        <v>0</v>
      </c>
      <c r="V54" s="15">
        <v>1</v>
      </c>
      <c r="W54" s="15">
        <v>0</v>
      </c>
      <c r="X54" s="15">
        <v>0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6">
        <f t="shared" si="6"/>
        <v>17</v>
      </c>
      <c r="AF54" s="6">
        <f t="shared" si="7"/>
        <v>49</v>
      </c>
      <c r="AG54" s="6">
        <f t="shared" si="8"/>
        <v>66</v>
      </c>
    </row>
    <row r="55" spans="1:33" ht="30" customHeight="1" hidden="1">
      <c r="A55" s="58"/>
      <c r="B55" s="8" t="s">
        <v>79</v>
      </c>
      <c r="C55" s="7">
        <f aca="true" t="shared" si="11" ref="C55:AD55">SUM(C49:C54)</f>
        <v>7</v>
      </c>
      <c r="D55" s="7">
        <f t="shared" si="11"/>
        <v>6</v>
      </c>
      <c r="E55" s="7">
        <f t="shared" si="11"/>
        <v>0</v>
      </c>
      <c r="F55" s="7">
        <f t="shared" si="11"/>
        <v>0</v>
      </c>
      <c r="G55" s="7">
        <f t="shared" si="11"/>
        <v>3</v>
      </c>
      <c r="H55" s="7">
        <f t="shared" si="11"/>
        <v>0</v>
      </c>
      <c r="I55" s="7">
        <f t="shared" si="11"/>
        <v>2</v>
      </c>
      <c r="J55" s="7">
        <f t="shared" si="11"/>
        <v>1</v>
      </c>
      <c r="K55" s="7">
        <f t="shared" si="11"/>
        <v>14</v>
      </c>
      <c r="L55" s="7">
        <f t="shared" si="11"/>
        <v>9</v>
      </c>
      <c r="M55" s="7">
        <f t="shared" si="11"/>
        <v>57</v>
      </c>
      <c r="N55" s="7">
        <f t="shared" si="11"/>
        <v>107</v>
      </c>
      <c r="O55" s="7">
        <f t="shared" si="11"/>
        <v>34</v>
      </c>
      <c r="P55" s="7">
        <f t="shared" si="11"/>
        <v>60</v>
      </c>
      <c r="Q55" s="7">
        <f t="shared" si="11"/>
        <v>2</v>
      </c>
      <c r="R55" s="7">
        <f t="shared" si="11"/>
        <v>0</v>
      </c>
      <c r="S55" s="7">
        <f t="shared" si="11"/>
        <v>7</v>
      </c>
      <c r="T55" s="7">
        <f t="shared" si="11"/>
        <v>5</v>
      </c>
      <c r="U55" s="7">
        <f t="shared" si="11"/>
        <v>8</v>
      </c>
      <c r="V55" s="7">
        <f t="shared" si="11"/>
        <v>4</v>
      </c>
      <c r="W55" s="7">
        <f t="shared" si="11"/>
        <v>0</v>
      </c>
      <c r="X55" s="7">
        <f t="shared" si="11"/>
        <v>0</v>
      </c>
      <c r="Y55" s="7">
        <f t="shared" si="11"/>
        <v>3</v>
      </c>
      <c r="Z55" s="7">
        <f t="shared" si="11"/>
        <v>0</v>
      </c>
      <c r="AA55" s="7">
        <f t="shared" si="11"/>
        <v>1</v>
      </c>
      <c r="AB55" s="7">
        <f t="shared" si="11"/>
        <v>1</v>
      </c>
      <c r="AC55" s="7">
        <f t="shared" si="11"/>
        <v>0</v>
      </c>
      <c r="AD55" s="7">
        <f t="shared" si="11"/>
        <v>0</v>
      </c>
      <c r="AE55" s="6">
        <f t="shared" si="6"/>
        <v>138</v>
      </c>
      <c r="AF55" s="6">
        <f t="shared" si="7"/>
        <v>193</v>
      </c>
      <c r="AG55" s="6">
        <f t="shared" si="8"/>
        <v>331</v>
      </c>
    </row>
    <row r="56" spans="1:33" ht="15" hidden="1">
      <c r="A56" s="61" t="s">
        <v>198</v>
      </c>
      <c r="B56" s="10" t="s">
        <v>240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3</v>
      </c>
      <c r="P56" s="15">
        <v>17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6">
        <f t="shared" si="6"/>
        <v>3</v>
      </c>
      <c r="AF56" s="6">
        <f t="shared" si="7"/>
        <v>17</v>
      </c>
      <c r="AG56" s="6">
        <f t="shared" si="8"/>
        <v>20</v>
      </c>
    </row>
    <row r="57" spans="1:33" ht="15" hidden="1">
      <c r="A57" s="72"/>
      <c r="B57" s="10" t="s">
        <v>196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1</v>
      </c>
      <c r="N57" s="15">
        <v>0</v>
      </c>
      <c r="O57" s="15">
        <v>6</v>
      </c>
      <c r="P57" s="15">
        <v>19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6">
        <f t="shared" si="6"/>
        <v>7</v>
      </c>
      <c r="AF57" s="6">
        <f t="shared" si="7"/>
        <v>20</v>
      </c>
      <c r="AG57" s="6">
        <f t="shared" si="8"/>
        <v>27</v>
      </c>
    </row>
    <row r="58" spans="1:33" ht="15" hidden="1">
      <c r="A58" s="71"/>
      <c r="B58" s="8" t="s">
        <v>79</v>
      </c>
      <c r="C58" s="7">
        <f aca="true" t="shared" si="12" ref="C58:AD58">SUM(C56:C57)</f>
        <v>0</v>
      </c>
      <c r="D58" s="7">
        <f t="shared" si="12"/>
        <v>0</v>
      </c>
      <c r="E58" s="7">
        <f t="shared" si="12"/>
        <v>0</v>
      </c>
      <c r="F58" s="7">
        <f t="shared" si="12"/>
        <v>0</v>
      </c>
      <c r="G58" s="7">
        <f t="shared" si="12"/>
        <v>0</v>
      </c>
      <c r="H58" s="7">
        <f t="shared" si="12"/>
        <v>0</v>
      </c>
      <c r="I58" s="7">
        <f t="shared" si="12"/>
        <v>0</v>
      </c>
      <c r="J58" s="7">
        <f t="shared" si="12"/>
        <v>0</v>
      </c>
      <c r="K58" s="7">
        <f t="shared" si="12"/>
        <v>0</v>
      </c>
      <c r="L58" s="7">
        <f t="shared" si="12"/>
        <v>1</v>
      </c>
      <c r="M58" s="7">
        <f t="shared" si="12"/>
        <v>1</v>
      </c>
      <c r="N58" s="7">
        <f t="shared" si="12"/>
        <v>0</v>
      </c>
      <c r="O58" s="7">
        <f t="shared" si="12"/>
        <v>9</v>
      </c>
      <c r="P58" s="7">
        <f t="shared" si="12"/>
        <v>36</v>
      </c>
      <c r="Q58" s="7">
        <f t="shared" si="12"/>
        <v>0</v>
      </c>
      <c r="R58" s="7">
        <f t="shared" si="12"/>
        <v>0</v>
      </c>
      <c r="S58" s="7">
        <f t="shared" si="12"/>
        <v>0</v>
      </c>
      <c r="T58" s="7">
        <f t="shared" si="12"/>
        <v>0</v>
      </c>
      <c r="U58" s="7">
        <f t="shared" si="12"/>
        <v>0</v>
      </c>
      <c r="V58" s="7">
        <f t="shared" si="12"/>
        <v>0</v>
      </c>
      <c r="W58" s="7">
        <f t="shared" si="12"/>
        <v>0</v>
      </c>
      <c r="X58" s="7">
        <f t="shared" si="12"/>
        <v>0</v>
      </c>
      <c r="Y58" s="7">
        <f t="shared" si="12"/>
        <v>0</v>
      </c>
      <c r="Z58" s="7">
        <f t="shared" si="12"/>
        <v>0</v>
      </c>
      <c r="AA58" s="7">
        <f t="shared" si="12"/>
        <v>0</v>
      </c>
      <c r="AB58" s="7">
        <f t="shared" si="12"/>
        <v>0</v>
      </c>
      <c r="AC58" s="7">
        <f t="shared" si="12"/>
        <v>0</v>
      </c>
      <c r="AD58" s="7">
        <f t="shared" si="12"/>
        <v>0</v>
      </c>
      <c r="AE58" s="6">
        <f t="shared" si="6"/>
        <v>10</v>
      </c>
      <c r="AF58" s="6">
        <f t="shared" si="7"/>
        <v>37</v>
      </c>
      <c r="AG58" s="6">
        <f t="shared" si="8"/>
        <v>47</v>
      </c>
    </row>
    <row r="59" spans="1:33" ht="30" customHeight="1" hidden="1">
      <c r="A59" s="57" t="s">
        <v>195</v>
      </c>
      <c r="B59" s="57"/>
      <c r="C59" s="15">
        <v>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2</v>
      </c>
      <c r="J59" s="15">
        <v>0</v>
      </c>
      <c r="K59" s="15">
        <v>2</v>
      </c>
      <c r="L59" s="15">
        <v>2</v>
      </c>
      <c r="M59" s="15">
        <v>68</v>
      </c>
      <c r="N59" s="15">
        <v>35</v>
      </c>
      <c r="O59" s="15">
        <v>49</v>
      </c>
      <c r="P59" s="15">
        <v>19</v>
      </c>
      <c r="Q59" s="15">
        <v>0</v>
      </c>
      <c r="R59" s="15">
        <v>0</v>
      </c>
      <c r="S59" s="15">
        <v>2</v>
      </c>
      <c r="T59" s="15">
        <v>1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6">
        <f t="shared" si="6"/>
        <v>124</v>
      </c>
      <c r="AF59" s="6">
        <f t="shared" si="7"/>
        <v>57</v>
      </c>
      <c r="AG59" s="6">
        <f t="shared" si="8"/>
        <v>181</v>
      </c>
    </row>
    <row r="60" spans="1:33" ht="15" hidden="1">
      <c r="A60" s="58" t="s">
        <v>80</v>
      </c>
      <c r="B60" s="10" t="s">
        <v>84</v>
      </c>
      <c r="C60" s="15">
        <v>3</v>
      </c>
      <c r="D60" s="15">
        <v>34</v>
      </c>
      <c r="E60" s="15">
        <v>0</v>
      </c>
      <c r="F60" s="15">
        <v>0</v>
      </c>
      <c r="G60" s="15">
        <v>0</v>
      </c>
      <c r="H60" s="15">
        <v>2</v>
      </c>
      <c r="I60" s="15">
        <v>0</v>
      </c>
      <c r="J60" s="15">
        <v>11</v>
      </c>
      <c r="K60" s="15">
        <v>3</v>
      </c>
      <c r="L60" s="15">
        <v>44</v>
      </c>
      <c r="M60" s="15">
        <v>20</v>
      </c>
      <c r="N60" s="15">
        <v>346</v>
      </c>
      <c r="O60" s="15">
        <v>8</v>
      </c>
      <c r="P60" s="15">
        <v>190</v>
      </c>
      <c r="Q60" s="15">
        <v>0</v>
      </c>
      <c r="R60" s="15">
        <v>1</v>
      </c>
      <c r="S60" s="15">
        <v>5</v>
      </c>
      <c r="T60" s="15">
        <v>4</v>
      </c>
      <c r="U60" s="15">
        <v>0</v>
      </c>
      <c r="V60" s="15">
        <v>3</v>
      </c>
      <c r="W60" s="15">
        <v>0</v>
      </c>
      <c r="X60" s="15">
        <v>1</v>
      </c>
      <c r="Y60" s="15">
        <v>0</v>
      </c>
      <c r="Z60" s="15">
        <v>0</v>
      </c>
      <c r="AA60" s="15">
        <v>0</v>
      </c>
      <c r="AB60" s="15">
        <v>4</v>
      </c>
      <c r="AC60" s="15">
        <v>0</v>
      </c>
      <c r="AD60" s="15">
        <v>0</v>
      </c>
      <c r="AE60" s="6">
        <f t="shared" si="6"/>
        <v>39</v>
      </c>
      <c r="AF60" s="6">
        <f t="shared" si="7"/>
        <v>640</v>
      </c>
      <c r="AG60" s="6">
        <f t="shared" si="8"/>
        <v>679</v>
      </c>
    </row>
    <row r="61" spans="1:33" ht="15" hidden="1">
      <c r="A61" s="58"/>
      <c r="B61" s="10" t="s">
        <v>83</v>
      </c>
      <c r="C61" s="15">
        <v>1</v>
      </c>
      <c r="D61" s="15">
        <v>8</v>
      </c>
      <c r="E61" s="15">
        <v>0</v>
      </c>
      <c r="F61" s="15">
        <v>0</v>
      </c>
      <c r="G61" s="15">
        <v>0</v>
      </c>
      <c r="H61" s="15">
        <v>1</v>
      </c>
      <c r="I61" s="15">
        <v>0</v>
      </c>
      <c r="J61" s="15">
        <v>2</v>
      </c>
      <c r="K61" s="15">
        <v>1</v>
      </c>
      <c r="L61" s="15">
        <v>5</v>
      </c>
      <c r="M61" s="15">
        <v>6</v>
      </c>
      <c r="N61" s="15">
        <v>70</v>
      </c>
      <c r="O61" s="15">
        <v>2</v>
      </c>
      <c r="P61" s="15">
        <v>30</v>
      </c>
      <c r="Q61" s="15">
        <v>0</v>
      </c>
      <c r="R61" s="15">
        <v>0</v>
      </c>
      <c r="S61" s="15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6">
        <f t="shared" si="6"/>
        <v>11</v>
      </c>
      <c r="AF61" s="6">
        <f t="shared" si="7"/>
        <v>116</v>
      </c>
      <c r="AG61" s="6">
        <f t="shared" si="8"/>
        <v>127</v>
      </c>
    </row>
    <row r="62" spans="1:33" ht="15" hidden="1">
      <c r="A62" s="58"/>
      <c r="B62" s="10" t="s">
        <v>194</v>
      </c>
      <c r="C62" s="15">
        <v>0</v>
      </c>
      <c r="D62" s="15">
        <v>6</v>
      </c>
      <c r="E62" s="15">
        <v>0</v>
      </c>
      <c r="F62" s="15">
        <v>0</v>
      </c>
      <c r="G62" s="15">
        <v>0</v>
      </c>
      <c r="H62" s="15">
        <v>1</v>
      </c>
      <c r="I62" s="15">
        <v>0</v>
      </c>
      <c r="J62" s="15">
        <v>3</v>
      </c>
      <c r="K62" s="15">
        <v>0</v>
      </c>
      <c r="L62" s="15">
        <v>2</v>
      </c>
      <c r="M62" s="15">
        <v>5</v>
      </c>
      <c r="N62" s="15">
        <v>49</v>
      </c>
      <c r="O62" s="15">
        <v>2</v>
      </c>
      <c r="P62" s="15">
        <v>16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1</v>
      </c>
      <c r="W62" s="15">
        <v>0</v>
      </c>
      <c r="X62" s="15">
        <v>0</v>
      </c>
      <c r="Y62" s="15">
        <v>0</v>
      </c>
      <c r="Z62" s="15">
        <v>1</v>
      </c>
      <c r="AA62" s="15">
        <v>0</v>
      </c>
      <c r="AB62" s="15">
        <v>1</v>
      </c>
      <c r="AC62" s="15">
        <v>0</v>
      </c>
      <c r="AD62" s="15">
        <v>0</v>
      </c>
      <c r="AE62" s="6">
        <f t="shared" si="6"/>
        <v>7</v>
      </c>
      <c r="AF62" s="6">
        <f t="shared" si="7"/>
        <v>80</v>
      </c>
      <c r="AG62" s="6">
        <f t="shared" si="8"/>
        <v>87</v>
      </c>
    </row>
    <row r="63" spans="1:33" ht="15" hidden="1">
      <c r="A63" s="58"/>
      <c r="B63" s="10" t="s">
        <v>193</v>
      </c>
      <c r="C63" s="15">
        <v>1</v>
      </c>
      <c r="D63" s="15">
        <v>6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1</v>
      </c>
      <c r="K63" s="15">
        <v>2</v>
      </c>
      <c r="L63" s="15">
        <v>1</v>
      </c>
      <c r="M63" s="15">
        <v>6</v>
      </c>
      <c r="N63" s="15">
        <v>54</v>
      </c>
      <c r="O63" s="15">
        <v>1</v>
      </c>
      <c r="P63" s="15">
        <v>41</v>
      </c>
      <c r="Q63" s="15">
        <v>0</v>
      </c>
      <c r="R63" s="15">
        <v>0</v>
      </c>
      <c r="S63" s="15">
        <v>2</v>
      </c>
      <c r="T63" s="15">
        <v>0</v>
      </c>
      <c r="U63" s="15">
        <v>0</v>
      </c>
      <c r="V63" s="15">
        <v>2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6">
        <f t="shared" si="6"/>
        <v>12</v>
      </c>
      <c r="AF63" s="6">
        <f t="shared" si="7"/>
        <v>106</v>
      </c>
      <c r="AG63" s="6">
        <f t="shared" si="8"/>
        <v>118</v>
      </c>
    </row>
    <row r="64" spans="1:33" ht="15" hidden="1">
      <c r="A64" s="58"/>
      <c r="B64" s="10" t="s">
        <v>82</v>
      </c>
      <c r="C64" s="15">
        <v>0</v>
      </c>
      <c r="D64" s="15">
        <v>25</v>
      </c>
      <c r="E64" s="15">
        <v>0</v>
      </c>
      <c r="F64" s="15">
        <v>0</v>
      </c>
      <c r="G64" s="15">
        <v>0</v>
      </c>
      <c r="H64" s="15">
        <v>0</v>
      </c>
      <c r="I64" s="15">
        <v>3</v>
      </c>
      <c r="J64" s="15">
        <v>4</v>
      </c>
      <c r="K64" s="15">
        <v>0</v>
      </c>
      <c r="L64" s="15">
        <v>6</v>
      </c>
      <c r="M64" s="15">
        <v>3</v>
      </c>
      <c r="N64" s="15">
        <v>38</v>
      </c>
      <c r="O64" s="15">
        <v>0</v>
      </c>
      <c r="P64" s="15">
        <v>26</v>
      </c>
      <c r="Q64" s="15">
        <v>0</v>
      </c>
      <c r="R64" s="15">
        <v>0</v>
      </c>
      <c r="S64" s="15">
        <v>0</v>
      </c>
      <c r="T64" s="15">
        <v>1</v>
      </c>
      <c r="U64" s="15">
        <v>0</v>
      </c>
      <c r="V64" s="15">
        <v>14</v>
      </c>
      <c r="W64" s="15">
        <v>0</v>
      </c>
      <c r="X64" s="15">
        <v>1</v>
      </c>
      <c r="Y64" s="15">
        <v>0</v>
      </c>
      <c r="Z64" s="15">
        <v>1</v>
      </c>
      <c r="AA64" s="15">
        <v>0</v>
      </c>
      <c r="AB64" s="15">
        <v>0</v>
      </c>
      <c r="AC64" s="15">
        <v>0</v>
      </c>
      <c r="AD64" s="15">
        <v>0</v>
      </c>
      <c r="AE64" s="6">
        <f t="shared" si="6"/>
        <v>6</v>
      </c>
      <c r="AF64" s="6">
        <f t="shared" si="7"/>
        <v>116</v>
      </c>
      <c r="AG64" s="6">
        <f t="shared" si="8"/>
        <v>122</v>
      </c>
    </row>
    <row r="65" spans="1:33" ht="30" customHeight="1" hidden="1">
      <c r="A65" s="58"/>
      <c r="B65" s="8" t="s">
        <v>85</v>
      </c>
      <c r="C65" s="7">
        <f aca="true" t="shared" si="13" ref="C65:AD65">SUM(C60:C64)</f>
        <v>5</v>
      </c>
      <c r="D65" s="7">
        <f t="shared" si="13"/>
        <v>79</v>
      </c>
      <c r="E65" s="7">
        <f t="shared" si="13"/>
        <v>0</v>
      </c>
      <c r="F65" s="7">
        <f t="shared" si="13"/>
        <v>0</v>
      </c>
      <c r="G65" s="7">
        <f t="shared" si="13"/>
        <v>0</v>
      </c>
      <c r="H65" s="7">
        <f t="shared" si="13"/>
        <v>4</v>
      </c>
      <c r="I65" s="7">
        <f t="shared" si="13"/>
        <v>3</v>
      </c>
      <c r="J65" s="7">
        <f t="shared" si="13"/>
        <v>21</v>
      </c>
      <c r="K65" s="7">
        <f t="shared" si="13"/>
        <v>6</v>
      </c>
      <c r="L65" s="7">
        <f t="shared" si="13"/>
        <v>58</v>
      </c>
      <c r="M65" s="7">
        <f t="shared" si="13"/>
        <v>40</v>
      </c>
      <c r="N65" s="7">
        <f t="shared" si="13"/>
        <v>557</v>
      </c>
      <c r="O65" s="7">
        <f t="shared" si="13"/>
        <v>13</v>
      </c>
      <c r="P65" s="7">
        <f t="shared" si="13"/>
        <v>303</v>
      </c>
      <c r="Q65" s="7">
        <f t="shared" si="13"/>
        <v>0</v>
      </c>
      <c r="R65" s="7">
        <f t="shared" si="13"/>
        <v>1</v>
      </c>
      <c r="S65" s="7">
        <f t="shared" si="13"/>
        <v>8</v>
      </c>
      <c r="T65" s="7">
        <f t="shared" si="13"/>
        <v>5</v>
      </c>
      <c r="U65" s="7">
        <f t="shared" si="13"/>
        <v>0</v>
      </c>
      <c r="V65" s="7">
        <f t="shared" si="13"/>
        <v>20</v>
      </c>
      <c r="W65" s="7">
        <f t="shared" si="13"/>
        <v>0</v>
      </c>
      <c r="X65" s="7">
        <f t="shared" si="13"/>
        <v>3</v>
      </c>
      <c r="Y65" s="7">
        <f t="shared" si="13"/>
        <v>0</v>
      </c>
      <c r="Z65" s="7">
        <f t="shared" si="13"/>
        <v>2</v>
      </c>
      <c r="AA65" s="7">
        <f t="shared" si="13"/>
        <v>0</v>
      </c>
      <c r="AB65" s="7">
        <f t="shared" si="13"/>
        <v>5</v>
      </c>
      <c r="AC65" s="7">
        <f t="shared" si="13"/>
        <v>0</v>
      </c>
      <c r="AD65" s="7">
        <f t="shared" si="13"/>
        <v>0</v>
      </c>
      <c r="AE65" s="6">
        <f t="shared" si="6"/>
        <v>75</v>
      </c>
      <c r="AF65" s="6">
        <f t="shared" si="7"/>
        <v>1058</v>
      </c>
      <c r="AG65" s="6">
        <f t="shared" si="8"/>
        <v>1133</v>
      </c>
    </row>
    <row r="66" spans="1:33" ht="15" hidden="1">
      <c r="A66" s="57" t="s">
        <v>192</v>
      </c>
      <c r="B66" s="57"/>
      <c r="C66" s="15">
        <v>0</v>
      </c>
      <c r="D66" s="15">
        <v>0</v>
      </c>
      <c r="E66" s="15">
        <v>0</v>
      </c>
      <c r="F66" s="15">
        <v>1</v>
      </c>
      <c r="G66" s="15">
        <v>0</v>
      </c>
      <c r="H66" s="15">
        <v>1</v>
      </c>
      <c r="I66" s="15">
        <v>2</v>
      </c>
      <c r="J66" s="15">
        <v>18</v>
      </c>
      <c r="K66" s="15">
        <v>7</v>
      </c>
      <c r="L66" s="15">
        <v>33</v>
      </c>
      <c r="M66" s="15">
        <v>4</v>
      </c>
      <c r="N66" s="15">
        <v>6</v>
      </c>
      <c r="O66" s="15">
        <v>22</v>
      </c>
      <c r="P66" s="15">
        <v>250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1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6">
        <f t="shared" si="6"/>
        <v>35</v>
      </c>
      <c r="AF66" s="6">
        <f t="shared" si="7"/>
        <v>310</v>
      </c>
      <c r="AG66" s="6">
        <f t="shared" si="8"/>
        <v>345</v>
      </c>
    </row>
    <row r="67" spans="1:33" ht="30" customHeight="1" hidden="1">
      <c r="A67" s="57" t="s">
        <v>191</v>
      </c>
      <c r="B67" s="57"/>
      <c r="C67" s="15">
        <v>4</v>
      </c>
      <c r="D67" s="15">
        <v>4</v>
      </c>
      <c r="E67" s="15">
        <v>0</v>
      </c>
      <c r="F67" s="15">
        <v>0</v>
      </c>
      <c r="G67" s="15">
        <v>0</v>
      </c>
      <c r="H67" s="15">
        <v>0</v>
      </c>
      <c r="I67" s="15">
        <v>1</v>
      </c>
      <c r="J67" s="15">
        <v>5</v>
      </c>
      <c r="K67" s="15">
        <v>6</v>
      </c>
      <c r="L67" s="15">
        <v>6</v>
      </c>
      <c r="M67" s="15">
        <v>4</v>
      </c>
      <c r="N67" s="15">
        <v>30</v>
      </c>
      <c r="O67" s="15">
        <v>4</v>
      </c>
      <c r="P67" s="15">
        <v>29</v>
      </c>
      <c r="Q67" s="15">
        <v>0</v>
      </c>
      <c r="R67" s="15">
        <v>0</v>
      </c>
      <c r="S67" s="15">
        <v>2</v>
      </c>
      <c r="T67" s="15">
        <v>0</v>
      </c>
      <c r="U67" s="15">
        <v>0</v>
      </c>
      <c r="V67" s="15">
        <v>0</v>
      </c>
      <c r="W67" s="15">
        <v>2</v>
      </c>
      <c r="X67" s="15">
        <v>0</v>
      </c>
      <c r="Y67" s="15">
        <v>6</v>
      </c>
      <c r="Z67" s="15">
        <v>0</v>
      </c>
      <c r="AA67" s="15">
        <v>15</v>
      </c>
      <c r="AB67" s="15">
        <v>1</v>
      </c>
      <c r="AC67" s="15">
        <v>0</v>
      </c>
      <c r="AD67" s="15">
        <v>0</v>
      </c>
      <c r="AE67" s="6">
        <f t="shared" si="6"/>
        <v>44</v>
      </c>
      <c r="AF67" s="6">
        <f t="shared" si="7"/>
        <v>75</v>
      </c>
      <c r="AG67" s="6">
        <f t="shared" si="8"/>
        <v>119</v>
      </c>
    </row>
    <row r="68" spans="1:33" ht="15" hidden="1">
      <c r="A68" s="57" t="s">
        <v>190</v>
      </c>
      <c r="B68" s="57"/>
      <c r="C68" s="15">
        <v>3</v>
      </c>
      <c r="D68" s="15">
        <v>5</v>
      </c>
      <c r="E68" s="15">
        <v>3</v>
      </c>
      <c r="F68" s="15">
        <v>0</v>
      </c>
      <c r="G68" s="15">
        <v>1</v>
      </c>
      <c r="H68" s="15">
        <v>2</v>
      </c>
      <c r="I68" s="15">
        <v>1</v>
      </c>
      <c r="J68" s="15">
        <v>0</v>
      </c>
      <c r="K68" s="15">
        <v>2</v>
      </c>
      <c r="L68" s="15">
        <v>6</v>
      </c>
      <c r="M68" s="15">
        <v>12</v>
      </c>
      <c r="N68" s="15">
        <v>13</v>
      </c>
      <c r="O68" s="15">
        <v>4</v>
      </c>
      <c r="P68" s="15">
        <v>3</v>
      </c>
      <c r="Q68" s="15">
        <v>4</v>
      </c>
      <c r="R68" s="15">
        <v>1</v>
      </c>
      <c r="S68" s="15">
        <v>4</v>
      </c>
      <c r="T68" s="15">
        <v>1</v>
      </c>
      <c r="U68" s="15">
        <v>2</v>
      </c>
      <c r="V68" s="15">
        <v>2</v>
      </c>
      <c r="W68" s="15">
        <v>1</v>
      </c>
      <c r="X68" s="15">
        <v>0</v>
      </c>
      <c r="Y68" s="15">
        <v>2</v>
      </c>
      <c r="Z68" s="15">
        <v>0</v>
      </c>
      <c r="AA68" s="15">
        <v>1</v>
      </c>
      <c r="AB68" s="15">
        <v>0</v>
      </c>
      <c r="AC68" s="15">
        <v>0</v>
      </c>
      <c r="AD68" s="15">
        <v>0</v>
      </c>
      <c r="AE68" s="6">
        <f t="shared" si="6"/>
        <v>40</v>
      </c>
      <c r="AF68" s="6">
        <f t="shared" si="7"/>
        <v>33</v>
      </c>
      <c r="AG68" s="6">
        <f aca="true" t="shared" si="14" ref="AG68:AG71">AE68+AF68</f>
        <v>73</v>
      </c>
    </row>
    <row r="69" spans="1:33" ht="15" hidden="1">
      <c r="A69" s="58" t="s">
        <v>9</v>
      </c>
      <c r="B69" s="8" t="s">
        <v>60</v>
      </c>
      <c r="C69" s="14">
        <f aca="true" t="shared" si="15" ref="C69:AD69">C4+C5+C6+C15+C16+C24+C25+C26+C33+C43+C55+C59+C65+C67+C68</f>
        <v>64</v>
      </c>
      <c r="D69" s="14">
        <f t="shared" si="15"/>
        <v>181</v>
      </c>
      <c r="E69" s="14">
        <f t="shared" si="15"/>
        <v>4</v>
      </c>
      <c r="F69" s="14">
        <f t="shared" si="15"/>
        <v>0</v>
      </c>
      <c r="G69" s="14">
        <f t="shared" si="15"/>
        <v>16</v>
      </c>
      <c r="H69" s="14">
        <f t="shared" si="15"/>
        <v>58</v>
      </c>
      <c r="I69" s="14">
        <f t="shared" si="15"/>
        <v>38</v>
      </c>
      <c r="J69" s="14">
        <f t="shared" si="15"/>
        <v>48</v>
      </c>
      <c r="K69" s="14">
        <f t="shared" si="15"/>
        <v>94</v>
      </c>
      <c r="L69" s="14">
        <f t="shared" si="15"/>
        <v>190</v>
      </c>
      <c r="M69" s="14">
        <f t="shared" si="15"/>
        <v>785</v>
      </c>
      <c r="N69" s="14">
        <f t="shared" si="15"/>
        <v>1935</v>
      </c>
      <c r="O69" s="14">
        <f t="shared" si="15"/>
        <v>364</v>
      </c>
      <c r="P69" s="14">
        <f t="shared" si="15"/>
        <v>825</v>
      </c>
      <c r="Q69" s="14">
        <f t="shared" si="15"/>
        <v>23</v>
      </c>
      <c r="R69" s="14">
        <f t="shared" si="15"/>
        <v>9</v>
      </c>
      <c r="S69" s="14">
        <f t="shared" si="15"/>
        <v>52</v>
      </c>
      <c r="T69" s="14">
        <f t="shared" si="15"/>
        <v>41</v>
      </c>
      <c r="U69" s="14">
        <f t="shared" si="15"/>
        <v>42</v>
      </c>
      <c r="V69" s="14">
        <f t="shared" si="15"/>
        <v>38</v>
      </c>
      <c r="W69" s="14">
        <f t="shared" si="15"/>
        <v>28</v>
      </c>
      <c r="X69" s="14">
        <f t="shared" si="15"/>
        <v>11</v>
      </c>
      <c r="Y69" s="14">
        <f t="shared" si="15"/>
        <v>29</v>
      </c>
      <c r="Z69" s="14">
        <f t="shared" si="15"/>
        <v>13</v>
      </c>
      <c r="AA69" s="14">
        <f t="shared" si="15"/>
        <v>32</v>
      </c>
      <c r="AB69" s="14">
        <f t="shared" si="15"/>
        <v>11</v>
      </c>
      <c r="AC69" s="14">
        <f t="shared" si="15"/>
        <v>1</v>
      </c>
      <c r="AD69" s="14">
        <f t="shared" si="15"/>
        <v>1</v>
      </c>
      <c r="AE69" s="6">
        <f t="shared" si="6"/>
        <v>1572</v>
      </c>
      <c r="AF69" s="6">
        <f t="shared" si="7"/>
        <v>3361</v>
      </c>
      <c r="AG69" s="6">
        <f t="shared" si="14"/>
        <v>4933</v>
      </c>
    </row>
    <row r="70" spans="1:33" ht="30" customHeight="1" hidden="1">
      <c r="A70" s="58"/>
      <c r="B70" s="8" t="s">
        <v>62</v>
      </c>
      <c r="C70" s="14">
        <f aca="true" t="shared" si="16" ref="C70:AD70">C27+C32+C34+C48+C58+C66</f>
        <v>11</v>
      </c>
      <c r="D70" s="14">
        <f t="shared" si="16"/>
        <v>2</v>
      </c>
      <c r="E70" s="14">
        <f t="shared" si="16"/>
        <v>0</v>
      </c>
      <c r="F70" s="14">
        <f t="shared" si="16"/>
        <v>1</v>
      </c>
      <c r="G70" s="14">
        <f t="shared" si="16"/>
        <v>21</v>
      </c>
      <c r="H70" s="14">
        <f t="shared" si="16"/>
        <v>1</v>
      </c>
      <c r="I70" s="14">
        <f t="shared" si="16"/>
        <v>15</v>
      </c>
      <c r="J70" s="14">
        <f t="shared" si="16"/>
        <v>30</v>
      </c>
      <c r="K70" s="14">
        <f t="shared" si="16"/>
        <v>32</v>
      </c>
      <c r="L70" s="14">
        <f t="shared" si="16"/>
        <v>50</v>
      </c>
      <c r="M70" s="14">
        <f t="shared" si="16"/>
        <v>12</v>
      </c>
      <c r="N70" s="14">
        <f t="shared" si="16"/>
        <v>9</v>
      </c>
      <c r="O70" s="14">
        <f t="shared" si="16"/>
        <v>154</v>
      </c>
      <c r="P70" s="14">
        <f t="shared" si="16"/>
        <v>755</v>
      </c>
      <c r="Q70" s="14">
        <f t="shared" si="16"/>
        <v>2</v>
      </c>
      <c r="R70" s="14">
        <f t="shared" si="16"/>
        <v>1</v>
      </c>
      <c r="S70" s="14">
        <f t="shared" si="16"/>
        <v>3</v>
      </c>
      <c r="T70" s="14">
        <f t="shared" si="16"/>
        <v>2</v>
      </c>
      <c r="U70" s="14">
        <f t="shared" si="16"/>
        <v>4</v>
      </c>
      <c r="V70" s="14">
        <f t="shared" si="16"/>
        <v>1</v>
      </c>
      <c r="W70" s="14">
        <f t="shared" si="16"/>
        <v>5</v>
      </c>
      <c r="X70" s="14">
        <f t="shared" si="16"/>
        <v>2</v>
      </c>
      <c r="Y70" s="14">
        <f t="shared" si="16"/>
        <v>1</v>
      </c>
      <c r="Z70" s="14">
        <f t="shared" si="16"/>
        <v>1</v>
      </c>
      <c r="AA70" s="14">
        <f t="shared" si="16"/>
        <v>4</v>
      </c>
      <c r="AB70" s="14">
        <f t="shared" si="16"/>
        <v>0</v>
      </c>
      <c r="AC70" s="14">
        <f t="shared" si="16"/>
        <v>1</v>
      </c>
      <c r="AD70" s="14">
        <f t="shared" si="16"/>
        <v>0</v>
      </c>
      <c r="AE70" s="6">
        <f t="shared" si="6"/>
        <v>265</v>
      </c>
      <c r="AF70" s="6">
        <f t="shared" si="7"/>
        <v>855</v>
      </c>
      <c r="AG70" s="6">
        <f t="shared" si="14"/>
        <v>1120</v>
      </c>
    </row>
    <row r="71" spans="1:33" ht="15" hidden="1">
      <c r="A71" s="59" t="s">
        <v>9</v>
      </c>
      <c r="B71" s="59"/>
      <c r="C71" s="6">
        <f aca="true" t="shared" si="17" ref="C71:AD71">C69+C70</f>
        <v>75</v>
      </c>
      <c r="D71" s="6">
        <f t="shared" si="17"/>
        <v>183</v>
      </c>
      <c r="E71" s="6">
        <f t="shared" si="17"/>
        <v>4</v>
      </c>
      <c r="F71" s="6">
        <f t="shared" si="17"/>
        <v>1</v>
      </c>
      <c r="G71" s="6">
        <f t="shared" si="17"/>
        <v>37</v>
      </c>
      <c r="H71" s="6">
        <f t="shared" si="17"/>
        <v>59</v>
      </c>
      <c r="I71" s="6">
        <f t="shared" si="17"/>
        <v>53</v>
      </c>
      <c r="J71" s="6">
        <f t="shared" si="17"/>
        <v>78</v>
      </c>
      <c r="K71" s="6">
        <f t="shared" si="17"/>
        <v>126</v>
      </c>
      <c r="L71" s="6">
        <f t="shared" si="17"/>
        <v>240</v>
      </c>
      <c r="M71" s="6">
        <f t="shared" si="17"/>
        <v>797</v>
      </c>
      <c r="N71" s="6">
        <f t="shared" si="17"/>
        <v>1944</v>
      </c>
      <c r="O71" s="6">
        <f t="shared" si="17"/>
        <v>518</v>
      </c>
      <c r="P71" s="6">
        <f t="shared" si="17"/>
        <v>1580</v>
      </c>
      <c r="Q71" s="6">
        <f t="shared" si="17"/>
        <v>25</v>
      </c>
      <c r="R71" s="6">
        <f t="shared" si="17"/>
        <v>10</v>
      </c>
      <c r="S71" s="6">
        <f t="shared" si="17"/>
        <v>55</v>
      </c>
      <c r="T71" s="6">
        <f t="shared" si="17"/>
        <v>43</v>
      </c>
      <c r="U71" s="6">
        <f t="shared" si="17"/>
        <v>46</v>
      </c>
      <c r="V71" s="6">
        <f t="shared" si="17"/>
        <v>39</v>
      </c>
      <c r="W71" s="6">
        <f t="shared" si="17"/>
        <v>33</v>
      </c>
      <c r="X71" s="6">
        <f t="shared" si="17"/>
        <v>13</v>
      </c>
      <c r="Y71" s="6">
        <f t="shared" si="17"/>
        <v>30</v>
      </c>
      <c r="Z71" s="6">
        <f t="shared" si="17"/>
        <v>14</v>
      </c>
      <c r="AA71" s="6">
        <f t="shared" si="17"/>
        <v>36</v>
      </c>
      <c r="AB71" s="6">
        <f t="shared" si="17"/>
        <v>11</v>
      </c>
      <c r="AC71" s="6">
        <f t="shared" si="17"/>
        <v>2</v>
      </c>
      <c r="AD71" s="6">
        <f t="shared" si="17"/>
        <v>1</v>
      </c>
      <c r="AE71" s="6">
        <f t="shared" si="6"/>
        <v>1837</v>
      </c>
      <c r="AF71" s="6">
        <f t="shared" si="7"/>
        <v>4216</v>
      </c>
      <c r="AG71" s="6">
        <f t="shared" si="14"/>
        <v>6053</v>
      </c>
    </row>
    <row r="72" spans="1:33" ht="15">
      <c r="A72" s="70" t="s">
        <v>239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</row>
    <row r="73" spans="1:33" ht="15">
      <c r="A73" s="64" t="s">
        <v>1</v>
      </c>
      <c r="B73" s="64"/>
      <c r="C73" s="64" t="s">
        <v>95</v>
      </c>
      <c r="D73" s="64"/>
      <c r="E73" s="64" t="s">
        <v>96</v>
      </c>
      <c r="F73" s="64"/>
      <c r="G73" s="64" t="s">
        <v>99</v>
      </c>
      <c r="H73" s="64"/>
      <c r="I73" s="64" t="s">
        <v>97</v>
      </c>
      <c r="J73" s="64"/>
      <c r="K73" s="64" t="s">
        <v>130</v>
      </c>
      <c r="L73" s="64"/>
      <c r="M73" s="64" t="s">
        <v>100</v>
      </c>
      <c r="N73" s="64"/>
      <c r="O73" s="64" t="s">
        <v>62</v>
      </c>
      <c r="P73" s="64"/>
      <c r="Q73" s="64" t="s">
        <v>131</v>
      </c>
      <c r="R73" s="64"/>
      <c r="S73" s="64" t="s">
        <v>132</v>
      </c>
      <c r="T73" s="64"/>
      <c r="U73" s="64" t="s">
        <v>133</v>
      </c>
      <c r="V73" s="64"/>
      <c r="W73" s="64" t="s">
        <v>134</v>
      </c>
      <c r="X73" s="64"/>
      <c r="Y73" s="64" t="s">
        <v>135</v>
      </c>
      <c r="Z73" s="64"/>
      <c r="AA73" s="64" t="s">
        <v>136</v>
      </c>
      <c r="AB73" s="64"/>
      <c r="AC73" s="64" t="s">
        <v>138</v>
      </c>
      <c r="AD73" s="64"/>
      <c r="AE73" s="64" t="s">
        <v>9</v>
      </c>
      <c r="AF73" s="64"/>
      <c r="AG73" s="64"/>
    </row>
    <row r="74" spans="1:33" ht="26.25" customHeight="1">
      <c r="A74" s="64"/>
      <c r="B74" s="64"/>
      <c r="C74" s="13" t="s">
        <v>109</v>
      </c>
      <c r="D74" s="13" t="s">
        <v>11</v>
      </c>
      <c r="E74" s="13" t="s">
        <v>109</v>
      </c>
      <c r="F74" s="13" t="s">
        <v>11</v>
      </c>
      <c r="G74" s="13" t="s">
        <v>109</v>
      </c>
      <c r="H74" s="13" t="s">
        <v>11</v>
      </c>
      <c r="I74" s="13" t="s">
        <v>109</v>
      </c>
      <c r="J74" s="13" t="s">
        <v>11</v>
      </c>
      <c r="K74" s="13" t="s">
        <v>109</v>
      </c>
      <c r="L74" s="13" t="s">
        <v>11</v>
      </c>
      <c r="M74" s="13" t="s">
        <v>109</v>
      </c>
      <c r="N74" s="13" t="s">
        <v>11</v>
      </c>
      <c r="O74" s="13" t="s">
        <v>109</v>
      </c>
      <c r="P74" s="13" t="s">
        <v>11</v>
      </c>
      <c r="Q74" s="13" t="s">
        <v>109</v>
      </c>
      <c r="R74" s="13" t="s">
        <v>11</v>
      </c>
      <c r="S74" s="13" t="s">
        <v>109</v>
      </c>
      <c r="T74" s="13" t="s">
        <v>11</v>
      </c>
      <c r="U74" s="13" t="s">
        <v>109</v>
      </c>
      <c r="V74" s="13" t="s">
        <v>11</v>
      </c>
      <c r="W74" s="13" t="s">
        <v>109</v>
      </c>
      <c r="X74" s="13" t="s">
        <v>11</v>
      </c>
      <c r="Y74" s="13" t="s">
        <v>109</v>
      </c>
      <c r="Z74" s="13" t="s">
        <v>11</v>
      </c>
      <c r="AA74" s="13" t="s">
        <v>109</v>
      </c>
      <c r="AB74" s="13" t="s">
        <v>11</v>
      </c>
      <c r="AC74" s="13" t="s">
        <v>109</v>
      </c>
      <c r="AD74" s="13" t="s">
        <v>11</v>
      </c>
      <c r="AE74" s="13" t="s">
        <v>109</v>
      </c>
      <c r="AF74" s="13" t="s">
        <v>11</v>
      </c>
      <c r="AG74" s="13" t="s">
        <v>110</v>
      </c>
    </row>
    <row r="75" spans="1:33" ht="26.25" customHeight="1">
      <c r="A75" s="57" t="s">
        <v>12</v>
      </c>
      <c r="B75" s="57"/>
      <c r="C75" s="9">
        <v>4</v>
      </c>
      <c r="D75" s="9">
        <v>0</v>
      </c>
      <c r="E75" s="9">
        <v>0</v>
      </c>
      <c r="F75" s="9">
        <v>0</v>
      </c>
      <c r="G75" s="9">
        <v>1</v>
      </c>
      <c r="H75" s="9">
        <v>1</v>
      </c>
      <c r="I75" s="9">
        <v>1</v>
      </c>
      <c r="J75" s="9">
        <v>0</v>
      </c>
      <c r="K75" s="9">
        <v>4</v>
      </c>
      <c r="L75" s="9">
        <v>0</v>
      </c>
      <c r="M75" s="9">
        <v>16</v>
      </c>
      <c r="N75" s="9">
        <v>2</v>
      </c>
      <c r="O75" s="9">
        <v>10</v>
      </c>
      <c r="P75" s="9">
        <v>1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2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6">
        <f aca="true" t="shared" si="18" ref="AE75:AE106">C75+E75+G75+I75+K75+M75+O75+Q75+S75+U75+W75+Y75+AA75+AC75</f>
        <v>38</v>
      </c>
      <c r="AF75" s="6">
        <f aca="true" t="shared" si="19" ref="AF75:AF106">D75+F75+H75+J75+L75+N75+P75+R75+T75+V75+X75+Z75+AB75+AD75</f>
        <v>4</v>
      </c>
      <c r="AG75" s="6">
        <f aca="true" t="shared" si="20" ref="AG75:AG106">AE75+AF75</f>
        <v>42</v>
      </c>
    </row>
    <row r="76" spans="1:33" ht="15">
      <c r="A76" s="57" t="s">
        <v>237</v>
      </c>
      <c r="B76" s="57"/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2</v>
      </c>
      <c r="J76" s="9">
        <v>0</v>
      </c>
      <c r="K76" s="9">
        <v>0</v>
      </c>
      <c r="L76" s="9">
        <v>0</v>
      </c>
      <c r="M76" s="9">
        <v>2</v>
      </c>
      <c r="N76" s="9">
        <v>0</v>
      </c>
      <c r="O76" s="9">
        <v>0</v>
      </c>
      <c r="P76" s="9">
        <v>1</v>
      </c>
      <c r="Q76" s="9">
        <v>0</v>
      </c>
      <c r="R76" s="9">
        <v>0</v>
      </c>
      <c r="S76" s="9">
        <v>1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6">
        <f t="shared" si="18"/>
        <v>7</v>
      </c>
      <c r="AF76" s="6">
        <f t="shared" si="19"/>
        <v>1</v>
      </c>
      <c r="AG76" s="6">
        <f t="shared" si="20"/>
        <v>8</v>
      </c>
    </row>
    <row r="77" spans="1:33" ht="26.25" customHeight="1">
      <c r="A77" s="57" t="s">
        <v>21</v>
      </c>
      <c r="B77" s="57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</v>
      </c>
      <c r="M77" s="9">
        <v>0</v>
      </c>
      <c r="N77" s="9">
        <v>2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1</v>
      </c>
      <c r="AB77" s="9">
        <v>0</v>
      </c>
      <c r="AC77" s="9">
        <v>0</v>
      </c>
      <c r="AD77" s="9">
        <v>0</v>
      </c>
      <c r="AE77" s="6">
        <f t="shared" si="18"/>
        <v>1</v>
      </c>
      <c r="AF77" s="6">
        <f t="shared" si="19"/>
        <v>3</v>
      </c>
      <c r="AG77" s="6">
        <f t="shared" si="20"/>
        <v>4</v>
      </c>
    </row>
    <row r="78" spans="1:33" ht="15">
      <c r="A78" s="61" t="s">
        <v>236</v>
      </c>
      <c r="B78" s="12" t="s">
        <v>235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5</v>
      </c>
      <c r="N78" s="9">
        <v>2</v>
      </c>
      <c r="O78" s="9">
        <v>6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6">
        <f t="shared" si="18"/>
        <v>11</v>
      </c>
      <c r="AF78" s="6">
        <f t="shared" si="19"/>
        <v>2</v>
      </c>
      <c r="AG78" s="6">
        <f t="shared" si="20"/>
        <v>13</v>
      </c>
    </row>
    <row r="79" spans="1:33" ht="15">
      <c r="A79" s="62"/>
      <c r="B79" s="12" t="s">
        <v>234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2</v>
      </c>
      <c r="N79" s="9">
        <v>4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6">
        <f t="shared" si="18"/>
        <v>2</v>
      </c>
      <c r="AF79" s="6">
        <f t="shared" si="19"/>
        <v>4</v>
      </c>
      <c r="AG79" s="6">
        <f t="shared" si="20"/>
        <v>6</v>
      </c>
    </row>
    <row r="80" spans="1:33" ht="15">
      <c r="A80" s="62"/>
      <c r="B80" s="12" t="s">
        <v>233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2</v>
      </c>
      <c r="N80" s="9">
        <v>7</v>
      </c>
      <c r="O80" s="9">
        <v>1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6">
        <f t="shared" si="18"/>
        <v>3</v>
      </c>
      <c r="AF80" s="6">
        <f t="shared" si="19"/>
        <v>7</v>
      </c>
      <c r="AG80" s="6">
        <f t="shared" si="20"/>
        <v>10</v>
      </c>
    </row>
    <row r="81" spans="1:33" ht="15">
      <c r="A81" s="62"/>
      <c r="B81" s="12" t="s">
        <v>232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</v>
      </c>
      <c r="M81" s="9">
        <v>4</v>
      </c>
      <c r="N81" s="9">
        <v>1</v>
      </c>
      <c r="O81" s="9">
        <v>0</v>
      </c>
      <c r="P81" s="9">
        <v>3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6">
        <f t="shared" si="18"/>
        <v>4</v>
      </c>
      <c r="AF81" s="6">
        <f t="shared" si="19"/>
        <v>5</v>
      </c>
      <c r="AG81" s="6">
        <f t="shared" si="20"/>
        <v>9</v>
      </c>
    </row>
    <row r="82" spans="1:33" ht="15">
      <c r="A82" s="62"/>
      <c r="B82" s="12" t="s">
        <v>231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4</v>
      </c>
      <c r="O82" s="9">
        <v>0</v>
      </c>
      <c r="P82" s="9">
        <v>1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6">
        <f t="shared" si="18"/>
        <v>0</v>
      </c>
      <c r="AF82" s="6">
        <f t="shared" si="19"/>
        <v>5</v>
      </c>
      <c r="AG82" s="6">
        <f t="shared" si="20"/>
        <v>5</v>
      </c>
    </row>
    <row r="83" spans="1:33" ht="15">
      <c r="A83" s="62"/>
      <c r="B83" s="12" t="s">
        <v>230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2</v>
      </c>
      <c r="O83" s="9">
        <v>1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6">
        <f t="shared" si="18"/>
        <v>1</v>
      </c>
      <c r="AF83" s="6">
        <f t="shared" si="19"/>
        <v>2</v>
      </c>
      <c r="AG83" s="6">
        <f t="shared" si="20"/>
        <v>3</v>
      </c>
    </row>
    <row r="84" spans="1:33" ht="15">
      <c r="A84" s="62"/>
      <c r="B84" s="12" t="s">
        <v>229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7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6">
        <f t="shared" si="18"/>
        <v>7</v>
      </c>
      <c r="AF84" s="6">
        <f t="shared" si="19"/>
        <v>0</v>
      </c>
      <c r="AG84" s="6">
        <f t="shared" si="20"/>
        <v>7</v>
      </c>
    </row>
    <row r="85" spans="1:33" ht="15">
      <c r="A85" s="62"/>
      <c r="B85" s="12" t="s">
        <v>228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6">
        <f t="shared" si="18"/>
        <v>0</v>
      </c>
      <c r="AF85" s="6">
        <f t="shared" si="19"/>
        <v>0</v>
      </c>
      <c r="AG85" s="6">
        <f t="shared" si="20"/>
        <v>0</v>
      </c>
    </row>
    <row r="86" spans="1:33" ht="26.25" customHeight="1">
      <c r="A86" s="63"/>
      <c r="B86" s="118" t="s">
        <v>9</v>
      </c>
      <c r="C86" s="14">
        <f aca="true" t="shared" si="21" ref="C86:AD86">SUM(C78:C85)</f>
        <v>0</v>
      </c>
      <c r="D86" s="14">
        <f t="shared" si="21"/>
        <v>0</v>
      </c>
      <c r="E86" s="14">
        <f t="shared" si="21"/>
        <v>0</v>
      </c>
      <c r="F86" s="14">
        <f t="shared" si="21"/>
        <v>0</v>
      </c>
      <c r="G86" s="14">
        <f t="shared" si="21"/>
        <v>0</v>
      </c>
      <c r="H86" s="14">
        <f t="shared" si="21"/>
        <v>0</v>
      </c>
      <c r="I86" s="14">
        <f t="shared" si="21"/>
        <v>0</v>
      </c>
      <c r="J86" s="14">
        <f t="shared" si="21"/>
        <v>0</v>
      </c>
      <c r="K86" s="14">
        <f t="shared" si="21"/>
        <v>0</v>
      </c>
      <c r="L86" s="14">
        <f t="shared" si="21"/>
        <v>1</v>
      </c>
      <c r="M86" s="14">
        <f t="shared" si="21"/>
        <v>20</v>
      </c>
      <c r="N86" s="14">
        <f t="shared" si="21"/>
        <v>20</v>
      </c>
      <c r="O86" s="14">
        <f t="shared" si="21"/>
        <v>8</v>
      </c>
      <c r="P86" s="14">
        <f t="shared" si="21"/>
        <v>4</v>
      </c>
      <c r="Q86" s="14">
        <f t="shared" si="21"/>
        <v>0</v>
      </c>
      <c r="R86" s="14">
        <f t="shared" si="21"/>
        <v>0</v>
      </c>
      <c r="S86" s="14">
        <f t="shared" si="21"/>
        <v>0</v>
      </c>
      <c r="T86" s="14">
        <f t="shared" si="21"/>
        <v>0</v>
      </c>
      <c r="U86" s="14">
        <f t="shared" si="21"/>
        <v>0</v>
      </c>
      <c r="V86" s="14">
        <f t="shared" si="21"/>
        <v>0</v>
      </c>
      <c r="W86" s="14">
        <f t="shared" si="21"/>
        <v>0</v>
      </c>
      <c r="X86" s="14">
        <f t="shared" si="21"/>
        <v>0</v>
      </c>
      <c r="Y86" s="14">
        <f t="shared" si="21"/>
        <v>0</v>
      </c>
      <c r="Z86" s="14">
        <f t="shared" si="21"/>
        <v>0</v>
      </c>
      <c r="AA86" s="14">
        <f t="shared" si="21"/>
        <v>0</v>
      </c>
      <c r="AB86" s="14">
        <f t="shared" si="21"/>
        <v>0</v>
      </c>
      <c r="AC86" s="14">
        <f t="shared" si="21"/>
        <v>0</v>
      </c>
      <c r="AD86" s="14">
        <f t="shared" si="21"/>
        <v>0</v>
      </c>
      <c r="AE86" s="6">
        <f t="shared" si="18"/>
        <v>28</v>
      </c>
      <c r="AF86" s="6">
        <f t="shared" si="19"/>
        <v>25</v>
      </c>
      <c r="AG86" s="6">
        <f t="shared" si="20"/>
        <v>53</v>
      </c>
    </row>
    <row r="87" spans="1:33" ht="26.25" customHeight="1">
      <c r="A87" s="57" t="s">
        <v>31</v>
      </c>
      <c r="B87" s="57"/>
      <c r="C87" s="9">
        <v>0</v>
      </c>
      <c r="D87" s="9">
        <v>0</v>
      </c>
      <c r="E87" s="9">
        <v>0</v>
      </c>
      <c r="F87" s="9">
        <v>0</v>
      </c>
      <c r="G87" s="9">
        <v>1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5</v>
      </c>
      <c r="N87" s="9">
        <v>4</v>
      </c>
      <c r="O87" s="9">
        <v>3</v>
      </c>
      <c r="P87" s="9">
        <v>3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1</v>
      </c>
      <c r="AA87" s="9">
        <v>0</v>
      </c>
      <c r="AB87" s="9">
        <v>0</v>
      </c>
      <c r="AC87" s="9">
        <v>0</v>
      </c>
      <c r="AD87" s="9">
        <v>0</v>
      </c>
      <c r="AE87" s="6">
        <f t="shared" si="18"/>
        <v>9</v>
      </c>
      <c r="AF87" s="6">
        <f t="shared" si="19"/>
        <v>9</v>
      </c>
      <c r="AG87" s="6">
        <f t="shared" si="20"/>
        <v>18</v>
      </c>
    </row>
    <row r="88" spans="1:33" ht="15">
      <c r="A88" s="58" t="s">
        <v>32</v>
      </c>
      <c r="B88" s="11" t="s">
        <v>227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2</v>
      </c>
      <c r="L88" s="9">
        <v>0</v>
      </c>
      <c r="M88" s="9">
        <v>3</v>
      </c>
      <c r="N88" s="9">
        <v>0</v>
      </c>
      <c r="O88" s="9">
        <v>1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1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6">
        <f t="shared" si="18"/>
        <v>7</v>
      </c>
      <c r="AF88" s="6">
        <f t="shared" si="19"/>
        <v>0</v>
      </c>
      <c r="AG88" s="6">
        <f t="shared" si="20"/>
        <v>7</v>
      </c>
    </row>
    <row r="89" spans="1:33" ht="15">
      <c r="A89" s="58"/>
      <c r="B89" s="11" t="s">
        <v>226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6">
        <f t="shared" si="18"/>
        <v>1</v>
      </c>
      <c r="AF89" s="6">
        <f t="shared" si="19"/>
        <v>0</v>
      </c>
      <c r="AG89" s="6">
        <f t="shared" si="20"/>
        <v>1</v>
      </c>
    </row>
    <row r="90" spans="1:33" ht="15">
      <c r="A90" s="58"/>
      <c r="B90" s="11" t="s">
        <v>225</v>
      </c>
      <c r="C90" s="9">
        <v>0</v>
      </c>
      <c r="D90" s="9">
        <v>0</v>
      </c>
      <c r="E90" s="9">
        <v>0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</v>
      </c>
      <c r="N90" s="9">
        <v>0</v>
      </c>
      <c r="O90" s="9">
        <v>2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6">
        <f t="shared" si="18"/>
        <v>5</v>
      </c>
      <c r="AF90" s="6">
        <f t="shared" si="19"/>
        <v>0</v>
      </c>
      <c r="AG90" s="6">
        <f t="shared" si="20"/>
        <v>5</v>
      </c>
    </row>
    <row r="91" spans="1:33" ht="15">
      <c r="A91" s="58"/>
      <c r="B91" s="11" t="s">
        <v>224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</v>
      </c>
      <c r="L91" s="9">
        <v>0</v>
      </c>
      <c r="M91" s="9">
        <v>5</v>
      </c>
      <c r="N91" s="9">
        <v>1</v>
      </c>
      <c r="O91" s="9">
        <v>0</v>
      </c>
      <c r="P91" s="9">
        <v>1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6">
        <f t="shared" si="18"/>
        <v>6</v>
      </c>
      <c r="AF91" s="6">
        <f t="shared" si="19"/>
        <v>2</v>
      </c>
      <c r="AG91" s="6">
        <f t="shared" si="20"/>
        <v>8</v>
      </c>
    </row>
    <row r="92" spans="1:33" ht="15">
      <c r="A92" s="58"/>
      <c r="B92" s="11" t="s">
        <v>223</v>
      </c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0</v>
      </c>
      <c r="I92" s="9">
        <v>0</v>
      </c>
      <c r="J92" s="9">
        <v>0</v>
      </c>
      <c r="K92" s="9">
        <v>1</v>
      </c>
      <c r="L92" s="9">
        <v>0</v>
      </c>
      <c r="M92" s="9">
        <v>10</v>
      </c>
      <c r="N92" s="9">
        <v>6</v>
      </c>
      <c r="O92" s="9">
        <v>1</v>
      </c>
      <c r="P92" s="9">
        <v>2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6">
        <f t="shared" si="18"/>
        <v>13</v>
      </c>
      <c r="AF92" s="6">
        <f t="shared" si="19"/>
        <v>8</v>
      </c>
      <c r="AG92" s="6">
        <f t="shared" si="20"/>
        <v>21</v>
      </c>
    </row>
    <row r="93" spans="1:33" ht="15">
      <c r="A93" s="58"/>
      <c r="B93" s="11" t="s">
        <v>43</v>
      </c>
      <c r="C93" s="9">
        <v>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9</v>
      </c>
      <c r="N93" s="9">
        <v>2</v>
      </c>
      <c r="O93" s="9">
        <v>2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6">
        <f t="shared" si="18"/>
        <v>12</v>
      </c>
      <c r="AF93" s="6">
        <f t="shared" si="19"/>
        <v>2</v>
      </c>
      <c r="AG93" s="6">
        <f t="shared" si="20"/>
        <v>14</v>
      </c>
    </row>
    <row r="94" spans="1:33" ht="15">
      <c r="A94" s="58"/>
      <c r="B94" s="11" t="s">
        <v>44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0</v>
      </c>
      <c r="O94" s="9">
        <v>2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6">
        <f t="shared" si="18"/>
        <v>3</v>
      </c>
      <c r="AF94" s="6">
        <f t="shared" si="19"/>
        <v>0</v>
      </c>
      <c r="AG94" s="6">
        <f t="shared" si="20"/>
        <v>3</v>
      </c>
    </row>
    <row r="95" spans="1:33" ht="26.25" customHeight="1">
      <c r="A95" s="58"/>
      <c r="B95" s="8" t="s">
        <v>48</v>
      </c>
      <c r="C95" s="14">
        <f aca="true" t="shared" si="22" ref="C95:AD95">SUM(C88:C94)</f>
        <v>1</v>
      </c>
      <c r="D95" s="14">
        <f t="shared" si="22"/>
        <v>0</v>
      </c>
      <c r="E95" s="14">
        <f t="shared" si="22"/>
        <v>0</v>
      </c>
      <c r="F95" s="14">
        <f t="shared" si="22"/>
        <v>0</v>
      </c>
      <c r="G95" s="14">
        <f t="shared" si="22"/>
        <v>2</v>
      </c>
      <c r="H95" s="14">
        <f t="shared" si="22"/>
        <v>0</v>
      </c>
      <c r="I95" s="14">
        <f t="shared" si="22"/>
        <v>0</v>
      </c>
      <c r="J95" s="14">
        <f t="shared" si="22"/>
        <v>0</v>
      </c>
      <c r="K95" s="14">
        <f t="shared" si="22"/>
        <v>4</v>
      </c>
      <c r="L95" s="14">
        <f t="shared" si="22"/>
        <v>0</v>
      </c>
      <c r="M95" s="14">
        <f t="shared" si="22"/>
        <v>30</v>
      </c>
      <c r="N95" s="14">
        <f t="shared" si="22"/>
        <v>9</v>
      </c>
      <c r="O95" s="14">
        <f t="shared" si="22"/>
        <v>9</v>
      </c>
      <c r="P95" s="14">
        <f t="shared" si="22"/>
        <v>3</v>
      </c>
      <c r="Q95" s="14">
        <f t="shared" si="22"/>
        <v>0</v>
      </c>
      <c r="R95" s="14">
        <f t="shared" si="22"/>
        <v>0</v>
      </c>
      <c r="S95" s="14">
        <f t="shared" si="22"/>
        <v>0</v>
      </c>
      <c r="T95" s="14">
        <f t="shared" si="22"/>
        <v>0</v>
      </c>
      <c r="U95" s="14">
        <f t="shared" si="22"/>
        <v>0</v>
      </c>
      <c r="V95" s="14">
        <f t="shared" si="22"/>
        <v>0</v>
      </c>
      <c r="W95" s="14">
        <f t="shared" si="22"/>
        <v>0</v>
      </c>
      <c r="X95" s="14">
        <f t="shared" si="22"/>
        <v>0</v>
      </c>
      <c r="Y95" s="14">
        <f t="shared" si="22"/>
        <v>1</v>
      </c>
      <c r="Z95" s="14">
        <f t="shared" si="22"/>
        <v>0</v>
      </c>
      <c r="AA95" s="14">
        <f t="shared" si="22"/>
        <v>0</v>
      </c>
      <c r="AB95" s="14">
        <f t="shared" si="22"/>
        <v>0</v>
      </c>
      <c r="AC95" s="14">
        <f t="shared" si="22"/>
        <v>0</v>
      </c>
      <c r="AD95" s="14">
        <f t="shared" si="22"/>
        <v>0</v>
      </c>
      <c r="AE95" s="6">
        <f t="shared" si="18"/>
        <v>47</v>
      </c>
      <c r="AF95" s="6">
        <f t="shared" si="19"/>
        <v>12</v>
      </c>
      <c r="AG95" s="6">
        <f t="shared" si="20"/>
        <v>59</v>
      </c>
    </row>
    <row r="96" spans="1:33" ht="26.25" customHeight="1">
      <c r="A96" s="57" t="s">
        <v>222</v>
      </c>
      <c r="B96" s="57"/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4</v>
      </c>
      <c r="N96" s="15">
        <v>3</v>
      </c>
      <c r="O96" s="15">
        <v>1</v>
      </c>
      <c r="P96" s="15">
        <v>2</v>
      </c>
      <c r="Q96" s="15">
        <v>0</v>
      </c>
      <c r="R96" s="15">
        <v>0</v>
      </c>
      <c r="S96" s="15">
        <v>0</v>
      </c>
      <c r="T96" s="15">
        <v>1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1</v>
      </c>
      <c r="AB96" s="15">
        <v>0</v>
      </c>
      <c r="AC96" s="15">
        <v>1</v>
      </c>
      <c r="AD96" s="15">
        <v>0</v>
      </c>
      <c r="AE96" s="6">
        <f t="shared" si="18"/>
        <v>7</v>
      </c>
      <c r="AF96" s="6">
        <f t="shared" si="19"/>
        <v>6</v>
      </c>
      <c r="AG96" s="6">
        <f t="shared" si="20"/>
        <v>13</v>
      </c>
    </row>
    <row r="97" spans="1:33" ht="26.25" customHeight="1">
      <c r="A97" s="57" t="s">
        <v>221</v>
      </c>
      <c r="B97" s="57"/>
      <c r="C97" s="15">
        <v>0</v>
      </c>
      <c r="D97" s="15">
        <v>0</v>
      </c>
      <c r="E97" s="15">
        <v>0</v>
      </c>
      <c r="F97" s="15">
        <v>0</v>
      </c>
      <c r="G97" s="15">
        <v>1</v>
      </c>
      <c r="H97" s="15">
        <v>0</v>
      </c>
      <c r="I97" s="15">
        <v>1</v>
      </c>
      <c r="J97" s="15">
        <v>1</v>
      </c>
      <c r="K97" s="15">
        <v>0</v>
      </c>
      <c r="L97" s="15">
        <v>0</v>
      </c>
      <c r="M97" s="15">
        <v>6</v>
      </c>
      <c r="N97" s="15">
        <v>7</v>
      </c>
      <c r="O97" s="15">
        <v>13</v>
      </c>
      <c r="P97" s="15">
        <v>3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6">
        <f t="shared" si="18"/>
        <v>21</v>
      </c>
      <c r="AF97" s="6">
        <f t="shared" si="19"/>
        <v>11</v>
      </c>
      <c r="AG97" s="6">
        <f t="shared" si="20"/>
        <v>32</v>
      </c>
    </row>
    <row r="98" spans="1:33" ht="26.25" customHeight="1">
      <c r="A98" s="57" t="s">
        <v>220</v>
      </c>
      <c r="B98" s="57"/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1</v>
      </c>
      <c r="L98" s="16">
        <v>0</v>
      </c>
      <c r="M98" s="16">
        <v>0</v>
      </c>
      <c r="N98" s="16">
        <v>0</v>
      </c>
      <c r="O98" s="16">
        <v>4</v>
      </c>
      <c r="P98" s="16">
        <v>3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6">
        <f t="shared" si="18"/>
        <v>5</v>
      </c>
      <c r="AF98" s="6">
        <f t="shared" si="19"/>
        <v>3</v>
      </c>
      <c r="AG98" s="6">
        <f t="shared" si="20"/>
        <v>8</v>
      </c>
    </row>
    <row r="99" spans="1:33" ht="26.25" customHeight="1">
      <c r="A99" s="58" t="s">
        <v>219</v>
      </c>
      <c r="B99" s="2" t="s">
        <v>218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3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6">
        <f t="shared" si="18"/>
        <v>3</v>
      </c>
      <c r="AF99" s="6">
        <f t="shared" si="19"/>
        <v>0</v>
      </c>
      <c r="AG99" s="6">
        <f t="shared" si="20"/>
        <v>3</v>
      </c>
    </row>
    <row r="100" spans="1:33" ht="15">
      <c r="A100" s="58"/>
      <c r="B100" s="2" t="s">
        <v>217</v>
      </c>
      <c r="C100" s="15">
        <v>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1</v>
      </c>
      <c r="L100" s="15">
        <v>0</v>
      </c>
      <c r="M100" s="15">
        <v>0</v>
      </c>
      <c r="N100" s="15">
        <v>0</v>
      </c>
      <c r="O100" s="15">
        <v>3</v>
      </c>
      <c r="P100" s="15">
        <v>0</v>
      </c>
      <c r="Q100" s="15">
        <v>0</v>
      </c>
      <c r="R100" s="15"/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6">
        <f t="shared" si="18"/>
        <v>5</v>
      </c>
      <c r="AF100" s="6">
        <f t="shared" si="19"/>
        <v>0</v>
      </c>
      <c r="AG100" s="6">
        <f t="shared" si="20"/>
        <v>5</v>
      </c>
    </row>
    <row r="101" spans="1:33" ht="15">
      <c r="A101" s="58"/>
      <c r="B101" s="2" t="s">
        <v>216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2</v>
      </c>
      <c r="P101" s="15">
        <v>1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6">
        <f t="shared" si="18"/>
        <v>2</v>
      </c>
      <c r="AF101" s="6">
        <f t="shared" si="19"/>
        <v>1</v>
      </c>
      <c r="AG101" s="6">
        <f t="shared" si="20"/>
        <v>3</v>
      </c>
    </row>
    <row r="102" spans="1:33" ht="15">
      <c r="A102" s="58"/>
      <c r="B102" s="2" t="s">
        <v>215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</v>
      </c>
      <c r="P102" s="15">
        <v>1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6">
        <f t="shared" si="18"/>
        <v>1</v>
      </c>
      <c r="AF102" s="6">
        <f t="shared" si="19"/>
        <v>1</v>
      </c>
      <c r="AG102" s="6">
        <f t="shared" si="20"/>
        <v>2</v>
      </c>
    </row>
    <row r="103" spans="1:33" ht="15">
      <c r="A103" s="58"/>
      <c r="B103" s="8" t="s">
        <v>9</v>
      </c>
      <c r="C103" s="7">
        <f aca="true" t="shared" si="23" ref="C103:AD103">SUM(C99:C102)</f>
        <v>1</v>
      </c>
      <c r="D103" s="7">
        <f t="shared" si="23"/>
        <v>0</v>
      </c>
      <c r="E103" s="7">
        <f t="shared" si="23"/>
        <v>0</v>
      </c>
      <c r="F103" s="7">
        <f t="shared" si="23"/>
        <v>0</v>
      </c>
      <c r="G103" s="7">
        <f t="shared" si="23"/>
        <v>0</v>
      </c>
      <c r="H103" s="7">
        <f t="shared" si="23"/>
        <v>0</v>
      </c>
      <c r="I103" s="7">
        <f t="shared" si="23"/>
        <v>0</v>
      </c>
      <c r="J103" s="7">
        <f t="shared" si="23"/>
        <v>0</v>
      </c>
      <c r="K103" s="7">
        <f t="shared" si="23"/>
        <v>1</v>
      </c>
      <c r="L103" s="7">
        <f t="shared" si="23"/>
        <v>0</v>
      </c>
      <c r="M103" s="7">
        <f t="shared" si="23"/>
        <v>0</v>
      </c>
      <c r="N103" s="7">
        <f t="shared" si="23"/>
        <v>0</v>
      </c>
      <c r="O103" s="7">
        <f t="shared" si="23"/>
        <v>9</v>
      </c>
      <c r="P103" s="7">
        <f t="shared" si="23"/>
        <v>2</v>
      </c>
      <c r="Q103" s="7">
        <f t="shared" si="23"/>
        <v>0</v>
      </c>
      <c r="R103" s="7">
        <f t="shared" si="23"/>
        <v>0</v>
      </c>
      <c r="S103" s="7">
        <f t="shared" si="23"/>
        <v>0</v>
      </c>
      <c r="T103" s="7">
        <f t="shared" si="23"/>
        <v>0</v>
      </c>
      <c r="U103" s="7">
        <f t="shared" si="23"/>
        <v>0</v>
      </c>
      <c r="V103" s="7">
        <f t="shared" si="23"/>
        <v>0</v>
      </c>
      <c r="W103" s="7">
        <f t="shared" si="23"/>
        <v>0</v>
      </c>
      <c r="X103" s="7">
        <f t="shared" si="23"/>
        <v>0</v>
      </c>
      <c r="Y103" s="7">
        <f t="shared" si="23"/>
        <v>0</v>
      </c>
      <c r="Z103" s="7">
        <f t="shared" si="23"/>
        <v>0</v>
      </c>
      <c r="AA103" s="7">
        <f t="shared" si="23"/>
        <v>0</v>
      </c>
      <c r="AB103" s="7">
        <f t="shared" si="23"/>
        <v>0</v>
      </c>
      <c r="AC103" s="7">
        <f t="shared" si="23"/>
        <v>0</v>
      </c>
      <c r="AD103" s="7">
        <f t="shared" si="23"/>
        <v>0</v>
      </c>
      <c r="AE103" s="6">
        <f t="shared" si="18"/>
        <v>11</v>
      </c>
      <c r="AF103" s="6">
        <f t="shared" si="19"/>
        <v>2</v>
      </c>
      <c r="AG103" s="6">
        <f t="shared" si="20"/>
        <v>13</v>
      </c>
    </row>
    <row r="104" spans="1:33" ht="26.25" customHeight="1">
      <c r="A104" s="60" t="s">
        <v>214</v>
      </c>
      <c r="B104" s="60"/>
      <c r="C104" s="15">
        <v>2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2</v>
      </c>
      <c r="J104" s="15">
        <v>1</v>
      </c>
      <c r="K104" s="15">
        <v>1</v>
      </c>
      <c r="L104" s="15">
        <v>1</v>
      </c>
      <c r="M104" s="15">
        <v>34</v>
      </c>
      <c r="N104" s="15">
        <v>17</v>
      </c>
      <c r="O104" s="15">
        <v>4</v>
      </c>
      <c r="P104" s="15">
        <v>2</v>
      </c>
      <c r="Q104" s="15">
        <v>1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1</v>
      </c>
      <c r="AB104" s="15">
        <v>0</v>
      </c>
      <c r="AC104" s="15">
        <v>0</v>
      </c>
      <c r="AD104" s="15">
        <v>0</v>
      </c>
      <c r="AE104" s="6">
        <f t="shared" si="18"/>
        <v>46</v>
      </c>
      <c r="AF104" s="6">
        <f t="shared" si="19"/>
        <v>21</v>
      </c>
      <c r="AG104" s="6">
        <f t="shared" si="20"/>
        <v>67</v>
      </c>
    </row>
    <row r="105" spans="1:33" ht="26.25" customHeight="1">
      <c r="A105" s="60" t="s">
        <v>213</v>
      </c>
      <c r="B105" s="60"/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22</v>
      </c>
      <c r="P105" s="15">
        <v>21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6">
        <f t="shared" si="18"/>
        <v>22</v>
      </c>
      <c r="AF105" s="6">
        <f t="shared" si="19"/>
        <v>21</v>
      </c>
      <c r="AG105" s="6">
        <f t="shared" si="20"/>
        <v>43</v>
      </c>
    </row>
    <row r="106" spans="1:33" ht="15">
      <c r="A106" s="58" t="s">
        <v>212</v>
      </c>
      <c r="B106" s="10" t="s">
        <v>64</v>
      </c>
      <c r="C106" s="15">
        <v>0</v>
      </c>
      <c r="D106" s="15">
        <v>0</v>
      </c>
      <c r="E106" s="15">
        <v>0</v>
      </c>
      <c r="F106" s="15">
        <v>0</v>
      </c>
      <c r="G106" s="15">
        <v>1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6</v>
      </c>
      <c r="N106" s="15">
        <v>12</v>
      </c>
      <c r="O106" s="15">
        <v>1</v>
      </c>
      <c r="P106" s="15">
        <v>0</v>
      </c>
      <c r="Q106" s="15">
        <v>0</v>
      </c>
      <c r="R106" s="15">
        <v>0</v>
      </c>
      <c r="S106" s="15">
        <v>1</v>
      </c>
      <c r="T106" s="15">
        <v>1</v>
      </c>
      <c r="U106" s="15">
        <v>0</v>
      </c>
      <c r="V106" s="15">
        <v>1</v>
      </c>
      <c r="W106" s="15">
        <v>1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6">
        <f t="shared" si="18"/>
        <v>10</v>
      </c>
      <c r="AF106" s="6">
        <f t="shared" si="19"/>
        <v>14</v>
      </c>
      <c r="AG106" s="6">
        <f t="shared" si="20"/>
        <v>24</v>
      </c>
    </row>
    <row r="107" spans="1:33" ht="15">
      <c r="A107" s="58"/>
      <c r="B107" s="10" t="s">
        <v>65</v>
      </c>
      <c r="C107" s="15">
        <v>0</v>
      </c>
      <c r="D107" s="15">
        <v>1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1</v>
      </c>
      <c r="K107" s="15">
        <v>0</v>
      </c>
      <c r="L107" s="15">
        <v>1</v>
      </c>
      <c r="M107" s="15">
        <v>9</v>
      </c>
      <c r="N107" s="15">
        <v>24</v>
      </c>
      <c r="O107" s="15">
        <v>2</v>
      </c>
      <c r="P107" s="15">
        <v>3</v>
      </c>
      <c r="Q107" s="15">
        <v>0</v>
      </c>
      <c r="R107" s="15">
        <v>0</v>
      </c>
      <c r="S107" s="15">
        <v>2</v>
      </c>
      <c r="T107" s="15">
        <v>0</v>
      </c>
      <c r="U107" s="15">
        <v>1</v>
      </c>
      <c r="V107" s="15">
        <v>0</v>
      </c>
      <c r="W107" s="15">
        <v>1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6">
        <f aca="true" t="shared" si="24" ref="AE107:AE142">C107+E107+G107+I107+K107+M107+O107+Q107+S107+U107+W107+Y107+AA107+AC107</f>
        <v>15</v>
      </c>
      <c r="AF107" s="6">
        <f aca="true" t="shared" si="25" ref="AF107:AF142">D107+F107+H107+J107+L107+N107+P107+R107+T107+V107+X107+Z107+AB107+AD107</f>
        <v>30</v>
      </c>
      <c r="AG107" s="6">
        <f aca="true" t="shared" si="26" ref="AG107:AG138">AE107+AF107</f>
        <v>45</v>
      </c>
    </row>
    <row r="108" spans="1:33" ht="15">
      <c r="A108" s="58"/>
      <c r="B108" s="10" t="s">
        <v>66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2</v>
      </c>
      <c r="O108" s="15">
        <v>0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6">
        <f t="shared" si="24"/>
        <v>0</v>
      </c>
      <c r="AF108" s="6">
        <f t="shared" si="25"/>
        <v>3</v>
      </c>
      <c r="AG108" s="6">
        <f t="shared" si="26"/>
        <v>3</v>
      </c>
    </row>
    <row r="109" spans="1:33" ht="15">
      <c r="A109" s="58"/>
      <c r="B109" s="10" t="s">
        <v>211</v>
      </c>
      <c r="C109" s="15">
        <v>0</v>
      </c>
      <c r="D109" s="15">
        <v>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4</v>
      </c>
      <c r="M109" s="15">
        <v>2</v>
      </c>
      <c r="N109" s="15">
        <v>5</v>
      </c>
      <c r="O109" s="15">
        <v>2</v>
      </c>
      <c r="P109" s="15">
        <v>8</v>
      </c>
      <c r="Q109" s="15">
        <v>0</v>
      </c>
      <c r="R109" s="15">
        <v>0</v>
      </c>
      <c r="S109" s="15">
        <v>1</v>
      </c>
      <c r="T109" s="15">
        <v>1</v>
      </c>
      <c r="U109" s="15">
        <v>0</v>
      </c>
      <c r="V109" s="15">
        <v>0</v>
      </c>
      <c r="W109" s="15">
        <v>1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6">
        <f t="shared" si="24"/>
        <v>6</v>
      </c>
      <c r="AF109" s="6">
        <f t="shared" si="25"/>
        <v>19</v>
      </c>
      <c r="AG109" s="6">
        <f t="shared" si="26"/>
        <v>25</v>
      </c>
    </row>
    <row r="110" spans="1:33" ht="15">
      <c r="A110" s="58"/>
      <c r="B110" s="10" t="s">
        <v>210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1</v>
      </c>
      <c r="K110" s="15">
        <v>2</v>
      </c>
      <c r="L110" s="15">
        <v>2</v>
      </c>
      <c r="M110" s="15">
        <v>4</v>
      </c>
      <c r="N110" s="15">
        <v>4</v>
      </c>
      <c r="O110" s="15">
        <v>4</v>
      </c>
      <c r="P110" s="15">
        <v>12</v>
      </c>
      <c r="Q110" s="15">
        <v>0</v>
      </c>
      <c r="R110" s="15">
        <v>0</v>
      </c>
      <c r="S110" s="15">
        <v>2</v>
      </c>
      <c r="T110" s="15">
        <v>2</v>
      </c>
      <c r="U110" s="15">
        <v>1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6">
        <f t="shared" si="24"/>
        <v>13</v>
      </c>
      <c r="AF110" s="6">
        <f t="shared" si="25"/>
        <v>21</v>
      </c>
      <c r="AG110" s="6">
        <f t="shared" si="26"/>
        <v>34</v>
      </c>
    </row>
    <row r="111" spans="1:33" ht="15">
      <c r="A111" s="58"/>
      <c r="B111" s="10" t="s">
        <v>209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1</v>
      </c>
      <c r="L111" s="15">
        <v>1</v>
      </c>
      <c r="M111" s="15">
        <v>0</v>
      </c>
      <c r="N111" s="15">
        <v>1</v>
      </c>
      <c r="O111" s="15">
        <v>1</v>
      </c>
      <c r="P111" s="15">
        <v>1</v>
      </c>
      <c r="Q111" s="15">
        <v>0</v>
      </c>
      <c r="R111" s="15">
        <v>0</v>
      </c>
      <c r="S111" s="15">
        <v>0</v>
      </c>
      <c r="T111" s="15">
        <v>1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6">
        <f t="shared" si="24"/>
        <v>2</v>
      </c>
      <c r="AF111" s="6">
        <f t="shared" si="25"/>
        <v>4</v>
      </c>
      <c r="AG111" s="6">
        <f t="shared" si="26"/>
        <v>6</v>
      </c>
    </row>
    <row r="112" spans="1:33" ht="15">
      <c r="A112" s="58"/>
      <c r="B112" s="10" t="s">
        <v>208</v>
      </c>
      <c r="C112" s="15">
        <v>0</v>
      </c>
      <c r="D112" s="15">
        <v>1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1</v>
      </c>
      <c r="K112" s="15">
        <v>1</v>
      </c>
      <c r="L112" s="15">
        <v>3</v>
      </c>
      <c r="M112" s="15">
        <v>2</v>
      </c>
      <c r="N112" s="15">
        <v>10</v>
      </c>
      <c r="O112" s="15">
        <v>1</v>
      </c>
      <c r="P112" s="15">
        <v>5</v>
      </c>
      <c r="Q112" s="15">
        <v>0</v>
      </c>
      <c r="R112" s="15">
        <v>0</v>
      </c>
      <c r="S112" s="15">
        <v>0</v>
      </c>
      <c r="T112" s="15">
        <v>0</v>
      </c>
      <c r="U112" s="15">
        <v>2</v>
      </c>
      <c r="V112" s="15">
        <v>1</v>
      </c>
      <c r="W112" s="15">
        <v>1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6">
        <f t="shared" si="24"/>
        <v>7</v>
      </c>
      <c r="AF112" s="6">
        <f t="shared" si="25"/>
        <v>21</v>
      </c>
      <c r="AG112" s="6">
        <f t="shared" si="26"/>
        <v>28</v>
      </c>
    </row>
    <row r="113" spans="1:33" ht="15">
      <c r="A113" s="58"/>
      <c r="B113" s="10" t="s">
        <v>207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4</v>
      </c>
      <c r="M113" s="15">
        <v>0</v>
      </c>
      <c r="N113" s="15">
        <v>8</v>
      </c>
      <c r="O113" s="15">
        <v>2</v>
      </c>
      <c r="P113" s="15">
        <v>3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6">
        <f t="shared" si="24"/>
        <v>2</v>
      </c>
      <c r="AF113" s="6">
        <f t="shared" si="25"/>
        <v>15</v>
      </c>
      <c r="AG113" s="6">
        <f t="shared" si="26"/>
        <v>17</v>
      </c>
    </row>
    <row r="114" spans="1:33" ht="26.25" customHeight="1">
      <c r="A114" s="58"/>
      <c r="B114" s="8" t="s">
        <v>67</v>
      </c>
      <c r="C114" s="7">
        <f aca="true" t="shared" si="27" ref="C114:AD114">SUM(C106:C113)</f>
        <v>0</v>
      </c>
      <c r="D114" s="7">
        <f t="shared" si="27"/>
        <v>3</v>
      </c>
      <c r="E114" s="7">
        <f t="shared" si="27"/>
        <v>0</v>
      </c>
      <c r="F114" s="7">
        <f t="shared" si="27"/>
        <v>0</v>
      </c>
      <c r="G114" s="7">
        <f t="shared" si="27"/>
        <v>1</v>
      </c>
      <c r="H114" s="7">
        <f t="shared" si="27"/>
        <v>0</v>
      </c>
      <c r="I114" s="7">
        <f t="shared" si="27"/>
        <v>0</v>
      </c>
      <c r="J114" s="7">
        <f t="shared" si="27"/>
        <v>3</v>
      </c>
      <c r="K114" s="7">
        <f t="shared" si="27"/>
        <v>4</v>
      </c>
      <c r="L114" s="7">
        <f t="shared" si="27"/>
        <v>15</v>
      </c>
      <c r="M114" s="7">
        <f t="shared" si="27"/>
        <v>23</v>
      </c>
      <c r="N114" s="7">
        <f t="shared" si="27"/>
        <v>66</v>
      </c>
      <c r="O114" s="7">
        <f t="shared" si="27"/>
        <v>13</v>
      </c>
      <c r="P114" s="7">
        <f t="shared" si="27"/>
        <v>33</v>
      </c>
      <c r="Q114" s="7">
        <f t="shared" si="27"/>
        <v>0</v>
      </c>
      <c r="R114" s="7">
        <f t="shared" si="27"/>
        <v>0</v>
      </c>
      <c r="S114" s="7">
        <f t="shared" si="27"/>
        <v>6</v>
      </c>
      <c r="T114" s="7">
        <f t="shared" si="27"/>
        <v>5</v>
      </c>
      <c r="U114" s="7">
        <f t="shared" si="27"/>
        <v>4</v>
      </c>
      <c r="V114" s="7">
        <f t="shared" si="27"/>
        <v>2</v>
      </c>
      <c r="W114" s="7">
        <f t="shared" si="27"/>
        <v>4</v>
      </c>
      <c r="X114" s="7">
        <f t="shared" si="27"/>
        <v>0</v>
      </c>
      <c r="Y114" s="7">
        <f t="shared" si="27"/>
        <v>0</v>
      </c>
      <c r="Z114" s="7">
        <f t="shared" si="27"/>
        <v>0</v>
      </c>
      <c r="AA114" s="7">
        <f t="shared" si="27"/>
        <v>0</v>
      </c>
      <c r="AB114" s="7">
        <f t="shared" si="27"/>
        <v>0</v>
      </c>
      <c r="AC114" s="7">
        <f t="shared" si="27"/>
        <v>0</v>
      </c>
      <c r="AD114" s="7">
        <f t="shared" si="27"/>
        <v>0</v>
      </c>
      <c r="AE114" s="6">
        <f t="shared" si="24"/>
        <v>55</v>
      </c>
      <c r="AF114" s="6">
        <f t="shared" si="25"/>
        <v>127</v>
      </c>
      <c r="AG114" s="6">
        <f t="shared" si="26"/>
        <v>182</v>
      </c>
    </row>
    <row r="115" spans="1:33" ht="15">
      <c r="A115" s="58" t="s">
        <v>206</v>
      </c>
      <c r="B115" s="10" t="s">
        <v>205</v>
      </c>
      <c r="C115" s="15">
        <v>0</v>
      </c>
      <c r="D115" s="15">
        <v>0</v>
      </c>
      <c r="E115" s="15">
        <v>0</v>
      </c>
      <c r="F115" s="15">
        <v>0</v>
      </c>
      <c r="G115" s="15">
        <v>1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1</v>
      </c>
      <c r="P115" s="15">
        <v>15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6">
        <f t="shared" si="24"/>
        <v>2</v>
      </c>
      <c r="AF115" s="6">
        <f t="shared" si="25"/>
        <v>15</v>
      </c>
      <c r="AG115" s="6">
        <f t="shared" si="26"/>
        <v>17</v>
      </c>
    </row>
    <row r="116" spans="1:33" ht="15">
      <c r="A116" s="58"/>
      <c r="B116" s="10" t="s">
        <v>65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1</v>
      </c>
      <c r="M116" s="15">
        <v>0</v>
      </c>
      <c r="N116" s="15">
        <v>0</v>
      </c>
      <c r="O116" s="15">
        <v>3</v>
      </c>
      <c r="P116" s="15">
        <v>16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6">
        <f t="shared" si="24"/>
        <v>3</v>
      </c>
      <c r="AF116" s="6">
        <f t="shared" si="25"/>
        <v>17</v>
      </c>
      <c r="AG116" s="6">
        <f t="shared" si="26"/>
        <v>20</v>
      </c>
    </row>
    <row r="117" spans="1:33" ht="15">
      <c r="A117" s="58"/>
      <c r="B117" s="10" t="s">
        <v>66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5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6">
        <f t="shared" si="24"/>
        <v>0</v>
      </c>
      <c r="AF117" s="6">
        <f t="shared" si="25"/>
        <v>5</v>
      </c>
      <c r="AG117" s="6">
        <f t="shared" si="26"/>
        <v>5</v>
      </c>
    </row>
    <row r="118" spans="1:33" ht="15">
      <c r="A118" s="58"/>
      <c r="B118" s="10" t="s">
        <v>204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1</v>
      </c>
      <c r="L118" s="15">
        <v>0</v>
      </c>
      <c r="M118" s="15">
        <v>0</v>
      </c>
      <c r="N118" s="15">
        <v>0</v>
      </c>
      <c r="O118" s="15">
        <v>0</v>
      </c>
      <c r="P118" s="15">
        <v>14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6">
        <f t="shared" si="24"/>
        <v>1</v>
      </c>
      <c r="AF118" s="6">
        <f t="shared" si="25"/>
        <v>14</v>
      </c>
      <c r="AG118" s="6">
        <f t="shared" si="26"/>
        <v>15</v>
      </c>
    </row>
    <row r="119" spans="1:33" ht="26.25" customHeight="1">
      <c r="A119" s="58"/>
      <c r="B119" s="8" t="s">
        <v>203</v>
      </c>
      <c r="C119" s="7">
        <f aca="true" t="shared" si="28" ref="C119:AD119">SUM(C115:C118)</f>
        <v>0</v>
      </c>
      <c r="D119" s="7">
        <f t="shared" si="28"/>
        <v>0</v>
      </c>
      <c r="E119" s="7">
        <f t="shared" si="28"/>
        <v>0</v>
      </c>
      <c r="F119" s="7">
        <f t="shared" si="28"/>
        <v>0</v>
      </c>
      <c r="G119" s="7">
        <f t="shared" si="28"/>
        <v>1</v>
      </c>
      <c r="H119" s="7">
        <f t="shared" si="28"/>
        <v>0</v>
      </c>
      <c r="I119" s="7">
        <f t="shared" si="28"/>
        <v>0</v>
      </c>
      <c r="J119" s="7">
        <f t="shared" si="28"/>
        <v>0</v>
      </c>
      <c r="K119" s="7">
        <f t="shared" si="28"/>
        <v>1</v>
      </c>
      <c r="L119" s="7">
        <f t="shared" si="28"/>
        <v>1</v>
      </c>
      <c r="M119" s="7">
        <f t="shared" si="28"/>
        <v>0</v>
      </c>
      <c r="N119" s="7">
        <f t="shared" si="28"/>
        <v>0</v>
      </c>
      <c r="O119" s="7">
        <f t="shared" si="28"/>
        <v>4</v>
      </c>
      <c r="P119" s="7">
        <f t="shared" si="28"/>
        <v>50</v>
      </c>
      <c r="Q119" s="7">
        <f t="shared" si="28"/>
        <v>0</v>
      </c>
      <c r="R119" s="7">
        <f t="shared" si="28"/>
        <v>0</v>
      </c>
      <c r="S119" s="7">
        <f t="shared" si="28"/>
        <v>0</v>
      </c>
      <c r="T119" s="7">
        <f t="shared" si="28"/>
        <v>0</v>
      </c>
      <c r="U119" s="7">
        <f t="shared" si="28"/>
        <v>0</v>
      </c>
      <c r="V119" s="7">
        <f t="shared" si="28"/>
        <v>0</v>
      </c>
      <c r="W119" s="7">
        <f t="shared" si="28"/>
        <v>0</v>
      </c>
      <c r="X119" s="7">
        <f t="shared" si="28"/>
        <v>0</v>
      </c>
      <c r="Y119" s="7">
        <f t="shared" si="28"/>
        <v>0</v>
      </c>
      <c r="Z119" s="7">
        <f t="shared" si="28"/>
        <v>0</v>
      </c>
      <c r="AA119" s="7">
        <f t="shared" si="28"/>
        <v>0</v>
      </c>
      <c r="AB119" s="7">
        <f t="shared" si="28"/>
        <v>0</v>
      </c>
      <c r="AC119" s="7">
        <f t="shared" si="28"/>
        <v>0</v>
      </c>
      <c r="AD119" s="7">
        <f t="shared" si="28"/>
        <v>0</v>
      </c>
      <c r="AE119" s="6">
        <f t="shared" si="24"/>
        <v>6</v>
      </c>
      <c r="AF119" s="6">
        <f t="shared" si="25"/>
        <v>51</v>
      </c>
      <c r="AG119" s="6">
        <f t="shared" si="26"/>
        <v>57</v>
      </c>
    </row>
    <row r="120" spans="1:33" ht="15">
      <c r="A120" s="58" t="s">
        <v>68</v>
      </c>
      <c r="B120" s="10" t="s">
        <v>197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1</v>
      </c>
      <c r="N120" s="15">
        <v>1</v>
      </c>
      <c r="O120" s="15">
        <v>0</v>
      </c>
      <c r="P120" s="15">
        <v>1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6">
        <f t="shared" si="24"/>
        <v>1</v>
      </c>
      <c r="AF120" s="6">
        <f t="shared" si="25"/>
        <v>2</v>
      </c>
      <c r="AG120" s="6">
        <f t="shared" si="26"/>
        <v>3</v>
      </c>
    </row>
    <row r="121" spans="1:33" ht="15">
      <c r="A121" s="58"/>
      <c r="B121" s="10" t="s">
        <v>202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1</v>
      </c>
      <c r="M121" s="15">
        <v>3</v>
      </c>
      <c r="N121" s="15">
        <v>4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1</v>
      </c>
      <c r="AA121" s="15">
        <v>0</v>
      </c>
      <c r="AB121" s="15">
        <v>0</v>
      </c>
      <c r="AC121" s="15">
        <v>0</v>
      </c>
      <c r="AD121" s="15">
        <v>0</v>
      </c>
      <c r="AE121" s="6">
        <f t="shared" si="24"/>
        <v>3</v>
      </c>
      <c r="AF121" s="6">
        <f t="shared" si="25"/>
        <v>6</v>
      </c>
      <c r="AG121" s="6">
        <f t="shared" si="26"/>
        <v>9</v>
      </c>
    </row>
    <row r="122" spans="1:33" ht="15">
      <c r="A122" s="58"/>
      <c r="B122" s="10" t="s">
        <v>196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1</v>
      </c>
      <c r="N122" s="15">
        <v>2</v>
      </c>
      <c r="O122" s="15">
        <v>2</v>
      </c>
      <c r="P122" s="15">
        <v>4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6">
        <f t="shared" si="24"/>
        <v>3</v>
      </c>
      <c r="AF122" s="6">
        <f t="shared" si="25"/>
        <v>6</v>
      </c>
      <c r="AG122" s="6">
        <f t="shared" si="26"/>
        <v>9</v>
      </c>
    </row>
    <row r="123" spans="1:33" ht="15">
      <c r="A123" s="58"/>
      <c r="B123" s="10" t="s">
        <v>201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3</v>
      </c>
      <c r="O123" s="15">
        <v>0</v>
      </c>
      <c r="P123" s="15">
        <v>1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6">
        <f t="shared" si="24"/>
        <v>0</v>
      </c>
      <c r="AF123" s="6">
        <f t="shared" si="25"/>
        <v>4</v>
      </c>
      <c r="AG123" s="6">
        <f t="shared" si="26"/>
        <v>4</v>
      </c>
    </row>
    <row r="124" spans="1:33" ht="15">
      <c r="A124" s="58"/>
      <c r="B124" s="10" t="s">
        <v>200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1</v>
      </c>
      <c r="N124" s="15">
        <v>1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1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6">
        <f t="shared" si="24"/>
        <v>2</v>
      </c>
      <c r="AF124" s="6">
        <f t="shared" si="25"/>
        <v>1</v>
      </c>
      <c r="AG124" s="6">
        <f t="shared" si="26"/>
        <v>3</v>
      </c>
    </row>
    <row r="125" spans="1:33" ht="15">
      <c r="A125" s="58"/>
      <c r="B125" s="10" t="s">
        <v>199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1</v>
      </c>
      <c r="J125" s="15">
        <v>0</v>
      </c>
      <c r="K125" s="15">
        <v>0</v>
      </c>
      <c r="L125" s="15">
        <v>0</v>
      </c>
      <c r="M125" s="15">
        <v>1</v>
      </c>
      <c r="N125" s="15">
        <v>12</v>
      </c>
      <c r="O125" s="15">
        <v>1</v>
      </c>
      <c r="P125" s="15">
        <v>2</v>
      </c>
      <c r="Q125" s="15">
        <v>0</v>
      </c>
      <c r="R125" s="15">
        <v>0</v>
      </c>
      <c r="S125" s="15">
        <v>0</v>
      </c>
      <c r="T125" s="15">
        <v>1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6">
        <f t="shared" si="24"/>
        <v>3</v>
      </c>
      <c r="AF125" s="6">
        <f t="shared" si="25"/>
        <v>15</v>
      </c>
      <c r="AG125" s="6">
        <f t="shared" si="26"/>
        <v>18</v>
      </c>
    </row>
    <row r="126" spans="1:33" ht="26.25" customHeight="1">
      <c r="A126" s="58"/>
      <c r="B126" s="8" t="s">
        <v>79</v>
      </c>
      <c r="C126" s="7">
        <f aca="true" t="shared" si="29" ref="C126:AD126">SUM(C120:C125)</f>
        <v>0</v>
      </c>
      <c r="D126" s="7">
        <f t="shared" si="29"/>
        <v>0</v>
      </c>
      <c r="E126" s="7">
        <f t="shared" si="29"/>
        <v>0</v>
      </c>
      <c r="F126" s="7">
        <f t="shared" si="29"/>
        <v>0</v>
      </c>
      <c r="G126" s="7">
        <f t="shared" si="29"/>
        <v>0</v>
      </c>
      <c r="H126" s="7">
        <f t="shared" si="29"/>
        <v>0</v>
      </c>
      <c r="I126" s="7">
        <f t="shared" si="29"/>
        <v>1</v>
      </c>
      <c r="J126" s="7">
        <f t="shared" si="29"/>
        <v>0</v>
      </c>
      <c r="K126" s="7">
        <f t="shared" si="29"/>
        <v>0</v>
      </c>
      <c r="L126" s="7">
        <f t="shared" si="29"/>
        <v>1</v>
      </c>
      <c r="M126" s="7">
        <f t="shared" si="29"/>
        <v>7</v>
      </c>
      <c r="N126" s="7">
        <f t="shared" si="29"/>
        <v>23</v>
      </c>
      <c r="O126" s="7">
        <f t="shared" si="29"/>
        <v>3</v>
      </c>
      <c r="P126" s="7">
        <f t="shared" si="29"/>
        <v>8</v>
      </c>
      <c r="Q126" s="7">
        <f t="shared" si="29"/>
        <v>0</v>
      </c>
      <c r="R126" s="7">
        <f t="shared" si="29"/>
        <v>0</v>
      </c>
      <c r="S126" s="7">
        <f t="shared" si="29"/>
        <v>0</v>
      </c>
      <c r="T126" s="7">
        <f t="shared" si="29"/>
        <v>1</v>
      </c>
      <c r="U126" s="7">
        <f t="shared" si="29"/>
        <v>1</v>
      </c>
      <c r="V126" s="7">
        <f t="shared" si="29"/>
        <v>0</v>
      </c>
      <c r="W126" s="7">
        <f t="shared" si="29"/>
        <v>0</v>
      </c>
      <c r="X126" s="7">
        <f t="shared" si="29"/>
        <v>0</v>
      </c>
      <c r="Y126" s="7">
        <f t="shared" si="29"/>
        <v>0</v>
      </c>
      <c r="Z126" s="7">
        <f t="shared" si="29"/>
        <v>1</v>
      </c>
      <c r="AA126" s="7">
        <f t="shared" si="29"/>
        <v>0</v>
      </c>
      <c r="AB126" s="7">
        <f t="shared" si="29"/>
        <v>0</v>
      </c>
      <c r="AC126" s="7">
        <f t="shared" si="29"/>
        <v>0</v>
      </c>
      <c r="AD126" s="7">
        <f t="shared" si="29"/>
        <v>0</v>
      </c>
      <c r="AE126" s="6">
        <f t="shared" si="24"/>
        <v>12</v>
      </c>
      <c r="AF126" s="6">
        <f t="shared" si="25"/>
        <v>34</v>
      </c>
      <c r="AG126" s="6">
        <f t="shared" si="26"/>
        <v>46</v>
      </c>
    </row>
    <row r="127" spans="1:33" ht="15">
      <c r="A127" s="61" t="s">
        <v>198</v>
      </c>
      <c r="B127" s="2" t="s">
        <v>197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1</v>
      </c>
      <c r="P127" s="16">
        <v>2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6">
        <f t="shared" si="24"/>
        <v>1</v>
      </c>
      <c r="AF127" s="6">
        <f t="shared" si="25"/>
        <v>2</v>
      </c>
      <c r="AG127" s="6">
        <f t="shared" si="26"/>
        <v>3</v>
      </c>
    </row>
    <row r="128" spans="1:33" ht="15">
      <c r="A128" s="62"/>
      <c r="B128" s="2" t="s">
        <v>196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1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6">
        <f t="shared" si="24"/>
        <v>0</v>
      </c>
      <c r="AF128" s="6">
        <f t="shared" si="25"/>
        <v>1</v>
      </c>
      <c r="AG128" s="6">
        <f t="shared" si="26"/>
        <v>1</v>
      </c>
    </row>
    <row r="129" spans="1:33" ht="15">
      <c r="A129" s="63"/>
      <c r="B129" s="8" t="s">
        <v>79</v>
      </c>
      <c r="C129" s="7">
        <f aca="true" t="shared" si="30" ref="C129:AD129">SUM(C127:C128)</f>
        <v>0</v>
      </c>
      <c r="D129" s="7">
        <f t="shared" si="30"/>
        <v>0</v>
      </c>
      <c r="E129" s="7">
        <f t="shared" si="30"/>
        <v>0</v>
      </c>
      <c r="F129" s="7">
        <f t="shared" si="30"/>
        <v>0</v>
      </c>
      <c r="G129" s="7">
        <f t="shared" si="30"/>
        <v>0</v>
      </c>
      <c r="H129" s="7">
        <f t="shared" si="30"/>
        <v>0</v>
      </c>
      <c r="I129" s="7">
        <f t="shared" si="30"/>
        <v>0</v>
      </c>
      <c r="J129" s="7">
        <f t="shared" si="30"/>
        <v>0</v>
      </c>
      <c r="K129" s="7">
        <f t="shared" si="30"/>
        <v>0</v>
      </c>
      <c r="L129" s="7">
        <f t="shared" si="30"/>
        <v>0</v>
      </c>
      <c r="M129" s="7">
        <f t="shared" si="30"/>
        <v>0</v>
      </c>
      <c r="N129" s="7">
        <f t="shared" si="30"/>
        <v>0</v>
      </c>
      <c r="O129" s="7">
        <f t="shared" si="30"/>
        <v>1</v>
      </c>
      <c r="P129" s="7">
        <f t="shared" si="30"/>
        <v>3</v>
      </c>
      <c r="Q129" s="7">
        <f t="shared" si="30"/>
        <v>0</v>
      </c>
      <c r="R129" s="7">
        <f t="shared" si="30"/>
        <v>0</v>
      </c>
      <c r="S129" s="7">
        <f t="shared" si="30"/>
        <v>0</v>
      </c>
      <c r="T129" s="7">
        <f t="shared" si="30"/>
        <v>0</v>
      </c>
      <c r="U129" s="7">
        <f t="shared" si="30"/>
        <v>0</v>
      </c>
      <c r="V129" s="7">
        <f t="shared" si="30"/>
        <v>0</v>
      </c>
      <c r="W129" s="7">
        <f t="shared" si="30"/>
        <v>0</v>
      </c>
      <c r="X129" s="7">
        <f t="shared" si="30"/>
        <v>0</v>
      </c>
      <c r="Y129" s="7">
        <f t="shared" si="30"/>
        <v>0</v>
      </c>
      <c r="Z129" s="7">
        <f t="shared" si="30"/>
        <v>0</v>
      </c>
      <c r="AA129" s="7">
        <f t="shared" si="30"/>
        <v>0</v>
      </c>
      <c r="AB129" s="7">
        <f t="shared" si="30"/>
        <v>0</v>
      </c>
      <c r="AC129" s="7">
        <f t="shared" si="30"/>
        <v>0</v>
      </c>
      <c r="AD129" s="7">
        <f t="shared" si="30"/>
        <v>0</v>
      </c>
      <c r="AE129" s="6">
        <f t="shared" si="24"/>
        <v>1</v>
      </c>
      <c r="AF129" s="6">
        <f t="shared" si="25"/>
        <v>3</v>
      </c>
      <c r="AG129" s="6">
        <f t="shared" si="26"/>
        <v>4</v>
      </c>
    </row>
    <row r="130" spans="1:33" ht="26.25" customHeight="1">
      <c r="A130" s="57" t="s">
        <v>195</v>
      </c>
      <c r="B130" s="57"/>
      <c r="C130" s="15">
        <v>1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2</v>
      </c>
      <c r="J130" s="15">
        <v>0</v>
      </c>
      <c r="K130" s="15">
        <v>0</v>
      </c>
      <c r="L130" s="15">
        <v>0</v>
      </c>
      <c r="M130" s="15">
        <v>25</v>
      </c>
      <c r="N130" s="15">
        <v>2</v>
      </c>
      <c r="O130" s="15">
        <v>5</v>
      </c>
      <c r="P130" s="15">
        <v>1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6">
        <f t="shared" si="24"/>
        <v>33</v>
      </c>
      <c r="AF130" s="6">
        <f t="shared" si="25"/>
        <v>3</v>
      </c>
      <c r="AG130" s="6">
        <f t="shared" si="26"/>
        <v>36</v>
      </c>
    </row>
    <row r="131" spans="1:33" ht="15">
      <c r="A131" s="58" t="s">
        <v>80</v>
      </c>
      <c r="B131" s="10" t="s">
        <v>84</v>
      </c>
      <c r="C131" s="15">
        <v>1</v>
      </c>
      <c r="D131" s="15">
        <v>3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</v>
      </c>
      <c r="K131" s="15">
        <v>0</v>
      </c>
      <c r="L131" s="15">
        <v>2</v>
      </c>
      <c r="M131" s="15">
        <v>9</v>
      </c>
      <c r="N131" s="15">
        <v>72</v>
      </c>
      <c r="O131" s="15">
        <v>6</v>
      </c>
      <c r="P131" s="15">
        <v>35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6">
        <f t="shared" si="24"/>
        <v>16</v>
      </c>
      <c r="AF131" s="6">
        <f t="shared" si="25"/>
        <v>114</v>
      </c>
      <c r="AG131" s="6">
        <f t="shared" si="26"/>
        <v>130</v>
      </c>
    </row>
    <row r="132" spans="1:33" ht="15">
      <c r="A132" s="58"/>
      <c r="B132" s="10" t="s">
        <v>83</v>
      </c>
      <c r="C132" s="15">
        <v>0</v>
      </c>
      <c r="D132" s="15">
        <v>1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2</v>
      </c>
      <c r="K132" s="15">
        <v>1</v>
      </c>
      <c r="L132" s="15">
        <v>2</v>
      </c>
      <c r="M132" s="15">
        <v>1</v>
      </c>
      <c r="N132" s="15">
        <v>18</v>
      </c>
      <c r="O132" s="15">
        <v>0</v>
      </c>
      <c r="P132" s="15">
        <v>14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1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6">
        <f>C132+E132+G132+I132+K132+M132+O132+Q132+S132+U132+W132+Y132+AA132+AC132</f>
        <v>3</v>
      </c>
      <c r="AF132" s="6">
        <f t="shared" si="25"/>
        <v>37</v>
      </c>
      <c r="AG132" s="6">
        <f t="shared" si="26"/>
        <v>40</v>
      </c>
    </row>
    <row r="133" spans="1:33" ht="15">
      <c r="A133" s="58"/>
      <c r="B133" s="10" t="s">
        <v>194</v>
      </c>
      <c r="C133" s="15">
        <v>0</v>
      </c>
      <c r="D133" s="15">
        <v>1</v>
      </c>
      <c r="E133" s="15">
        <v>0</v>
      </c>
      <c r="F133" s="15">
        <v>0</v>
      </c>
      <c r="G133" s="15">
        <v>0</v>
      </c>
      <c r="H133" s="15">
        <v>1</v>
      </c>
      <c r="I133" s="15">
        <v>0</v>
      </c>
      <c r="J133" s="15">
        <v>1</v>
      </c>
      <c r="K133" s="15">
        <v>0</v>
      </c>
      <c r="L133" s="15">
        <v>0</v>
      </c>
      <c r="M133" s="15">
        <v>3</v>
      </c>
      <c r="N133" s="15">
        <v>3</v>
      </c>
      <c r="O133" s="15">
        <v>0</v>
      </c>
      <c r="P133" s="15">
        <v>3</v>
      </c>
      <c r="Q133" s="15">
        <v>0</v>
      </c>
      <c r="R133" s="15">
        <v>0</v>
      </c>
      <c r="S133" s="15">
        <v>0</v>
      </c>
      <c r="T133" s="15">
        <v>1</v>
      </c>
      <c r="U133" s="15">
        <v>1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1</v>
      </c>
      <c r="AC133" s="15">
        <v>0</v>
      </c>
      <c r="AD133" s="15">
        <v>0</v>
      </c>
      <c r="AE133" s="6">
        <f t="shared" si="24"/>
        <v>4</v>
      </c>
      <c r="AF133" s="6">
        <f t="shared" si="25"/>
        <v>11</v>
      </c>
      <c r="AG133" s="6">
        <f t="shared" si="26"/>
        <v>15</v>
      </c>
    </row>
    <row r="134" spans="1:33" ht="15">
      <c r="A134" s="58"/>
      <c r="B134" s="10" t="s">
        <v>193</v>
      </c>
      <c r="C134" s="15">
        <v>1</v>
      </c>
      <c r="D134" s="15">
        <v>2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1</v>
      </c>
      <c r="N134" s="15">
        <v>8</v>
      </c>
      <c r="O134" s="15">
        <v>0</v>
      </c>
      <c r="P134" s="15">
        <v>1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6">
        <f t="shared" si="24"/>
        <v>2</v>
      </c>
      <c r="AF134" s="6">
        <f t="shared" si="25"/>
        <v>11</v>
      </c>
      <c r="AG134" s="6">
        <f t="shared" si="26"/>
        <v>13</v>
      </c>
    </row>
    <row r="135" spans="1:33" ht="15">
      <c r="A135" s="58"/>
      <c r="B135" s="10" t="s">
        <v>82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6">
        <f t="shared" si="24"/>
        <v>0</v>
      </c>
      <c r="AF135" s="6">
        <f t="shared" si="25"/>
        <v>0</v>
      </c>
      <c r="AG135" s="6">
        <f t="shared" si="26"/>
        <v>0</v>
      </c>
    </row>
    <row r="136" spans="1:33" ht="26.25" customHeight="1">
      <c r="A136" s="58"/>
      <c r="B136" s="8" t="s">
        <v>85</v>
      </c>
      <c r="C136" s="7">
        <f aca="true" t="shared" si="31" ref="C136:AD136">SUM(C131:C135)</f>
        <v>2</v>
      </c>
      <c r="D136" s="7">
        <f t="shared" si="31"/>
        <v>7</v>
      </c>
      <c r="E136" s="7">
        <f t="shared" si="31"/>
        <v>0</v>
      </c>
      <c r="F136" s="7">
        <f t="shared" si="31"/>
        <v>0</v>
      </c>
      <c r="G136" s="7">
        <f t="shared" si="31"/>
        <v>0</v>
      </c>
      <c r="H136" s="7">
        <f t="shared" si="31"/>
        <v>1</v>
      </c>
      <c r="I136" s="7">
        <f t="shared" si="31"/>
        <v>0</v>
      </c>
      <c r="J136" s="7">
        <f t="shared" si="31"/>
        <v>5</v>
      </c>
      <c r="K136" s="7">
        <f t="shared" si="31"/>
        <v>1</v>
      </c>
      <c r="L136" s="7">
        <f t="shared" si="31"/>
        <v>4</v>
      </c>
      <c r="M136" s="7">
        <f t="shared" si="31"/>
        <v>14</v>
      </c>
      <c r="N136" s="7">
        <f t="shared" si="31"/>
        <v>101</v>
      </c>
      <c r="O136" s="7">
        <f t="shared" si="31"/>
        <v>6</v>
      </c>
      <c r="P136" s="7">
        <f t="shared" si="31"/>
        <v>53</v>
      </c>
      <c r="Q136" s="7">
        <f t="shared" si="31"/>
        <v>0</v>
      </c>
      <c r="R136" s="7">
        <f t="shared" si="31"/>
        <v>0</v>
      </c>
      <c r="S136" s="7">
        <f t="shared" si="31"/>
        <v>0</v>
      </c>
      <c r="T136" s="7">
        <f t="shared" si="31"/>
        <v>1</v>
      </c>
      <c r="U136" s="7">
        <f t="shared" si="31"/>
        <v>1</v>
      </c>
      <c r="V136" s="7">
        <f t="shared" si="31"/>
        <v>0</v>
      </c>
      <c r="W136" s="7">
        <f t="shared" si="31"/>
        <v>1</v>
      </c>
      <c r="X136" s="7">
        <f t="shared" si="31"/>
        <v>0</v>
      </c>
      <c r="Y136" s="7">
        <f t="shared" si="31"/>
        <v>0</v>
      </c>
      <c r="Z136" s="7">
        <f t="shared" si="31"/>
        <v>0</v>
      </c>
      <c r="AA136" s="7">
        <f t="shared" si="31"/>
        <v>0</v>
      </c>
      <c r="AB136" s="7">
        <f t="shared" si="31"/>
        <v>1</v>
      </c>
      <c r="AC136" s="7">
        <f t="shared" si="31"/>
        <v>0</v>
      </c>
      <c r="AD136" s="7">
        <f t="shared" si="31"/>
        <v>0</v>
      </c>
      <c r="AE136" s="6">
        <f t="shared" si="24"/>
        <v>25</v>
      </c>
      <c r="AF136" s="6">
        <f t="shared" si="25"/>
        <v>173</v>
      </c>
      <c r="AG136" s="6">
        <f t="shared" si="26"/>
        <v>198</v>
      </c>
    </row>
    <row r="137" spans="1:33" ht="15">
      <c r="A137" s="57" t="s">
        <v>192</v>
      </c>
      <c r="B137" s="57"/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1</v>
      </c>
      <c r="J137" s="15">
        <v>5</v>
      </c>
      <c r="K137" s="15">
        <v>0</v>
      </c>
      <c r="L137" s="15">
        <v>9</v>
      </c>
      <c r="M137" s="15">
        <v>3</v>
      </c>
      <c r="N137" s="15">
        <v>3</v>
      </c>
      <c r="O137" s="15">
        <v>5</v>
      </c>
      <c r="P137" s="15">
        <v>69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6">
        <f t="shared" si="24"/>
        <v>9</v>
      </c>
      <c r="AF137" s="6">
        <f t="shared" si="25"/>
        <v>86</v>
      </c>
      <c r="AG137" s="6">
        <f t="shared" si="26"/>
        <v>95</v>
      </c>
    </row>
    <row r="138" spans="1:33" ht="26.25" customHeight="1">
      <c r="A138" s="57" t="s">
        <v>191</v>
      </c>
      <c r="B138" s="57"/>
      <c r="C138" s="15">
        <v>2</v>
      </c>
      <c r="D138" s="15">
        <v>1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3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1</v>
      </c>
      <c r="Z138" s="15">
        <v>0</v>
      </c>
      <c r="AA138" s="15">
        <v>1</v>
      </c>
      <c r="AB138" s="15">
        <v>0</v>
      </c>
      <c r="AC138" s="15">
        <v>0</v>
      </c>
      <c r="AD138" s="15">
        <v>0</v>
      </c>
      <c r="AE138" s="6">
        <f t="shared" si="24"/>
        <v>4</v>
      </c>
      <c r="AF138" s="6">
        <f t="shared" si="25"/>
        <v>4</v>
      </c>
      <c r="AG138" s="6">
        <f t="shared" si="26"/>
        <v>8</v>
      </c>
    </row>
    <row r="139" spans="1:33" ht="15">
      <c r="A139" s="57" t="s">
        <v>190</v>
      </c>
      <c r="B139" s="57"/>
      <c r="C139" s="15">
        <v>1</v>
      </c>
      <c r="D139" s="15">
        <v>1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4</v>
      </c>
      <c r="N139" s="15">
        <v>5</v>
      </c>
      <c r="O139" s="15">
        <v>0</v>
      </c>
      <c r="P139" s="15">
        <v>1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1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6">
        <f t="shared" si="24"/>
        <v>6</v>
      </c>
      <c r="AF139" s="6">
        <f t="shared" si="25"/>
        <v>7</v>
      </c>
      <c r="AG139" s="6">
        <f aca="true" t="shared" si="32" ref="AG139:AG142">AE139+AF139</f>
        <v>13</v>
      </c>
    </row>
    <row r="140" spans="1:33" ht="15">
      <c r="A140" s="58" t="s">
        <v>9</v>
      </c>
      <c r="B140" s="8" t="s">
        <v>60</v>
      </c>
      <c r="C140" s="14">
        <f aca="true" t="shared" si="33" ref="C140:AD140">C75+C76+C77+C86+C87+C95+C96+C97+C104+C114+C126+C130+C136+C138+C139</f>
        <v>14</v>
      </c>
      <c r="D140" s="14">
        <f t="shared" si="33"/>
        <v>12</v>
      </c>
      <c r="E140" s="14">
        <f t="shared" si="33"/>
        <v>0</v>
      </c>
      <c r="F140" s="14">
        <f t="shared" si="33"/>
        <v>0</v>
      </c>
      <c r="G140" s="14">
        <f t="shared" si="33"/>
        <v>7</v>
      </c>
      <c r="H140" s="14">
        <f t="shared" si="33"/>
        <v>2</v>
      </c>
      <c r="I140" s="14">
        <f t="shared" si="33"/>
        <v>9</v>
      </c>
      <c r="J140" s="14">
        <f t="shared" si="33"/>
        <v>11</v>
      </c>
      <c r="K140" s="14">
        <f t="shared" si="33"/>
        <v>14</v>
      </c>
      <c r="L140" s="14">
        <f t="shared" si="33"/>
        <v>23</v>
      </c>
      <c r="M140" s="14">
        <f t="shared" si="33"/>
        <v>190</v>
      </c>
      <c r="N140" s="14">
        <f t="shared" si="33"/>
        <v>264</v>
      </c>
      <c r="O140" s="14">
        <f t="shared" si="33"/>
        <v>75</v>
      </c>
      <c r="P140" s="14">
        <f t="shared" si="33"/>
        <v>115</v>
      </c>
      <c r="Q140" s="14">
        <f t="shared" si="33"/>
        <v>1</v>
      </c>
      <c r="R140" s="14">
        <f t="shared" si="33"/>
        <v>0</v>
      </c>
      <c r="S140" s="14">
        <f t="shared" si="33"/>
        <v>8</v>
      </c>
      <c r="T140" s="14">
        <f t="shared" si="33"/>
        <v>8</v>
      </c>
      <c r="U140" s="14">
        <f t="shared" si="33"/>
        <v>6</v>
      </c>
      <c r="V140" s="14">
        <f t="shared" si="33"/>
        <v>2</v>
      </c>
      <c r="W140" s="14">
        <f t="shared" si="33"/>
        <v>5</v>
      </c>
      <c r="X140" s="14">
        <f t="shared" si="33"/>
        <v>0</v>
      </c>
      <c r="Y140" s="14">
        <f t="shared" si="33"/>
        <v>5</v>
      </c>
      <c r="Z140" s="14">
        <f t="shared" si="33"/>
        <v>2</v>
      </c>
      <c r="AA140" s="14">
        <f t="shared" si="33"/>
        <v>4</v>
      </c>
      <c r="AB140" s="14">
        <f t="shared" si="33"/>
        <v>1</v>
      </c>
      <c r="AC140" s="14">
        <f t="shared" si="33"/>
        <v>1</v>
      </c>
      <c r="AD140" s="14">
        <f t="shared" si="33"/>
        <v>0</v>
      </c>
      <c r="AE140" s="6">
        <f t="shared" si="24"/>
        <v>339</v>
      </c>
      <c r="AF140" s="6">
        <f t="shared" si="25"/>
        <v>440</v>
      </c>
      <c r="AG140" s="6">
        <f t="shared" si="32"/>
        <v>779</v>
      </c>
    </row>
    <row r="141" spans="1:33" ht="26.25" customHeight="1">
      <c r="A141" s="58"/>
      <c r="B141" s="8" t="s">
        <v>62</v>
      </c>
      <c r="C141" s="7">
        <f aca="true" t="shared" si="34" ref="C141:AD141">C98+C103+C105+C119+C129+C137</f>
        <v>1</v>
      </c>
      <c r="D141" s="7">
        <f t="shared" si="34"/>
        <v>0</v>
      </c>
      <c r="E141" s="7">
        <f t="shared" si="34"/>
        <v>0</v>
      </c>
      <c r="F141" s="7">
        <f t="shared" si="34"/>
        <v>0</v>
      </c>
      <c r="G141" s="7">
        <f t="shared" si="34"/>
        <v>1</v>
      </c>
      <c r="H141" s="7">
        <f t="shared" si="34"/>
        <v>0</v>
      </c>
      <c r="I141" s="7">
        <f t="shared" si="34"/>
        <v>1</v>
      </c>
      <c r="J141" s="7">
        <f t="shared" si="34"/>
        <v>5</v>
      </c>
      <c r="K141" s="7">
        <f t="shared" si="34"/>
        <v>3</v>
      </c>
      <c r="L141" s="7">
        <f t="shared" si="34"/>
        <v>10</v>
      </c>
      <c r="M141" s="7">
        <f t="shared" si="34"/>
        <v>3</v>
      </c>
      <c r="N141" s="7">
        <f t="shared" si="34"/>
        <v>3</v>
      </c>
      <c r="O141" s="7">
        <f t="shared" si="34"/>
        <v>45</v>
      </c>
      <c r="P141" s="7">
        <f t="shared" si="34"/>
        <v>148</v>
      </c>
      <c r="Q141" s="7">
        <f t="shared" si="34"/>
        <v>0</v>
      </c>
      <c r="R141" s="7">
        <f t="shared" si="34"/>
        <v>0</v>
      </c>
      <c r="S141" s="7">
        <f t="shared" si="34"/>
        <v>0</v>
      </c>
      <c r="T141" s="7">
        <f t="shared" si="34"/>
        <v>0</v>
      </c>
      <c r="U141" s="7">
        <f t="shared" si="34"/>
        <v>0</v>
      </c>
      <c r="V141" s="7">
        <f t="shared" si="34"/>
        <v>0</v>
      </c>
      <c r="W141" s="7">
        <f t="shared" si="34"/>
        <v>0</v>
      </c>
      <c r="X141" s="7">
        <f t="shared" si="34"/>
        <v>0</v>
      </c>
      <c r="Y141" s="7">
        <f t="shared" si="34"/>
        <v>0</v>
      </c>
      <c r="Z141" s="7">
        <f t="shared" si="34"/>
        <v>0</v>
      </c>
      <c r="AA141" s="7">
        <f t="shared" si="34"/>
        <v>0</v>
      </c>
      <c r="AB141" s="7">
        <f t="shared" si="34"/>
        <v>0</v>
      </c>
      <c r="AC141" s="7">
        <f t="shared" si="34"/>
        <v>0</v>
      </c>
      <c r="AD141" s="7">
        <f t="shared" si="34"/>
        <v>0</v>
      </c>
      <c r="AE141" s="6">
        <f t="shared" si="24"/>
        <v>54</v>
      </c>
      <c r="AF141" s="6">
        <f t="shared" si="25"/>
        <v>166</v>
      </c>
      <c r="AG141" s="6">
        <f t="shared" si="32"/>
        <v>220</v>
      </c>
    </row>
    <row r="142" spans="1:33" ht="15">
      <c r="A142" s="59" t="s">
        <v>9</v>
      </c>
      <c r="B142" s="59"/>
      <c r="C142" s="6">
        <f aca="true" t="shared" si="35" ref="C142:AD142">C140+C141</f>
        <v>15</v>
      </c>
      <c r="D142" s="6">
        <f t="shared" si="35"/>
        <v>12</v>
      </c>
      <c r="E142" s="6">
        <f t="shared" si="35"/>
        <v>0</v>
      </c>
      <c r="F142" s="6">
        <f t="shared" si="35"/>
        <v>0</v>
      </c>
      <c r="G142" s="6">
        <f t="shared" si="35"/>
        <v>8</v>
      </c>
      <c r="H142" s="6">
        <f t="shared" si="35"/>
        <v>2</v>
      </c>
      <c r="I142" s="6">
        <f t="shared" si="35"/>
        <v>10</v>
      </c>
      <c r="J142" s="6">
        <f t="shared" si="35"/>
        <v>16</v>
      </c>
      <c r="K142" s="6">
        <f t="shared" si="35"/>
        <v>17</v>
      </c>
      <c r="L142" s="6">
        <f t="shared" si="35"/>
        <v>33</v>
      </c>
      <c r="M142" s="6">
        <f t="shared" si="35"/>
        <v>193</v>
      </c>
      <c r="N142" s="6">
        <f t="shared" si="35"/>
        <v>267</v>
      </c>
      <c r="O142" s="6">
        <f t="shared" si="35"/>
        <v>120</v>
      </c>
      <c r="P142" s="6">
        <f t="shared" si="35"/>
        <v>263</v>
      </c>
      <c r="Q142" s="6">
        <f t="shared" si="35"/>
        <v>1</v>
      </c>
      <c r="R142" s="6">
        <f t="shared" si="35"/>
        <v>0</v>
      </c>
      <c r="S142" s="6">
        <f t="shared" si="35"/>
        <v>8</v>
      </c>
      <c r="T142" s="6">
        <f t="shared" si="35"/>
        <v>8</v>
      </c>
      <c r="U142" s="6">
        <f t="shared" si="35"/>
        <v>6</v>
      </c>
      <c r="V142" s="6">
        <f t="shared" si="35"/>
        <v>2</v>
      </c>
      <c r="W142" s="6">
        <f t="shared" si="35"/>
        <v>5</v>
      </c>
      <c r="X142" s="6">
        <f t="shared" si="35"/>
        <v>0</v>
      </c>
      <c r="Y142" s="6">
        <f t="shared" si="35"/>
        <v>5</v>
      </c>
      <c r="Z142" s="6">
        <f t="shared" si="35"/>
        <v>2</v>
      </c>
      <c r="AA142" s="6">
        <f t="shared" si="35"/>
        <v>4</v>
      </c>
      <c r="AB142" s="6">
        <f t="shared" si="35"/>
        <v>1</v>
      </c>
      <c r="AC142" s="6">
        <f t="shared" si="35"/>
        <v>1</v>
      </c>
      <c r="AD142" s="6">
        <f t="shared" si="35"/>
        <v>0</v>
      </c>
      <c r="AE142" s="6">
        <f t="shared" si="24"/>
        <v>393</v>
      </c>
      <c r="AF142" s="6">
        <f t="shared" si="25"/>
        <v>606</v>
      </c>
      <c r="AG142" s="6">
        <f t="shared" si="32"/>
        <v>999</v>
      </c>
    </row>
    <row r="143" spans="1:33" ht="33" customHeight="1">
      <c r="A143" s="69" t="s">
        <v>238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</row>
    <row r="144" spans="1:33" ht="15">
      <c r="A144" s="64" t="s">
        <v>1</v>
      </c>
      <c r="B144" s="64"/>
      <c r="C144" s="64" t="s">
        <v>95</v>
      </c>
      <c r="D144" s="64"/>
      <c r="E144" s="64" t="s">
        <v>96</v>
      </c>
      <c r="F144" s="64"/>
      <c r="G144" s="64" t="s">
        <v>99</v>
      </c>
      <c r="H144" s="64"/>
      <c r="I144" s="64" t="s">
        <v>97</v>
      </c>
      <c r="J144" s="64"/>
      <c r="K144" s="64" t="s">
        <v>130</v>
      </c>
      <c r="L144" s="64"/>
      <c r="M144" s="64" t="s">
        <v>100</v>
      </c>
      <c r="N144" s="64"/>
      <c r="O144" s="64" t="s">
        <v>62</v>
      </c>
      <c r="P144" s="64"/>
      <c r="Q144" s="64" t="s">
        <v>131</v>
      </c>
      <c r="R144" s="64"/>
      <c r="S144" s="64" t="s">
        <v>132</v>
      </c>
      <c r="T144" s="64"/>
      <c r="U144" s="64" t="s">
        <v>133</v>
      </c>
      <c r="V144" s="64"/>
      <c r="W144" s="64" t="s">
        <v>134</v>
      </c>
      <c r="X144" s="64"/>
      <c r="Y144" s="64" t="s">
        <v>135</v>
      </c>
      <c r="Z144" s="64"/>
      <c r="AA144" s="64" t="s">
        <v>136</v>
      </c>
      <c r="AB144" s="64"/>
      <c r="AC144" s="64" t="s">
        <v>138</v>
      </c>
      <c r="AD144" s="64"/>
      <c r="AE144" s="64" t="s">
        <v>9</v>
      </c>
      <c r="AF144" s="64"/>
      <c r="AG144" s="64"/>
    </row>
    <row r="145" spans="1:33" ht="55.5">
      <c r="A145" s="64"/>
      <c r="B145" s="64"/>
      <c r="C145" s="13" t="s">
        <v>109</v>
      </c>
      <c r="D145" s="13" t="s">
        <v>11</v>
      </c>
      <c r="E145" s="13" t="s">
        <v>109</v>
      </c>
      <c r="F145" s="13" t="s">
        <v>11</v>
      </c>
      <c r="G145" s="13" t="s">
        <v>109</v>
      </c>
      <c r="H145" s="13" t="s">
        <v>11</v>
      </c>
      <c r="I145" s="13" t="s">
        <v>109</v>
      </c>
      <c r="J145" s="13" t="s">
        <v>11</v>
      </c>
      <c r="K145" s="13" t="s">
        <v>109</v>
      </c>
      <c r="L145" s="13" t="s">
        <v>11</v>
      </c>
      <c r="M145" s="13" t="s">
        <v>109</v>
      </c>
      <c r="N145" s="13" t="s">
        <v>11</v>
      </c>
      <c r="O145" s="13" t="s">
        <v>109</v>
      </c>
      <c r="P145" s="13" t="s">
        <v>11</v>
      </c>
      <c r="Q145" s="13" t="s">
        <v>109</v>
      </c>
      <c r="R145" s="13" t="s">
        <v>11</v>
      </c>
      <c r="S145" s="13" t="s">
        <v>109</v>
      </c>
      <c r="T145" s="13" t="s">
        <v>11</v>
      </c>
      <c r="U145" s="13" t="s">
        <v>109</v>
      </c>
      <c r="V145" s="13" t="s">
        <v>11</v>
      </c>
      <c r="W145" s="13" t="s">
        <v>109</v>
      </c>
      <c r="X145" s="13" t="s">
        <v>11</v>
      </c>
      <c r="Y145" s="13" t="s">
        <v>109</v>
      </c>
      <c r="Z145" s="13" t="s">
        <v>11</v>
      </c>
      <c r="AA145" s="13" t="s">
        <v>109</v>
      </c>
      <c r="AB145" s="13" t="s">
        <v>11</v>
      </c>
      <c r="AC145" s="13" t="s">
        <v>109</v>
      </c>
      <c r="AD145" s="13" t="s">
        <v>11</v>
      </c>
      <c r="AE145" s="13" t="s">
        <v>109</v>
      </c>
      <c r="AF145" s="13" t="s">
        <v>11</v>
      </c>
      <c r="AG145" s="13" t="s">
        <v>110</v>
      </c>
    </row>
    <row r="146" spans="1:33" ht="30" customHeight="1">
      <c r="A146" s="57" t="s">
        <v>12</v>
      </c>
      <c r="B146" s="57"/>
      <c r="C146" s="9">
        <f>C4+C75</f>
        <v>5</v>
      </c>
      <c r="D146" s="9">
        <f>D4+D75</f>
        <v>2</v>
      </c>
      <c r="E146" s="9">
        <f>E4+E75</f>
        <v>0</v>
      </c>
      <c r="F146" s="9">
        <f>F4+F75</f>
        <v>0</v>
      </c>
      <c r="G146" s="9">
        <f>G4+G75</f>
        <v>1</v>
      </c>
      <c r="H146" s="9">
        <f>H4+H75</f>
        <v>2</v>
      </c>
      <c r="I146" s="9">
        <f>I4+I75</f>
        <v>5</v>
      </c>
      <c r="J146" s="9">
        <f>J4+J75</f>
        <v>1</v>
      </c>
      <c r="K146" s="9">
        <f>K4+K75</f>
        <v>7</v>
      </c>
      <c r="L146" s="9">
        <f>L4+L75</f>
        <v>2</v>
      </c>
      <c r="M146" s="9">
        <f>M4+M75</f>
        <v>87</v>
      </c>
      <c r="N146" s="9">
        <f>N4+N75</f>
        <v>67</v>
      </c>
      <c r="O146" s="9">
        <f>O4+O75</f>
        <v>40</v>
      </c>
      <c r="P146" s="9">
        <f>P4+P75</f>
        <v>19</v>
      </c>
      <c r="Q146" s="9">
        <f>Q4+Q75</f>
        <v>4</v>
      </c>
      <c r="R146" s="9">
        <f>R4+R75</f>
        <v>0</v>
      </c>
      <c r="S146" s="9">
        <f>S4+S75</f>
        <v>2</v>
      </c>
      <c r="T146" s="9">
        <f>T4+T75</f>
        <v>1</v>
      </c>
      <c r="U146" s="9">
        <f>U4+U75</f>
        <v>4</v>
      </c>
      <c r="V146" s="9">
        <f>V4+V75</f>
        <v>0</v>
      </c>
      <c r="W146" s="9">
        <f>W4+W75</f>
        <v>4</v>
      </c>
      <c r="X146" s="9">
        <f>X4+X75</f>
        <v>1</v>
      </c>
      <c r="Y146" s="9">
        <f>Y4+Y75</f>
        <v>7</v>
      </c>
      <c r="Z146" s="9">
        <f>Z4+Z75</f>
        <v>2</v>
      </c>
      <c r="AA146" s="9">
        <f>AA4+AA75</f>
        <v>4</v>
      </c>
      <c r="AB146" s="9">
        <f>AB4+AB75</f>
        <v>0</v>
      </c>
      <c r="AC146" s="9">
        <f>AC4+AC75</f>
        <v>0</v>
      </c>
      <c r="AD146" s="9">
        <f>AD4+AD75</f>
        <v>0</v>
      </c>
      <c r="AE146" s="6">
        <f>AE4+AE75</f>
        <v>170</v>
      </c>
      <c r="AF146" s="6">
        <f>AF4+AF75</f>
        <v>97</v>
      </c>
      <c r="AG146" s="6">
        <f>AG4+AG75</f>
        <v>267</v>
      </c>
    </row>
    <row r="147" spans="1:33" ht="30" customHeight="1">
      <c r="A147" s="57" t="s">
        <v>237</v>
      </c>
      <c r="B147" s="57"/>
      <c r="C147" s="9">
        <f>C5+C76</f>
        <v>2</v>
      </c>
      <c r="D147" s="9">
        <f>D5+D76</f>
        <v>1</v>
      </c>
      <c r="E147" s="9">
        <f>E5+E76</f>
        <v>0</v>
      </c>
      <c r="F147" s="9">
        <f>F5+F76</f>
        <v>0</v>
      </c>
      <c r="G147" s="9">
        <f>G5+G76</f>
        <v>2</v>
      </c>
      <c r="H147" s="9">
        <f>H5+H76</f>
        <v>1</v>
      </c>
      <c r="I147" s="9">
        <f>I5+I76</f>
        <v>3</v>
      </c>
      <c r="J147" s="9">
        <f>J5+J76</f>
        <v>0</v>
      </c>
      <c r="K147" s="9">
        <f>K5+K76</f>
        <v>1</v>
      </c>
      <c r="L147" s="9">
        <f>L5+L76</f>
        <v>1</v>
      </c>
      <c r="M147" s="9">
        <f>M5+M76</f>
        <v>22</v>
      </c>
      <c r="N147" s="9">
        <f>N5+N76</f>
        <v>10</v>
      </c>
      <c r="O147" s="9">
        <f>O5+O76</f>
        <v>15</v>
      </c>
      <c r="P147" s="9">
        <f>P5+P76</f>
        <v>8</v>
      </c>
      <c r="Q147" s="9">
        <f>Q5+Q76</f>
        <v>5</v>
      </c>
      <c r="R147" s="9">
        <f>R5+R76</f>
        <v>0</v>
      </c>
      <c r="S147" s="9">
        <f>S5+S76</f>
        <v>1</v>
      </c>
      <c r="T147" s="9">
        <f>T5+T76</f>
        <v>0</v>
      </c>
      <c r="U147" s="9">
        <f>U5+U76</f>
        <v>7</v>
      </c>
      <c r="V147" s="9">
        <f>V5+V76</f>
        <v>1</v>
      </c>
      <c r="W147" s="9">
        <f>W5+W76</f>
        <v>1</v>
      </c>
      <c r="X147" s="9">
        <f>X5+X76</f>
        <v>0</v>
      </c>
      <c r="Y147" s="9">
        <f>Y5+Y76</f>
        <v>0</v>
      </c>
      <c r="Z147" s="9">
        <f>Z5+Z76</f>
        <v>0</v>
      </c>
      <c r="AA147" s="9">
        <f>AA5+AA76</f>
        <v>3</v>
      </c>
      <c r="AB147" s="9">
        <f>AB5+AB76</f>
        <v>0</v>
      </c>
      <c r="AC147" s="9">
        <f>AC5+AC76</f>
        <v>0</v>
      </c>
      <c r="AD147" s="9">
        <f>AD5+AD76</f>
        <v>0</v>
      </c>
      <c r="AE147" s="6">
        <f>AE5+AE76</f>
        <v>62</v>
      </c>
      <c r="AF147" s="6">
        <f>AF5+AF76</f>
        <v>22</v>
      </c>
      <c r="AG147" s="6">
        <f>AG5+AG76</f>
        <v>84</v>
      </c>
    </row>
    <row r="148" spans="1:33" ht="15">
      <c r="A148" s="57" t="s">
        <v>21</v>
      </c>
      <c r="B148" s="57"/>
      <c r="C148" s="9">
        <f>C6+C77</f>
        <v>0</v>
      </c>
      <c r="D148" s="9">
        <f>D6+D77</f>
        <v>0</v>
      </c>
      <c r="E148" s="9">
        <f>E6+E77</f>
        <v>0</v>
      </c>
      <c r="F148" s="9">
        <f>F6+F77</f>
        <v>0</v>
      </c>
      <c r="G148" s="9">
        <f>G6+G77</f>
        <v>0</v>
      </c>
      <c r="H148" s="9">
        <f>H6+H77</f>
        <v>0</v>
      </c>
      <c r="I148" s="9">
        <f>I6+I77</f>
        <v>0</v>
      </c>
      <c r="J148" s="9">
        <f>J6+J77</f>
        <v>0</v>
      </c>
      <c r="K148" s="9">
        <f>K6+K77</f>
        <v>1</v>
      </c>
      <c r="L148" s="9">
        <f>L6+L77</f>
        <v>2</v>
      </c>
      <c r="M148" s="9">
        <f>M6+M77</f>
        <v>9</v>
      </c>
      <c r="N148" s="9">
        <f>N6+N77</f>
        <v>57</v>
      </c>
      <c r="O148" s="9">
        <f>O6+O77</f>
        <v>6</v>
      </c>
      <c r="P148" s="9">
        <f>P6+P77</f>
        <v>26</v>
      </c>
      <c r="Q148" s="9">
        <f>Q6+Q77</f>
        <v>1</v>
      </c>
      <c r="R148" s="9">
        <f>R6+R77</f>
        <v>4</v>
      </c>
      <c r="S148" s="9">
        <f>S6+S77</f>
        <v>0</v>
      </c>
      <c r="T148" s="9">
        <f>T6+T77</f>
        <v>1</v>
      </c>
      <c r="U148" s="9">
        <f>U6+U77</f>
        <v>1</v>
      </c>
      <c r="V148" s="9">
        <f>V6+V77</f>
        <v>2</v>
      </c>
      <c r="W148" s="9">
        <f>W6+W77</f>
        <v>3</v>
      </c>
      <c r="X148" s="9">
        <f>X6+X77</f>
        <v>0</v>
      </c>
      <c r="Y148" s="9">
        <f>Y6+Y77</f>
        <v>0</v>
      </c>
      <c r="Z148" s="9">
        <f>Z6+Z77</f>
        <v>0</v>
      </c>
      <c r="AA148" s="9">
        <f>AA6+AA77</f>
        <v>1</v>
      </c>
      <c r="AB148" s="9">
        <f>AB6+AB77</f>
        <v>0</v>
      </c>
      <c r="AC148" s="9">
        <f>AC6+AC77</f>
        <v>0</v>
      </c>
      <c r="AD148" s="9">
        <f>AD6+AD77</f>
        <v>0</v>
      </c>
      <c r="AE148" s="6">
        <f>AE6+AE77</f>
        <v>22</v>
      </c>
      <c r="AF148" s="6">
        <f>AF6+AF77</f>
        <v>92</v>
      </c>
      <c r="AG148" s="6">
        <f>AG6+AG77</f>
        <v>114</v>
      </c>
    </row>
    <row r="149" spans="1:33" ht="30" customHeight="1">
      <c r="A149" s="65" t="s">
        <v>236</v>
      </c>
      <c r="B149" s="12" t="s">
        <v>235</v>
      </c>
      <c r="C149" s="9">
        <f>C7+C78</f>
        <v>0</v>
      </c>
      <c r="D149" s="9">
        <f>D7+D78</f>
        <v>1</v>
      </c>
      <c r="E149" s="9">
        <f>E7+E78</f>
        <v>0</v>
      </c>
      <c r="F149" s="9">
        <f>F7+F78</f>
        <v>0</v>
      </c>
      <c r="G149" s="9">
        <f>G7+G78</f>
        <v>0</v>
      </c>
      <c r="H149" s="9">
        <f>H7+H78</f>
        <v>0</v>
      </c>
      <c r="I149" s="9">
        <f>I7+I78</f>
        <v>0</v>
      </c>
      <c r="J149" s="9">
        <f>J7+J78</f>
        <v>0</v>
      </c>
      <c r="K149" s="9">
        <f>K7+K78</f>
        <v>1</v>
      </c>
      <c r="L149" s="9">
        <f>L7+L78</f>
        <v>0</v>
      </c>
      <c r="M149" s="9">
        <f>M7+M78</f>
        <v>12</v>
      </c>
      <c r="N149" s="9">
        <f>N7+N78</f>
        <v>12</v>
      </c>
      <c r="O149" s="9">
        <f>O7+O78</f>
        <v>14</v>
      </c>
      <c r="P149" s="9">
        <f>P7+P78</f>
        <v>11</v>
      </c>
      <c r="Q149" s="9">
        <f>Q7+Q78</f>
        <v>1</v>
      </c>
      <c r="R149" s="9">
        <f>R7+R78</f>
        <v>0</v>
      </c>
      <c r="S149" s="9">
        <f>S7+S78</f>
        <v>2</v>
      </c>
      <c r="T149" s="9">
        <f>T7+T78</f>
        <v>0</v>
      </c>
      <c r="U149" s="9">
        <f>U7+U78</f>
        <v>0</v>
      </c>
      <c r="V149" s="9">
        <f>V7+V78</f>
        <v>0</v>
      </c>
      <c r="W149" s="9">
        <f>W7+W78</f>
        <v>0</v>
      </c>
      <c r="X149" s="9">
        <f>X7+X78</f>
        <v>1</v>
      </c>
      <c r="Y149" s="9">
        <f>Y7+Y78</f>
        <v>1</v>
      </c>
      <c r="Z149" s="9">
        <f>Z7+Z78</f>
        <v>0</v>
      </c>
      <c r="AA149" s="9">
        <f>AA7+AA78</f>
        <v>0</v>
      </c>
      <c r="AB149" s="9">
        <f>AB7+AB78</f>
        <v>0</v>
      </c>
      <c r="AC149" s="9">
        <f>AC7+AC78</f>
        <v>0</v>
      </c>
      <c r="AD149" s="9">
        <f>AD7+AD78</f>
        <v>0</v>
      </c>
      <c r="AE149" s="6">
        <f>AE7+AE78</f>
        <v>31</v>
      </c>
      <c r="AF149" s="6">
        <f>AF7+AF78</f>
        <v>25</v>
      </c>
      <c r="AG149" s="6">
        <f>AG7+AG78</f>
        <v>56</v>
      </c>
    </row>
    <row r="150" spans="1:33" ht="15">
      <c r="A150" s="66"/>
      <c r="B150" s="12" t="s">
        <v>234</v>
      </c>
      <c r="C150" s="9">
        <f>C8+C79</f>
        <v>1</v>
      </c>
      <c r="D150" s="9">
        <f>D8+D79</f>
        <v>1</v>
      </c>
      <c r="E150" s="9">
        <f>E8+E79</f>
        <v>0</v>
      </c>
      <c r="F150" s="9">
        <f>F8+F79</f>
        <v>0</v>
      </c>
      <c r="G150" s="9">
        <f>G8+G79</f>
        <v>1</v>
      </c>
      <c r="H150" s="9">
        <f>H8+H79</f>
        <v>0</v>
      </c>
      <c r="I150" s="9">
        <f>I8+I79</f>
        <v>0</v>
      </c>
      <c r="J150" s="9">
        <f>J8+J79</f>
        <v>1</v>
      </c>
      <c r="K150" s="9">
        <f>K8+K79</f>
        <v>1</v>
      </c>
      <c r="L150" s="9">
        <f>L8+L79</f>
        <v>0</v>
      </c>
      <c r="M150" s="9">
        <f>M8+M79</f>
        <v>9</v>
      </c>
      <c r="N150" s="9">
        <f>N8+N79</f>
        <v>19</v>
      </c>
      <c r="O150" s="9">
        <f>O8+O79</f>
        <v>7</v>
      </c>
      <c r="P150" s="9">
        <f>P8+P79</f>
        <v>7</v>
      </c>
      <c r="Q150" s="9">
        <f>Q8+Q79</f>
        <v>0</v>
      </c>
      <c r="R150" s="9">
        <f>R8+R79</f>
        <v>0</v>
      </c>
      <c r="S150" s="9">
        <f>S8+S79</f>
        <v>2</v>
      </c>
      <c r="T150" s="9">
        <f>T8+T79</f>
        <v>0</v>
      </c>
      <c r="U150" s="9">
        <f>U8+U79</f>
        <v>1</v>
      </c>
      <c r="V150" s="9">
        <f>V8+V79</f>
        <v>0</v>
      </c>
      <c r="W150" s="9">
        <f>W8+W79</f>
        <v>1</v>
      </c>
      <c r="X150" s="9">
        <f>X8+X79</f>
        <v>0</v>
      </c>
      <c r="Y150" s="9">
        <f>Y8+Y79</f>
        <v>0</v>
      </c>
      <c r="Z150" s="9">
        <f>Z8+Z79</f>
        <v>2</v>
      </c>
      <c r="AA150" s="9">
        <f>AA8+AA79</f>
        <v>0</v>
      </c>
      <c r="AB150" s="9">
        <f>AB8+AB79</f>
        <v>0</v>
      </c>
      <c r="AC150" s="9">
        <f>AC8+AC79</f>
        <v>0</v>
      </c>
      <c r="AD150" s="9">
        <f>AD8+AD79</f>
        <v>0</v>
      </c>
      <c r="AE150" s="6">
        <f>AE8+AE79</f>
        <v>23</v>
      </c>
      <c r="AF150" s="6">
        <f>AF8+AF79</f>
        <v>30</v>
      </c>
      <c r="AG150" s="6">
        <f>AG8+AG79</f>
        <v>53</v>
      </c>
    </row>
    <row r="151" spans="1:33" ht="15">
      <c r="A151" s="66"/>
      <c r="B151" s="12" t="s">
        <v>233</v>
      </c>
      <c r="C151" s="9">
        <f>C9+C80</f>
        <v>1</v>
      </c>
      <c r="D151" s="9">
        <f>D9+D80</f>
        <v>1</v>
      </c>
      <c r="E151" s="9">
        <f>E9+E80</f>
        <v>0</v>
      </c>
      <c r="F151" s="9">
        <f>F9+F80</f>
        <v>0</v>
      </c>
      <c r="G151" s="9">
        <f>G9+G80</f>
        <v>0</v>
      </c>
      <c r="H151" s="9">
        <f>H9+H80</f>
        <v>0</v>
      </c>
      <c r="I151" s="9">
        <f>I9+I80</f>
        <v>0</v>
      </c>
      <c r="J151" s="9">
        <f>J9+J80</f>
        <v>1</v>
      </c>
      <c r="K151" s="9">
        <f>K9+K80</f>
        <v>2</v>
      </c>
      <c r="L151" s="9">
        <f>L9+L80</f>
        <v>1</v>
      </c>
      <c r="M151" s="9">
        <f>M9+M80</f>
        <v>14</v>
      </c>
      <c r="N151" s="9">
        <f>N9+N80</f>
        <v>17</v>
      </c>
      <c r="O151" s="9">
        <f>O9+O80</f>
        <v>3</v>
      </c>
      <c r="P151" s="9">
        <f>P9+P80</f>
        <v>6</v>
      </c>
      <c r="Q151" s="9">
        <f>Q9+Q80</f>
        <v>0</v>
      </c>
      <c r="R151" s="9">
        <f>R9+R80</f>
        <v>0</v>
      </c>
      <c r="S151" s="9">
        <f>S9+S80</f>
        <v>0</v>
      </c>
      <c r="T151" s="9">
        <f>T9+T80</f>
        <v>0</v>
      </c>
      <c r="U151" s="9">
        <f>U9+U80</f>
        <v>0</v>
      </c>
      <c r="V151" s="9">
        <f>V9+V80</f>
        <v>0</v>
      </c>
      <c r="W151" s="9">
        <f>W9+W80</f>
        <v>1</v>
      </c>
      <c r="X151" s="9">
        <f>X9+X80</f>
        <v>0</v>
      </c>
      <c r="Y151" s="9">
        <f>Y9+Y80</f>
        <v>0</v>
      </c>
      <c r="Z151" s="9">
        <f>Z9+Z80</f>
        <v>0</v>
      </c>
      <c r="AA151" s="9">
        <f>AA9+AA80</f>
        <v>1</v>
      </c>
      <c r="AB151" s="9">
        <f>AB9+AB80</f>
        <v>0</v>
      </c>
      <c r="AC151" s="9">
        <f>AC9+AC80</f>
        <v>1</v>
      </c>
      <c r="AD151" s="9">
        <f>AD9+AD80</f>
        <v>0</v>
      </c>
      <c r="AE151" s="6">
        <f>AE9+AE80</f>
        <v>23</v>
      </c>
      <c r="AF151" s="6">
        <f>AF9+AF80</f>
        <v>26</v>
      </c>
      <c r="AG151" s="6">
        <f>AG9+AG80</f>
        <v>49</v>
      </c>
    </row>
    <row r="152" spans="1:33" ht="15">
      <c r="A152" s="66"/>
      <c r="B152" s="12" t="s">
        <v>232</v>
      </c>
      <c r="C152" s="9">
        <f>C10+C81</f>
        <v>1</v>
      </c>
      <c r="D152" s="9">
        <f>D10+D81</f>
        <v>3</v>
      </c>
      <c r="E152" s="9">
        <f>E10+E81</f>
        <v>0</v>
      </c>
      <c r="F152" s="9">
        <f>F10+F81</f>
        <v>0</v>
      </c>
      <c r="G152" s="9">
        <f>G10+G81</f>
        <v>1</v>
      </c>
      <c r="H152" s="9">
        <f>H10+H81</f>
        <v>0</v>
      </c>
      <c r="I152" s="9">
        <f>I10+I81</f>
        <v>0</v>
      </c>
      <c r="J152" s="9">
        <f>J10+J81</f>
        <v>0</v>
      </c>
      <c r="K152" s="9">
        <f>K10+K81</f>
        <v>0</v>
      </c>
      <c r="L152" s="9">
        <f>L10+L81</f>
        <v>4</v>
      </c>
      <c r="M152" s="9">
        <f>M10+M81</f>
        <v>16</v>
      </c>
      <c r="N152" s="9">
        <f>N10+N81</f>
        <v>8</v>
      </c>
      <c r="O152" s="9">
        <f>O10+O81</f>
        <v>5</v>
      </c>
      <c r="P152" s="9">
        <f>P10+P81</f>
        <v>10</v>
      </c>
      <c r="Q152" s="9">
        <f>Q10+Q81</f>
        <v>0</v>
      </c>
      <c r="R152" s="9">
        <f>R10+R81</f>
        <v>0</v>
      </c>
      <c r="S152" s="9">
        <f>S10+S81</f>
        <v>0</v>
      </c>
      <c r="T152" s="9">
        <f>T10+T81</f>
        <v>0</v>
      </c>
      <c r="U152" s="9">
        <f>U10+U81</f>
        <v>0</v>
      </c>
      <c r="V152" s="9">
        <f>V10+V81</f>
        <v>0</v>
      </c>
      <c r="W152" s="9">
        <f>W10+W81</f>
        <v>0</v>
      </c>
      <c r="X152" s="9">
        <f>X10+X81</f>
        <v>0</v>
      </c>
      <c r="Y152" s="9">
        <f>Y10+Y81</f>
        <v>2</v>
      </c>
      <c r="Z152" s="9">
        <f>Z10+Z81</f>
        <v>1</v>
      </c>
      <c r="AA152" s="9">
        <f>AA10+AA81</f>
        <v>0</v>
      </c>
      <c r="AB152" s="9">
        <f>AB10+AB81</f>
        <v>0</v>
      </c>
      <c r="AC152" s="9">
        <f>AC10+AC81</f>
        <v>0</v>
      </c>
      <c r="AD152" s="9">
        <f>AD10+AD81</f>
        <v>0</v>
      </c>
      <c r="AE152" s="6">
        <f>AE10+AE81</f>
        <v>25</v>
      </c>
      <c r="AF152" s="6">
        <f>AF10+AF81</f>
        <v>26</v>
      </c>
      <c r="AG152" s="6">
        <f>AG10+AG81</f>
        <v>51</v>
      </c>
    </row>
    <row r="153" spans="1:33" ht="15">
      <c r="A153" s="67"/>
      <c r="B153" s="12" t="s">
        <v>231</v>
      </c>
      <c r="C153" s="9">
        <f>C11+C82</f>
        <v>0</v>
      </c>
      <c r="D153" s="9">
        <f>D11+D82</f>
        <v>0</v>
      </c>
      <c r="E153" s="9">
        <f>E11+E82</f>
        <v>0</v>
      </c>
      <c r="F153" s="9">
        <f>F11+F82</f>
        <v>0</v>
      </c>
      <c r="G153" s="9">
        <f>G11+G82</f>
        <v>0</v>
      </c>
      <c r="H153" s="9">
        <f>H11+H82</f>
        <v>0</v>
      </c>
      <c r="I153" s="9">
        <f>I11+I82</f>
        <v>0</v>
      </c>
      <c r="J153" s="9">
        <f>J11+J82</f>
        <v>0</v>
      </c>
      <c r="K153" s="9">
        <f>K11+K82</f>
        <v>0</v>
      </c>
      <c r="L153" s="9">
        <f>L11+L82</f>
        <v>1</v>
      </c>
      <c r="M153" s="9">
        <f>M11+M82</f>
        <v>4</v>
      </c>
      <c r="N153" s="9">
        <f>N11+N82</f>
        <v>12</v>
      </c>
      <c r="O153" s="9">
        <f>O11+O82</f>
        <v>1</v>
      </c>
      <c r="P153" s="9">
        <f>P11+P82</f>
        <v>8</v>
      </c>
      <c r="Q153" s="9">
        <f>Q11+Q82</f>
        <v>0</v>
      </c>
      <c r="R153" s="9">
        <f>R11+R82</f>
        <v>0</v>
      </c>
      <c r="S153" s="9">
        <f>S11+S82</f>
        <v>0</v>
      </c>
      <c r="T153" s="9">
        <f>T11+T82</f>
        <v>1</v>
      </c>
      <c r="U153" s="9">
        <f>U11+U82</f>
        <v>0</v>
      </c>
      <c r="V153" s="9">
        <f>V11+V82</f>
        <v>0</v>
      </c>
      <c r="W153" s="9">
        <f>W11+W82</f>
        <v>0</v>
      </c>
      <c r="X153" s="9">
        <f>X11+X82</f>
        <v>0</v>
      </c>
      <c r="Y153" s="9">
        <f>Y11+Y82</f>
        <v>0</v>
      </c>
      <c r="Z153" s="9">
        <f>Z11+Z82</f>
        <v>0</v>
      </c>
      <c r="AA153" s="9">
        <f>AA11+AA82</f>
        <v>0</v>
      </c>
      <c r="AB153" s="9">
        <f>AB11+AB82</f>
        <v>0</v>
      </c>
      <c r="AC153" s="9">
        <f>AC11+AC82</f>
        <v>0</v>
      </c>
      <c r="AD153" s="9">
        <f>AD11+AD82</f>
        <v>0</v>
      </c>
      <c r="AE153" s="6">
        <f>AE11+AE82</f>
        <v>5</v>
      </c>
      <c r="AF153" s="6">
        <f>AF11+AF82</f>
        <v>22</v>
      </c>
      <c r="AG153" s="6">
        <f>AG11+AG82</f>
        <v>27</v>
      </c>
    </row>
    <row r="154" spans="1:33" ht="15">
      <c r="A154" s="66"/>
      <c r="B154" s="12" t="s">
        <v>230</v>
      </c>
      <c r="C154" s="9">
        <f>C12+C83</f>
        <v>0</v>
      </c>
      <c r="D154" s="9">
        <f>D12+D83</f>
        <v>1</v>
      </c>
      <c r="E154" s="9">
        <f>E12+E83</f>
        <v>0</v>
      </c>
      <c r="F154" s="9">
        <f>F12+F83</f>
        <v>0</v>
      </c>
      <c r="G154" s="9">
        <f>G12+G83</f>
        <v>0</v>
      </c>
      <c r="H154" s="9">
        <f>H12+H83</f>
        <v>0</v>
      </c>
      <c r="I154" s="9">
        <f>I12+I83</f>
        <v>1</v>
      </c>
      <c r="J154" s="9">
        <f>J12+J83</f>
        <v>1</v>
      </c>
      <c r="K154" s="9">
        <f>K12+K83</f>
        <v>0</v>
      </c>
      <c r="L154" s="9">
        <f>L12+L83</f>
        <v>3</v>
      </c>
      <c r="M154" s="9">
        <f>M12+M83</f>
        <v>4</v>
      </c>
      <c r="N154" s="9">
        <f>N12+N83</f>
        <v>10</v>
      </c>
      <c r="O154" s="9">
        <f>O12+O83</f>
        <v>3</v>
      </c>
      <c r="P154" s="9">
        <f>P12+P83</f>
        <v>10</v>
      </c>
      <c r="Q154" s="9">
        <f>Q12+Q83</f>
        <v>0</v>
      </c>
      <c r="R154" s="9">
        <f>R12+R83</f>
        <v>0</v>
      </c>
      <c r="S154" s="9">
        <f>S12+S83</f>
        <v>1</v>
      </c>
      <c r="T154" s="9">
        <f>T12+T83</f>
        <v>1</v>
      </c>
      <c r="U154" s="9">
        <f>U12+U83</f>
        <v>1</v>
      </c>
      <c r="V154" s="9">
        <f>V12+V83</f>
        <v>0</v>
      </c>
      <c r="W154" s="9">
        <f>W12+W83</f>
        <v>0</v>
      </c>
      <c r="X154" s="9">
        <f>X12+X83</f>
        <v>0</v>
      </c>
      <c r="Y154" s="9">
        <f>Y12+Y83</f>
        <v>0</v>
      </c>
      <c r="Z154" s="9">
        <f>Z12+Z83</f>
        <v>1</v>
      </c>
      <c r="AA154" s="9">
        <f>AA12+AA83</f>
        <v>0</v>
      </c>
      <c r="AB154" s="9">
        <f>AB12+AB83</f>
        <v>1</v>
      </c>
      <c r="AC154" s="9">
        <f>AC12+AC83</f>
        <v>0</v>
      </c>
      <c r="AD154" s="9">
        <f>AD12+AD83</f>
        <v>0</v>
      </c>
      <c r="AE154" s="6">
        <f>AE12+AE83</f>
        <v>10</v>
      </c>
      <c r="AF154" s="6">
        <f>AF12+AF83</f>
        <v>28</v>
      </c>
      <c r="AG154" s="6">
        <f>AG12+AG83</f>
        <v>38</v>
      </c>
    </row>
    <row r="155" spans="1:33" ht="15">
      <c r="A155" s="66"/>
      <c r="B155" s="12" t="s">
        <v>229</v>
      </c>
      <c r="C155" s="9">
        <f>C13+C84</f>
        <v>2</v>
      </c>
      <c r="D155" s="9">
        <f>D13+D84</f>
        <v>0</v>
      </c>
      <c r="E155" s="9">
        <f>E13+E84</f>
        <v>0</v>
      </c>
      <c r="F155" s="9">
        <f>F13+F84</f>
        <v>0</v>
      </c>
      <c r="G155" s="9">
        <f>G13+G84</f>
        <v>0</v>
      </c>
      <c r="H155" s="9">
        <f>H13+H84</f>
        <v>0</v>
      </c>
      <c r="I155" s="9">
        <f>I13+I84</f>
        <v>1</v>
      </c>
      <c r="J155" s="9">
        <f>J13+J84</f>
        <v>0</v>
      </c>
      <c r="K155" s="9">
        <f>K13+K84</f>
        <v>0</v>
      </c>
      <c r="L155" s="9">
        <f>L13+L84</f>
        <v>1</v>
      </c>
      <c r="M155" s="9">
        <f>M13+M84</f>
        <v>14</v>
      </c>
      <c r="N155" s="9">
        <f>N13+N84</f>
        <v>9</v>
      </c>
      <c r="O155" s="9">
        <f>O13+O84</f>
        <v>5</v>
      </c>
      <c r="P155" s="9">
        <f>P13+P84</f>
        <v>3</v>
      </c>
      <c r="Q155" s="9">
        <f>Q13+Q84</f>
        <v>0</v>
      </c>
      <c r="R155" s="9">
        <f>R13+R84</f>
        <v>0</v>
      </c>
      <c r="S155" s="9">
        <f>S13+S84</f>
        <v>0</v>
      </c>
      <c r="T155" s="9">
        <f>T13+T84</f>
        <v>0</v>
      </c>
      <c r="U155" s="9">
        <f>U13+U84</f>
        <v>0</v>
      </c>
      <c r="V155" s="9">
        <f>V13+V84</f>
        <v>1</v>
      </c>
      <c r="W155" s="9">
        <f>W13+W84</f>
        <v>0</v>
      </c>
      <c r="X155" s="9">
        <f>X13+X84</f>
        <v>0</v>
      </c>
      <c r="Y155" s="9">
        <f>Y13+Y84</f>
        <v>4</v>
      </c>
      <c r="Z155" s="9">
        <f>Z13+Z84</f>
        <v>1</v>
      </c>
      <c r="AA155" s="9">
        <f>AA13+AA84</f>
        <v>0</v>
      </c>
      <c r="AB155" s="9">
        <f>AB13+AB84</f>
        <v>0</v>
      </c>
      <c r="AC155" s="9">
        <f>AC13+AC84</f>
        <v>0</v>
      </c>
      <c r="AD155" s="9">
        <f>AD13+AD84</f>
        <v>0</v>
      </c>
      <c r="AE155" s="6">
        <f>AE13+AE84</f>
        <v>26</v>
      </c>
      <c r="AF155" s="6">
        <f>AF13+AF84</f>
        <v>15</v>
      </c>
      <c r="AG155" s="6">
        <f>AG13+AG84</f>
        <v>41</v>
      </c>
    </row>
    <row r="156" spans="1:33" ht="15">
      <c r="A156" s="66"/>
      <c r="B156" s="12" t="s">
        <v>228</v>
      </c>
      <c r="C156" s="9">
        <f>C14+C85</f>
        <v>0</v>
      </c>
      <c r="D156" s="9">
        <f>D14+D85</f>
        <v>0</v>
      </c>
      <c r="E156" s="9">
        <f>E14+E85</f>
        <v>0</v>
      </c>
      <c r="F156" s="9">
        <f>F14+F85</f>
        <v>0</v>
      </c>
      <c r="G156" s="9">
        <f>G14+G85</f>
        <v>0</v>
      </c>
      <c r="H156" s="9">
        <f>H14+H85</f>
        <v>0</v>
      </c>
      <c r="I156" s="9">
        <f>I14+I85</f>
        <v>0</v>
      </c>
      <c r="J156" s="9">
        <f>J14+J85</f>
        <v>0</v>
      </c>
      <c r="K156" s="9">
        <f>K14+K85</f>
        <v>0</v>
      </c>
      <c r="L156" s="9">
        <f>L14+L85</f>
        <v>0</v>
      </c>
      <c r="M156" s="9">
        <f>M14+M85</f>
        <v>0</v>
      </c>
      <c r="N156" s="9">
        <f>N14+N85</f>
        <v>0</v>
      </c>
      <c r="O156" s="9">
        <f>O14+O85</f>
        <v>0</v>
      </c>
      <c r="P156" s="9">
        <f>P14+P85</f>
        <v>0</v>
      </c>
      <c r="Q156" s="9">
        <f>Q14+Q85</f>
        <v>0</v>
      </c>
      <c r="R156" s="9">
        <f>R14+R85</f>
        <v>0</v>
      </c>
      <c r="S156" s="9">
        <f>S14+S85</f>
        <v>0</v>
      </c>
      <c r="T156" s="9">
        <f>T14+T85</f>
        <v>0</v>
      </c>
      <c r="U156" s="9">
        <f>U14+U85</f>
        <v>0</v>
      </c>
      <c r="V156" s="9">
        <f>V14+V85</f>
        <v>0</v>
      </c>
      <c r="W156" s="9">
        <f>W14+W85</f>
        <v>0</v>
      </c>
      <c r="X156" s="9">
        <f>X14+X85</f>
        <v>0</v>
      </c>
      <c r="Y156" s="9">
        <f>Y14+Y85</f>
        <v>0</v>
      </c>
      <c r="Z156" s="9">
        <f>Z14+Z85</f>
        <v>0</v>
      </c>
      <c r="AA156" s="9">
        <f>AA14+AA85</f>
        <v>0</v>
      </c>
      <c r="AB156" s="9">
        <f>AB14+AB85</f>
        <v>0</v>
      </c>
      <c r="AC156" s="9">
        <f>AC14+AC85</f>
        <v>0</v>
      </c>
      <c r="AD156" s="9">
        <f>AD14+AD85</f>
        <v>0</v>
      </c>
      <c r="AE156" s="6">
        <f>AE14+AE85</f>
        <v>0</v>
      </c>
      <c r="AF156" s="6">
        <f>AF14+AF85</f>
        <v>0</v>
      </c>
      <c r="AG156" s="6">
        <f>AG14+AG85</f>
        <v>0</v>
      </c>
    </row>
    <row r="157" spans="1:33" ht="15">
      <c r="A157" s="68"/>
      <c r="B157" s="8" t="s">
        <v>9</v>
      </c>
      <c r="C157" s="7">
        <f>C15+C86</f>
        <v>5</v>
      </c>
      <c r="D157" s="7">
        <f>D15+D86</f>
        <v>7</v>
      </c>
      <c r="E157" s="7">
        <f>E15+E86</f>
        <v>0</v>
      </c>
      <c r="F157" s="7">
        <f>F15+F86</f>
        <v>0</v>
      </c>
      <c r="G157" s="7">
        <f>G15+G86</f>
        <v>2</v>
      </c>
      <c r="H157" s="7">
        <f>H15+H86</f>
        <v>0</v>
      </c>
      <c r="I157" s="7">
        <f>I15+I86</f>
        <v>2</v>
      </c>
      <c r="J157" s="7">
        <f>J15+J86</f>
        <v>3</v>
      </c>
      <c r="K157" s="7">
        <f>K15+K86</f>
        <v>4</v>
      </c>
      <c r="L157" s="7">
        <f>L15+L86</f>
        <v>10</v>
      </c>
      <c r="M157" s="7">
        <f>M15+M86</f>
        <v>73</v>
      </c>
      <c r="N157" s="7">
        <f>N15+N86</f>
        <v>87</v>
      </c>
      <c r="O157" s="7">
        <f>O15+O86</f>
        <v>38</v>
      </c>
      <c r="P157" s="7">
        <f>P15+P86</f>
        <v>55</v>
      </c>
      <c r="Q157" s="7">
        <f>Q15+Q86</f>
        <v>1</v>
      </c>
      <c r="R157" s="7">
        <f>R15+R86</f>
        <v>0</v>
      </c>
      <c r="S157" s="7">
        <f>S15+S86</f>
        <v>5</v>
      </c>
      <c r="T157" s="7">
        <f>T15+T86</f>
        <v>2</v>
      </c>
      <c r="U157" s="7">
        <f>U15+U86</f>
        <v>2</v>
      </c>
      <c r="V157" s="7">
        <f>V15+V86</f>
        <v>1</v>
      </c>
      <c r="W157" s="7">
        <f>W15+W86</f>
        <v>2</v>
      </c>
      <c r="X157" s="7">
        <f>X15+X86</f>
        <v>1</v>
      </c>
      <c r="Y157" s="7">
        <f>Y15+Y86</f>
        <v>7</v>
      </c>
      <c r="Z157" s="7">
        <f>Z15+Z86</f>
        <v>5</v>
      </c>
      <c r="AA157" s="7">
        <f>AA15+AA86</f>
        <v>1</v>
      </c>
      <c r="AB157" s="7">
        <f>AB15+AB86</f>
        <v>1</v>
      </c>
      <c r="AC157" s="7">
        <f>AC15+AC86</f>
        <v>1</v>
      </c>
      <c r="AD157" s="7">
        <f>AD15+AD86</f>
        <v>0</v>
      </c>
      <c r="AE157" s="6">
        <f>AE15+AE86</f>
        <v>143</v>
      </c>
      <c r="AF157" s="6">
        <f>AF15+AF86</f>
        <v>172</v>
      </c>
      <c r="AG157" s="6">
        <f>AG15+AG86</f>
        <v>315</v>
      </c>
    </row>
    <row r="158" spans="1:33" ht="30" customHeight="1">
      <c r="A158" s="57" t="s">
        <v>31</v>
      </c>
      <c r="B158" s="57"/>
      <c r="C158" s="9">
        <f>C16+C87</f>
        <v>0</v>
      </c>
      <c r="D158" s="9">
        <f>D16+D87</f>
        <v>0</v>
      </c>
      <c r="E158" s="9">
        <f>E16+E87</f>
        <v>0</v>
      </c>
      <c r="F158" s="9">
        <f>F16+F87</f>
        <v>0</v>
      </c>
      <c r="G158" s="9">
        <f>G16+G87</f>
        <v>1</v>
      </c>
      <c r="H158" s="9">
        <f>H16+H87</f>
        <v>0</v>
      </c>
      <c r="I158" s="9">
        <f>I16+I87</f>
        <v>0</v>
      </c>
      <c r="J158" s="9">
        <f>J16+J87</f>
        <v>1</v>
      </c>
      <c r="K158" s="9">
        <f>K16+K87</f>
        <v>2</v>
      </c>
      <c r="L158" s="9">
        <f>L16+L87</f>
        <v>2</v>
      </c>
      <c r="M158" s="9">
        <f>M16+M87</f>
        <v>21</v>
      </c>
      <c r="N158" s="9">
        <f>N16+N87</f>
        <v>28</v>
      </c>
      <c r="O158" s="9">
        <f>O16+O87</f>
        <v>12</v>
      </c>
      <c r="P158" s="9">
        <f>P16+P87</f>
        <v>20</v>
      </c>
      <c r="Q158" s="9">
        <f>Q16+Q87</f>
        <v>0</v>
      </c>
      <c r="R158" s="9">
        <f>R16+R87</f>
        <v>0</v>
      </c>
      <c r="S158" s="9">
        <f>S16+S87</f>
        <v>0</v>
      </c>
      <c r="T158" s="9">
        <f>T16+T87</f>
        <v>1</v>
      </c>
      <c r="U158" s="9">
        <f>U16+U87</f>
        <v>1</v>
      </c>
      <c r="V158" s="9">
        <f>V16+V87</f>
        <v>1</v>
      </c>
      <c r="W158" s="9">
        <f>W16+W87</f>
        <v>0</v>
      </c>
      <c r="X158" s="9">
        <f>X16+X87</f>
        <v>0</v>
      </c>
      <c r="Y158" s="9">
        <f>Y16+Y87</f>
        <v>0</v>
      </c>
      <c r="Z158" s="9">
        <f>Z16+Z87</f>
        <v>2</v>
      </c>
      <c r="AA158" s="9">
        <f>AA16+AA87</f>
        <v>0</v>
      </c>
      <c r="AB158" s="9">
        <f>AB16+AB87</f>
        <v>0</v>
      </c>
      <c r="AC158" s="9">
        <f>AC16+AC87</f>
        <v>0</v>
      </c>
      <c r="AD158" s="9">
        <f>AD16+AD87</f>
        <v>0</v>
      </c>
      <c r="AE158" s="6">
        <f>AE16+AE87</f>
        <v>37</v>
      </c>
      <c r="AF158" s="6">
        <f>AF16+AF87</f>
        <v>55</v>
      </c>
      <c r="AG158" s="6">
        <f>AG16+AG87</f>
        <v>92</v>
      </c>
    </row>
    <row r="159" spans="1:33" ht="30" customHeight="1">
      <c r="A159" s="58" t="s">
        <v>32</v>
      </c>
      <c r="B159" s="11" t="s">
        <v>227</v>
      </c>
      <c r="C159" s="9">
        <f>C17+C88</f>
        <v>1</v>
      </c>
      <c r="D159" s="9">
        <f>D17+D88</f>
        <v>0</v>
      </c>
      <c r="E159" s="9">
        <f>E17+E88</f>
        <v>0</v>
      </c>
      <c r="F159" s="9">
        <f>F17+F88</f>
        <v>0</v>
      </c>
      <c r="G159" s="9">
        <f>G17+G88</f>
        <v>0</v>
      </c>
      <c r="H159" s="9">
        <f>H17+H88</f>
        <v>0</v>
      </c>
      <c r="I159" s="9">
        <f>I17+I88</f>
        <v>0</v>
      </c>
      <c r="J159" s="9">
        <f>J17+J88</f>
        <v>0</v>
      </c>
      <c r="K159" s="9">
        <f>K17+K88</f>
        <v>3</v>
      </c>
      <c r="L159" s="9">
        <f>L17+L88</f>
        <v>1</v>
      </c>
      <c r="M159" s="9">
        <f>M17+M88</f>
        <v>18</v>
      </c>
      <c r="N159" s="9">
        <f>N17+N88</f>
        <v>10</v>
      </c>
      <c r="O159" s="9">
        <f>O17+O88</f>
        <v>14</v>
      </c>
      <c r="P159" s="9">
        <f>P17+P88</f>
        <v>0</v>
      </c>
      <c r="Q159" s="9">
        <f>Q17+Q88</f>
        <v>0</v>
      </c>
      <c r="R159" s="9">
        <f>R17+R88</f>
        <v>0</v>
      </c>
      <c r="S159" s="9">
        <f>S17+S88</f>
        <v>1</v>
      </c>
      <c r="T159" s="9">
        <f>T17+T88</f>
        <v>0</v>
      </c>
      <c r="U159" s="9">
        <f>U17+U88</f>
        <v>2</v>
      </c>
      <c r="V159" s="9">
        <f>V17+V88</f>
        <v>0</v>
      </c>
      <c r="W159" s="9">
        <f>W17+W88</f>
        <v>1</v>
      </c>
      <c r="X159" s="9">
        <f>X17+X88</f>
        <v>0</v>
      </c>
      <c r="Y159" s="9">
        <f>Y17+Y88</f>
        <v>1</v>
      </c>
      <c r="Z159" s="9">
        <f>Z17+Z88</f>
        <v>0</v>
      </c>
      <c r="AA159" s="9">
        <f>AA17+AA88</f>
        <v>0</v>
      </c>
      <c r="AB159" s="9">
        <f>AB17+AB88</f>
        <v>0</v>
      </c>
      <c r="AC159" s="9">
        <f>AC17+AC88</f>
        <v>0</v>
      </c>
      <c r="AD159" s="9">
        <f>AD17+AD88</f>
        <v>0</v>
      </c>
      <c r="AE159" s="6">
        <f>AE17+AE88</f>
        <v>41</v>
      </c>
      <c r="AF159" s="6">
        <f>AF17+AF88</f>
        <v>11</v>
      </c>
      <c r="AG159" s="6">
        <f>AG17+AG88</f>
        <v>52</v>
      </c>
    </row>
    <row r="160" spans="1:33" ht="15">
      <c r="A160" s="58"/>
      <c r="B160" s="11" t="s">
        <v>226</v>
      </c>
      <c r="C160" s="9">
        <f>C18+C89</f>
        <v>1</v>
      </c>
      <c r="D160" s="9">
        <f>D18+D89</f>
        <v>0</v>
      </c>
      <c r="E160" s="9">
        <f>E18+E89</f>
        <v>0</v>
      </c>
      <c r="F160" s="9">
        <f>F18+F89</f>
        <v>0</v>
      </c>
      <c r="G160" s="9">
        <f>G18+G89</f>
        <v>0</v>
      </c>
      <c r="H160" s="9">
        <f>H18+H89</f>
        <v>0</v>
      </c>
      <c r="I160" s="9">
        <f>I18+I89</f>
        <v>0</v>
      </c>
      <c r="J160" s="9">
        <f>J18+J89</f>
        <v>0</v>
      </c>
      <c r="K160" s="9">
        <f>K18+K89</f>
        <v>1</v>
      </c>
      <c r="L160" s="9">
        <f>L18+L89</f>
        <v>2</v>
      </c>
      <c r="M160" s="9">
        <f>M18+M89</f>
        <v>15</v>
      </c>
      <c r="N160" s="9">
        <f>N18+N89</f>
        <v>10</v>
      </c>
      <c r="O160" s="9">
        <f>O18+O89</f>
        <v>6</v>
      </c>
      <c r="P160" s="9">
        <f>P18+P89</f>
        <v>3</v>
      </c>
      <c r="Q160" s="9">
        <f>Q18+Q89</f>
        <v>1</v>
      </c>
      <c r="R160" s="9">
        <f>R18+R89</f>
        <v>0</v>
      </c>
      <c r="S160" s="9">
        <f>S18+S89</f>
        <v>0</v>
      </c>
      <c r="T160" s="9">
        <f>T18+T89</f>
        <v>0</v>
      </c>
      <c r="U160" s="9">
        <f>U18+U89</f>
        <v>1</v>
      </c>
      <c r="V160" s="9">
        <f>V18+V89</f>
        <v>1</v>
      </c>
      <c r="W160" s="9">
        <f>W18+W89</f>
        <v>0</v>
      </c>
      <c r="X160" s="9">
        <f>X18+X89</f>
        <v>0</v>
      </c>
      <c r="Y160" s="9">
        <f>Y18+Y89</f>
        <v>1</v>
      </c>
      <c r="Z160" s="9">
        <f>Z18+Z89</f>
        <v>0</v>
      </c>
      <c r="AA160" s="9">
        <f>AA18+AA89</f>
        <v>0</v>
      </c>
      <c r="AB160" s="9">
        <f>AB18+AB89</f>
        <v>0</v>
      </c>
      <c r="AC160" s="9">
        <f>AC18+AC89</f>
        <v>0</v>
      </c>
      <c r="AD160" s="9">
        <f>AD18+AD89</f>
        <v>0</v>
      </c>
      <c r="AE160" s="6">
        <f>AE18+AE89</f>
        <v>26</v>
      </c>
      <c r="AF160" s="6">
        <f>AF18+AF89</f>
        <v>16</v>
      </c>
      <c r="AG160" s="6">
        <f>AG18+AG89</f>
        <v>42</v>
      </c>
    </row>
    <row r="161" spans="1:33" ht="15">
      <c r="A161" s="58"/>
      <c r="B161" s="11" t="s">
        <v>225</v>
      </c>
      <c r="C161" s="9">
        <f>C19+C90</f>
        <v>4</v>
      </c>
      <c r="D161" s="9">
        <f>D19+D90</f>
        <v>1</v>
      </c>
      <c r="E161" s="9">
        <f>E19+E90</f>
        <v>0</v>
      </c>
      <c r="F161" s="9">
        <f>F19+F90</f>
        <v>0</v>
      </c>
      <c r="G161" s="9">
        <f>G19+G90</f>
        <v>1</v>
      </c>
      <c r="H161" s="9">
        <f>H19+H90</f>
        <v>0</v>
      </c>
      <c r="I161" s="9">
        <f>I19+I90</f>
        <v>2</v>
      </c>
      <c r="J161" s="9">
        <f>J19+J90</f>
        <v>0</v>
      </c>
      <c r="K161" s="9">
        <f>K19+K90</f>
        <v>4</v>
      </c>
      <c r="L161" s="9">
        <f>L19+L90</f>
        <v>0</v>
      </c>
      <c r="M161" s="9">
        <f>M19+M90</f>
        <v>19</v>
      </c>
      <c r="N161" s="9">
        <f>N19+N90</f>
        <v>5</v>
      </c>
      <c r="O161" s="9">
        <f>O19+O90</f>
        <v>15</v>
      </c>
      <c r="P161" s="9">
        <f>P19+P90</f>
        <v>1</v>
      </c>
      <c r="Q161" s="9">
        <f>Q19+Q90</f>
        <v>1</v>
      </c>
      <c r="R161" s="9">
        <f>R19+R90</f>
        <v>0</v>
      </c>
      <c r="S161" s="9">
        <f>S19+S90</f>
        <v>0</v>
      </c>
      <c r="T161" s="9">
        <f>T19+T90</f>
        <v>0</v>
      </c>
      <c r="U161" s="9">
        <f>U19+U90</f>
        <v>1</v>
      </c>
      <c r="V161" s="9">
        <f>V19+V90</f>
        <v>0</v>
      </c>
      <c r="W161" s="9">
        <f>W19+W90</f>
        <v>0</v>
      </c>
      <c r="X161" s="9">
        <f>X19+X90</f>
        <v>0</v>
      </c>
      <c r="Y161" s="9">
        <f>Y19+Y90</f>
        <v>0</v>
      </c>
      <c r="Z161" s="9">
        <f>Z19+Z90</f>
        <v>0</v>
      </c>
      <c r="AA161" s="9">
        <f>AA19+AA90</f>
        <v>0</v>
      </c>
      <c r="AB161" s="9">
        <f>AB19+AB90</f>
        <v>0</v>
      </c>
      <c r="AC161" s="9">
        <f>AC19+AC90</f>
        <v>0</v>
      </c>
      <c r="AD161" s="9">
        <f>AD19+AD90</f>
        <v>0</v>
      </c>
      <c r="AE161" s="6">
        <f>AE19+AE90</f>
        <v>47</v>
      </c>
      <c r="AF161" s="6">
        <f>AF19+AF90</f>
        <v>7</v>
      </c>
      <c r="AG161" s="6">
        <f>AG19+AG90</f>
        <v>54</v>
      </c>
    </row>
    <row r="162" spans="1:33" ht="15">
      <c r="A162" s="58"/>
      <c r="B162" s="11" t="s">
        <v>224</v>
      </c>
      <c r="C162" s="9">
        <f>C20+C91</f>
        <v>0</v>
      </c>
      <c r="D162" s="9">
        <f>D20+D91</f>
        <v>3</v>
      </c>
      <c r="E162" s="9">
        <f>E20+E91</f>
        <v>0</v>
      </c>
      <c r="F162" s="9">
        <f>F20+F91</f>
        <v>0</v>
      </c>
      <c r="G162" s="9">
        <f>G20+G91</f>
        <v>0</v>
      </c>
      <c r="H162" s="9">
        <f>H20+H91</f>
        <v>0</v>
      </c>
      <c r="I162" s="9">
        <f>I20+I91</f>
        <v>0</v>
      </c>
      <c r="J162" s="9">
        <f>J20+J91</f>
        <v>0</v>
      </c>
      <c r="K162" s="9">
        <f>K20+K91</f>
        <v>2</v>
      </c>
      <c r="L162" s="9">
        <f>L20+L91</f>
        <v>1</v>
      </c>
      <c r="M162" s="9">
        <f>M20+M91</f>
        <v>30</v>
      </c>
      <c r="N162" s="9">
        <f>N20+N91</f>
        <v>28</v>
      </c>
      <c r="O162" s="9">
        <f>O20+O91</f>
        <v>12</v>
      </c>
      <c r="P162" s="9">
        <f>P20+P91</f>
        <v>7</v>
      </c>
      <c r="Q162" s="9">
        <f>Q20+Q91</f>
        <v>0</v>
      </c>
      <c r="R162" s="9">
        <f>R20+R91</f>
        <v>0</v>
      </c>
      <c r="S162" s="9">
        <f>S20+S91</f>
        <v>0</v>
      </c>
      <c r="T162" s="9">
        <f>T20+T91</f>
        <v>1</v>
      </c>
      <c r="U162" s="9">
        <f>U20+U91</f>
        <v>0</v>
      </c>
      <c r="V162" s="9">
        <f>V20+V91</f>
        <v>0</v>
      </c>
      <c r="W162" s="9">
        <f>W20+W91</f>
        <v>0</v>
      </c>
      <c r="X162" s="9">
        <f>X20+X91</f>
        <v>0</v>
      </c>
      <c r="Y162" s="9">
        <f>Y20+Y91</f>
        <v>0</v>
      </c>
      <c r="Z162" s="9">
        <f>Z20+Z91</f>
        <v>0</v>
      </c>
      <c r="AA162" s="9">
        <f>AA20+AA91</f>
        <v>0</v>
      </c>
      <c r="AB162" s="9">
        <f>AB20+AB91</f>
        <v>0</v>
      </c>
      <c r="AC162" s="9">
        <f>AC20+AC91</f>
        <v>0</v>
      </c>
      <c r="AD162" s="9">
        <f>AD20+AD91</f>
        <v>0</v>
      </c>
      <c r="AE162" s="6">
        <f>AE20+AE91</f>
        <v>44</v>
      </c>
      <c r="AF162" s="6">
        <f>AF20+AF91</f>
        <v>40</v>
      </c>
      <c r="AG162" s="6">
        <f>AG20+AG91</f>
        <v>84</v>
      </c>
    </row>
    <row r="163" spans="1:33" ht="15">
      <c r="A163" s="58"/>
      <c r="B163" s="11" t="s">
        <v>223</v>
      </c>
      <c r="C163" s="9">
        <f>C21+C92</f>
        <v>4</v>
      </c>
      <c r="D163" s="9">
        <f>D21+D92</f>
        <v>4</v>
      </c>
      <c r="E163" s="9">
        <f>E21+E92</f>
        <v>0</v>
      </c>
      <c r="F163" s="9">
        <f>F21+F92</f>
        <v>0</v>
      </c>
      <c r="G163" s="9">
        <f>G21+G92</f>
        <v>1</v>
      </c>
      <c r="H163" s="9">
        <f>H21+H92</f>
        <v>0</v>
      </c>
      <c r="I163" s="9">
        <f>I21+I92</f>
        <v>0</v>
      </c>
      <c r="J163" s="9">
        <f>J21+J92</f>
        <v>0</v>
      </c>
      <c r="K163" s="9">
        <f>K21+K92</f>
        <v>1</v>
      </c>
      <c r="L163" s="9">
        <f>L21+L92</f>
        <v>3</v>
      </c>
      <c r="M163" s="9">
        <f>M21+M92</f>
        <v>23</v>
      </c>
      <c r="N163" s="9">
        <f>N21+N92</f>
        <v>35</v>
      </c>
      <c r="O163" s="9">
        <f>O21+O92</f>
        <v>4</v>
      </c>
      <c r="P163" s="9">
        <f>P21+P92</f>
        <v>6</v>
      </c>
      <c r="Q163" s="9">
        <f>Q21+Q92</f>
        <v>1</v>
      </c>
      <c r="R163" s="9">
        <f>R21+R92</f>
        <v>0</v>
      </c>
      <c r="S163" s="9">
        <f>S21+S92</f>
        <v>3</v>
      </c>
      <c r="T163" s="9">
        <f>T21+T92</f>
        <v>1</v>
      </c>
      <c r="U163" s="9">
        <f>U21+U92</f>
        <v>0</v>
      </c>
      <c r="V163" s="9">
        <f>V21+V92</f>
        <v>0</v>
      </c>
      <c r="W163" s="9">
        <f>W21+W92</f>
        <v>0</v>
      </c>
      <c r="X163" s="9">
        <f>X21+X92</f>
        <v>0</v>
      </c>
      <c r="Y163" s="9">
        <f>Y21+Y92</f>
        <v>1</v>
      </c>
      <c r="Z163" s="9">
        <f>Z21+Z92</f>
        <v>0</v>
      </c>
      <c r="AA163" s="9">
        <f>AA21+AA92</f>
        <v>1</v>
      </c>
      <c r="AB163" s="9">
        <f>AB21+AB92</f>
        <v>0</v>
      </c>
      <c r="AC163" s="9">
        <f>AC21+AC92</f>
        <v>0</v>
      </c>
      <c r="AD163" s="9">
        <f>AD21+AD92</f>
        <v>0</v>
      </c>
      <c r="AE163" s="6">
        <f>AE21+AE92</f>
        <v>39</v>
      </c>
      <c r="AF163" s="6">
        <f>AF21+AF92</f>
        <v>49</v>
      </c>
      <c r="AG163" s="6">
        <f>AG21+AG92</f>
        <v>88</v>
      </c>
    </row>
    <row r="164" spans="1:33" ht="15">
      <c r="A164" s="58"/>
      <c r="B164" s="11" t="s">
        <v>43</v>
      </c>
      <c r="C164" s="9">
        <f>C22+C93</f>
        <v>2</v>
      </c>
      <c r="D164" s="9">
        <f>D22+D93</f>
        <v>2</v>
      </c>
      <c r="E164" s="9">
        <f>E22+E93</f>
        <v>0</v>
      </c>
      <c r="F164" s="9">
        <f>F22+F93</f>
        <v>0</v>
      </c>
      <c r="G164" s="9">
        <f>G22+G93</f>
        <v>0</v>
      </c>
      <c r="H164" s="9">
        <f>H22+H93</f>
        <v>0</v>
      </c>
      <c r="I164" s="9">
        <f>I22+I93</f>
        <v>0</v>
      </c>
      <c r="J164" s="9">
        <f>J22+J93</f>
        <v>0</v>
      </c>
      <c r="K164" s="9">
        <f>K22+K93</f>
        <v>0</v>
      </c>
      <c r="L164" s="9">
        <f>L22+L93</f>
        <v>1</v>
      </c>
      <c r="M164" s="9">
        <f>M22+M93</f>
        <v>41</v>
      </c>
      <c r="N164" s="9">
        <f>N22+N93</f>
        <v>18</v>
      </c>
      <c r="O164" s="9">
        <f>O22+O93</f>
        <v>8</v>
      </c>
      <c r="P164" s="9">
        <f>P22+P93</f>
        <v>5</v>
      </c>
      <c r="Q164" s="9">
        <f>Q22+Q93</f>
        <v>0</v>
      </c>
      <c r="R164" s="9">
        <f>R22+R93</f>
        <v>0</v>
      </c>
      <c r="S164" s="9">
        <f>S22+S93</f>
        <v>1</v>
      </c>
      <c r="T164" s="9">
        <f>T22+T93</f>
        <v>0</v>
      </c>
      <c r="U164" s="9">
        <f>U22+U93</f>
        <v>0</v>
      </c>
      <c r="V164" s="9">
        <f>V22+V93</f>
        <v>0</v>
      </c>
      <c r="W164" s="9">
        <f>W22+W93</f>
        <v>1</v>
      </c>
      <c r="X164" s="9">
        <f>X22+X93</f>
        <v>0</v>
      </c>
      <c r="Y164" s="9">
        <f>Y22+Y93</f>
        <v>1</v>
      </c>
      <c r="Z164" s="9">
        <f>Z22+Z93</f>
        <v>0</v>
      </c>
      <c r="AA164" s="9">
        <f>AA22+AA93</f>
        <v>0</v>
      </c>
      <c r="AB164" s="9">
        <f>AB22+AB93</f>
        <v>0</v>
      </c>
      <c r="AC164" s="9">
        <f>AC22+AC93</f>
        <v>0</v>
      </c>
      <c r="AD164" s="9">
        <f>AD22+AD93</f>
        <v>0</v>
      </c>
      <c r="AE164" s="6">
        <f>AE22+AE93</f>
        <v>54</v>
      </c>
      <c r="AF164" s="6">
        <f>AF22+AF93</f>
        <v>26</v>
      </c>
      <c r="AG164" s="6">
        <f>AG22+AG93</f>
        <v>80</v>
      </c>
    </row>
    <row r="165" spans="1:33" ht="15">
      <c r="A165" s="58"/>
      <c r="B165" s="11" t="s">
        <v>44</v>
      </c>
      <c r="C165" s="9">
        <f>C23+C94</f>
        <v>0</v>
      </c>
      <c r="D165" s="9">
        <f>D23+D94</f>
        <v>0</v>
      </c>
      <c r="E165" s="9">
        <f>E23+E94</f>
        <v>0</v>
      </c>
      <c r="F165" s="9">
        <f>F23+F94</f>
        <v>0</v>
      </c>
      <c r="G165" s="9">
        <f>G23+G94</f>
        <v>1</v>
      </c>
      <c r="H165" s="9">
        <f>H23+H94</f>
        <v>0</v>
      </c>
      <c r="I165" s="9">
        <f>I23+I94</f>
        <v>0</v>
      </c>
      <c r="J165" s="9">
        <f>J23+J94</f>
        <v>0</v>
      </c>
      <c r="K165" s="9">
        <f>K23+K94</f>
        <v>0</v>
      </c>
      <c r="L165" s="9">
        <f>L23+L94</f>
        <v>0</v>
      </c>
      <c r="M165" s="9">
        <f>M23+M94</f>
        <v>17</v>
      </c>
      <c r="N165" s="9">
        <f>N23+N94</f>
        <v>13</v>
      </c>
      <c r="O165" s="9">
        <f>O23+O94</f>
        <v>8</v>
      </c>
      <c r="P165" s="9">
        <f>P23+P94</f>
        <v>2</v>
      </c>
      <c r="Q165" s="9">
        <f>Q23+Q94</f>
        <v>0</v>
      </c>
      <c r="R165" s="9">
        <f>R23+R94</f>
        <v>0</v>
      </c>
      <c r="S165" s="9">
        <f>S23+S94</f>
        <v>0</v>
      </c>
      <c r="T165" s="9">
        <f>T23+T94</f>
        <v>0</v>
      </c>
      <c r="U165" s="9">
        <f>U23+U94</f>
        <v>0</v>
      </c>
      <c r="V165" s="9">
        <f>V23+V94</f>
        <v>0</v>
      </c>
      <c r="W165" s="9">
        <f>W23+W94</f>
        <v>0</v>
      </c>
      <c r="X165" s="9">
        <f>X23+X94</f>
        <v>0</v>
      </c>
      <c r="Y165" s="9">
        <f>Y23+Y94</f>
        <v>0</v>
      </c>
      <c r="Z165" s="9">
        <f>Z23+Z94</f>
        <v>0</v>
      </c>
      <c r="AA165" s="9">
        <f>AA23+AA94</f>
        <v>0</v>
      </c>
      <c r="AB165" s="9">
        <f>AB23+AB94</f>
        <v>0</v>
      </c>
      <c r="AC165" s="9">
        <f>AC23+AC94</f>
        <v>0</v>
      </c>
      <c r="AD165" s="9">
        <f>AD23+AD94</f>
        <v>1</v>
      </c>
      <c r="AE165" s="6">
        <f>AE23+AE94</f>
        <v>26</v>
      </c>
      <c r="AF165" s="6">
        <f>AF23+AF94</f>
        <v>16</v>
      </c>
      <c r="AG165" s="6">
        <f>AG23+AG94</f>
        <v>42</v>
      </c>
    </row>
    <row r="166" spans="1:33" ht="15">
      <c r="A166" s="58"/>
      <c r="B166" s="8" t="s">
        <v>48</v>
      </c>
      <c r="C166" s="7">
        <f>C24+C95</f>
        <v>12</v>
      </c>
      <c r="D166" s="7">
        <f>D24+D95</f>
        <v>10</v>
      </c>
      <c r="E166" s="7">
        <f>E24+E95</f>
        <v>0</v>
      </c>
      <c r="F166" s="7">
        <f>F24+F95</f>
        <v>0</v>
      </c>
      <c r="G166" s="7">
        <f>G24+G95</f>
        <v>3</v>
      </c>
      <c r="H166" s="7">
        <f>H24+H95</f>
        <v>0</v>
      </c>
      <c r="I166" s="7">
        <f>I24+I95</f>
        <v>2</v>
      </c>
      <c r="J166" s="7">
        <f>J24+J95</f>
        <v>0</v>
      </c>
      <c r="K166" s="7">
        <f>K24+K95</f>
        <v>11</v>
      </c>
      <c r="L166" s="7">
        <f>L24+L95</f>
        <v>8</v>
      </c>
      <c r="M166" s="7">
        <f>M24+M95</f>
        <v>163</v>
      </c>
      <c r="N166" s="7">
        <f>N24+N95</f>
        <v>119</v>
      </c>
      <c r="O166" s="7">
        <f>O24+O95</f>
        <v>67</v>
      </c>
      <c r="P166" s="7">
        <f>P24+P95</f>
        <v>24</v>
      </c>
      <c r="Q166" s="7">
        <f>Q24+Q95</f>
        <v>3</v>
      </c>
      <c r="R166" s="7">
        <f>R24+R95</f>
        <v>0</v>
      </c>
      <c r="S166" s="7">
        <f>S24+S95</f>
        <v>5</v>
      </c>
      <c r="T166" s="7">
        <f>T24+T95</f>
        <v>2</v>
      </c>
      <c r="U166" s="7">
        <f>U24+U95</f>
        <v>4</v>
      </c>
      <c r="V166" s="7">
        <f>V24+V95</f>
        <v>1</v>
      </c>
      <c r="W166" s="7">
        <f>W24+W95</f>
        <v>2</v>
      </c>
      <c r="X166" s="7">
        <f>X24+X95</f>
        <v>0</v>
      </c>
      <c r="Y166" s="7">
        <f>Y24+Y95</f>
        <v>4</v>
      </c>
      <c r="Z166" s="7">
        <f>Z24+Z95</f>
        <v>0</v>
      </c>
      <c r="AA166" s="7">
        <f>AA24+AA95</f>
        <v>1</v>
      </c>
      <c r="AB166" s="7">
        <f>AB24+AB95</f>
        <v>0</v>
      </c>
      <c r="AC166" s="7">
        <f>AC24+AC95</f>
        <v>0</v>
      </c>
      <c r="AD166" s="7">
        <f>AD24+AD95</f>
        <v>1</v>
      </c>
      <c r="AE166" s="6">
        <f>AE24+AE95</f>
        <v>277</v>
      </c>
      <c r="AF166" s="6">
        <f>AF24+AF95</f>
        <v>165</v>
      </c>
      <c r="AG166" s="6">
        <f>AG24+AG95</f>
        <v>442</v>
      </c>
    </row>
    <row r="167" spans="1:33" ht="30" customHeight="1">
      <c r="A167" s="57" t="s">
        <v>222</v>
      </c>
      <c r="B167" s="57"/>
      <c r="C167" s="9">
        <f>C25+C96</f>
        <v>1</v>
      </c>
      <c r="D167" s="9">
        <f>D25+D96</f>
        <v>0</v>
      </c>
      <c r="E167" s="9">
        <f>E25+E96</f>
        <v>0</v>
      </c>
      <c r="F167" s="9">
        <f>F25+F96</f>
        <v>0</v>
      </c>
      <c r="G167" s="9">
        <f>G25+G96</f>
        <v>2</v>
      </c>
      <c r="H167" s="9">
        <f>H25+H96</f>
        <v>0</v>
      </c>
      <c r="I167" s="9">
        <f>I25+I96</f>
        <v>0</v>
      </c>
      <c r="J167" s="9">
        <f>J25+J96</f>
        <v>0</v>
      </c>
      <c r="K167" s="9">
        <f>K25+K96</f>
        <v>3</v>
      </c>
      <c r="L167" s="9">
        <f>L25+L96</f>
        <v>0</v>
      </c>
      <c r="M167" s="9">
        <f>M25+M96</f>
        <v>31</v>
      </c>
      <c r="N167" s="9">
        <f>N25+N96</f>
        <v>27</v>
      </c>
      <c r="O167" s="9">
        <f>O25+O96</f>
        <v>5</v>
      </c>
      <c r="P167" s="9">
        <f>P25+P96</f>
        <v>12</v>
      </c>
      <c r="Q167" s="9">
        <f>Q25+Q96</f>
        <v>0</v>
      </c>
      <c r="R167" s="9">
        <f>R25+R96</f>
        <v>0</v>
      </c>
      <c r="S167" s="9">
        <f>S25+S96</f>
        <v>0</v>
      </c>
      <c r="T167" s="9">
        <f>T25+T96</f>
        <v>1</v>
      </c>
      <c r="U167" s="9">
        <f>U25+U96</f>
        <v>0</v>
      </c>
      <c r="V167" s="9">
        <f>V25+V96</f>
        <v>0</v>
      </c>
      <c r="W167" s="9">
        <f>W25+W96</f>
        <v>0</v>
      </c>
      <c r="X167" s="9">
        <f>X25+X96</f>
        <v>0</v>
      </c>
      <c r="Y167" s="9">
        <f>Y25+Y96</f>
        <v>1</v>
      </c>
      <c r="Z167" s="9">
        <f>Z25+Z96</f>
        <v>0</v>
      </c>
      <c r="AA167" s="9">
        <f>AA25+AA96</f>
        <v>1</v>
      </c>
      <c r="AB167" s="9">
        <f>AB25+AB96</f>
        <v>0</v>
      </c>
      <c r="AC167" s="9">
        <f>AC25+AC96</f>
        <v>1</v>
      </c>
      <c r="AD167" s="9">
        <f>AD25+AD96</f>
        <v>0</v>
      </c>
      <c r="AE167" s="6">
        <f>AE25+AE96</f>
        <v>45</v>
      </c>
      <c r="AF167" s="6">
        <f>AF25+AF96</f>
        <v>40</v>
      </c>
      <c r="AG167" s="6">
        <f>AG25+AG96</f>
        <v>85</v>
      </c>
    </row>
    <row r="168" spans="1:33" ht="30" customHeight="1">
      <c r="A168" s="57" t="s">
        <v>221</v>
      </c>
      <c r="B168" s="57"/>
      <c r="C168" s="9">
        <f>C26+C97</f>
        <v>4</v>
      </c>
      <c r="D168" s="9">
        <f>D26+D97</f>
        <v>8</v>
      </c>
      <c r="E168" s="9">
        <f>E26+E97</f>
        <v>0</v>
      </c>
      <c r="F168" s="9">
        <f>F26+F97</f>
        <v>0</v>
      </c>
      <c r="G168" s="9">
        <f>G26+G97</f>
        <v>1</v>
      </c>
      <c r="H168" s="9">
        <f>H26+H97</f>
        <v>0</v>
      </c>
      <c r="I168" s="9">
        <f>I26+I97</f>
        <v>2</v>
      </c>
      <c r="J168" s="9">
        <f>J26+J97</f>
        <v>3</v>
      </c>
      <c r="K168" s="9">
        <f>K26+K97</f>
        <v>4</v>
      </c>
      <c r="L168" s="9">
        <f>L26+L97</f>
        <v>4</v>
      </c>
      <c r="M168" s="9">
        <f>M26+M97</f>
        <v>40</v>
      </c>
      <c r="N168" s="9">
        <f>N26+N97</f>
        <v>64</v>
      </c>
      <c r="O168" s="9">
        <f>O26+O97</f>
        <v>34</v>
      </c>
      <c r="P168" s="9">
        <f>P26+P97</f>
        <v>28</v>
      </c>
      <c r="Q168" s="9">
        <f>Q26+Q97</f>
        <v>0</v>
      </c>
      <c r="R168" s="9">
        <f>R26+R97</f>
        <v>0</v>
      </c>
      <c r="S168" s="9">
        <f>S26+S97</f>
        <v>1</v>
      </c>
      <c r="T168" s="9">
        <f>T26+T97</f>
        <v>1</v>
      </c>
      <c r="U168" s="9">
        <f>U26+U97</f>
        <v>0</v>
      </c>
      <c r="V168" s="9">
        <f>V26+V97</f>
        <v>0</v>
      </c>
      <c r="W168" s="9">
        <f>W26+W97</f>
        <v>0</v>
      </c>
      <c r="X168" s="9">
        <f>X26+X97</f>
        <v>0</v>
      </c>
      <c r="Y168" s="9">
        <f>Y26+Y97</f>
        <v>0</v>
      </c>
      <c r="Z168" s="9">
        <f>Z26+Z97</f>
        <v>0</v>
      </c>
      <c r="AA168" s="9">
        <f>AA26+AA97</f>
        <v>0</v>
      </c>
      <c r="AB168" s="9">
        <f>AB26+AB97</f>
        <v>0</v>
      </c>
      <c r="AC168" s="9">
        <f>AC26+AC97</f>
        <v>0</v>
      </c>
      <c r="AD168" s="9">
        <f>AD26+AD97</f>
        <v>0</v>
      </c>
      <c r="AE168" s="6">
        <f>AE26+AE97</f>
        <v>86</v>
      </c>
      <c r="AF168" s="6">
        <f>AF26+AF97</f>
        <v>108</v>
      </c>
      <c r="AG168" s="6">
        <f>AG26+AG97</f>
        <v>194</v>
      </c>
    </row>
    <row r="169" spans="1:33" ht="30" customHeight="1">
      <c r="A169" s="57" t="s">
        <v>220</v>
      </c>
      <c r="B169" s="57"/>
      <c r="C169" s="9">
        <f>C27+C98</f>
        <v>0</v>
      </c>
      <c r="D169" s="9">
        <f>D27+D98</f>
        <v>0</v>
      </c>
      <c r="E169" s="9">
        <f>E27+E98</f>
        <v>0</v>
      </c>
      <c r="F169" s="9">
        <f>F27+F98</f>
        <v>0</v>
      </c>
      <c r="G169" s="9">
        <f>G27+G98</f>
        <v>1</v>
      </c>
      <c r="H169" s="9">
        <f>H27+H98</f>
        <v>0</v>
      </c>
      <c r="I169" s="9">
        <f>I27+I98</f>
        <v>2</v>
      </c>
      <c r="J169" s="9">
        <f>J27+J98</f>
        <v>2</v>
      </c>
      <c r="K169" s="9">
        <f>K27+K98</f>
        <v>3</v>
      </c>
      <c r="L169" s="9">
        <f>L27+L98</f>
        <v>0</v>
      </c>
      <c r="M169" s="9">
        <f>M27+M98</f>
        <v>1</v>
      </c>
      <c r="N169" s="9">
        <f>N27+N98</f>
        <v>0</v>
      </c>
      <c r="O169" s="9">
        <f>O27+O98</f>
        <v>13</v>
      </c>
      <c r="P169" s="9">
        <f>P27+P98</f>
        <v>29</v>
      </c>
      <c r="Q169" s="9">
        <f>Q27+Q98</f>
        <v>0</v>
      </c>
      <c r="R169" s="9">
        <f>R27+R98</f>
        <v>0</v>
      </c>
      <c r="S169" s="9">
        <f>S27+S98</f>
        <v>0</v>
      </c>
      <c r="T169" s="9">
        <f>T27+T98</f>
        <v>0</v>
      </c>
      <c r="U169" s="9">
        <f>U27+U98</f>
        <v>0</v>
      </c>
      <c r="V169" s="9">
        <f>V27+V98</f>
        <v>0</v>
      </c>
      <c r="W169" s="9">
        <f>W27+W98</f>
        <v>0</v>
      </c>
      <c r="X169" s="9">
        <f>X27+X98</f>
        <v>0</v>
      </c>
      <c r="Y169" s="9">
        <f>Y27+Y98</f>
        <v>0</v>
      </c>
      <c r="Z169" s="9">
        <f>Z27+Z98</f>
        <v>0</v>
      </c>
      <c r="AA169" s="9">
        <f>AA27+AA98</f>
        <v>0</v>
      </c>
      <c r="AB169" s="9">
        <f>AB27+AB98</f>
        <v>0</v>
      </c>
      <c r="AC169" s="9">
        <f>AC27+AC98</f>
        <v>1</v>
      </c>
      <c r="AD169" s="9">
        <f>AD27+AD98</f>
        <v>0</v>
      </c>
      <c r="AE169" s="6">
        <f>AE27+AE98</f>
        <v>21</v>
      </c>
      <c r="AF169" s="6">
        <f>AF27+AF98</f>
        <v>31</v>
      </c>
      <c r="AG169" s="6">
        <f>AG27+AG98</f>
        <v>52</v>
      </c>
    </row>
    <row r="170" spans="1:33" ht="26.25" customHeight="1">
      <c r="A170" s="58" t="s">
        <v>219</v>
      </c>
      <c r="B170" s="2" t="s">
        <v>218</v>
      </c>
      <c r="C170" s="9">
        <f>C28+C99</f>
        <v>0</v>
      </c>
      <c r="D170" s="9">
        <f>D28+D99</f>
        <v>0</v>
      </c>
      <c r="E170" s="9">
        <f>E28+E99</f>
        <v>0</v>
      </c>
      <c r="F170" s="9">
        <f>F28+F99</f>
        <v>0</v>
      </c>
      <c r="G170" s="9">
        <f>G28+G99</f>
        <v>6</v>
      </c>
      <c r="H170" s="9">
        <f>H28+H99</f>
        <v>0</v>
      </c>
      <c r="I170" s="9">
        <f>I28+I99</f>
        <v>1</v>
      </c>
      <c r="J170" s="9">
        <f>J28+J99</f>
        <v>0</v>
      </c>
      <c r="K170" s="9">
        <f>K28+K99</f>
        <v>4</v>
      </c>
      <c r="L170" s="9">
        <f>L28+L99</f>
        <v>0</v>
      </c>
      <c r="M170" s="9">
        <f>M28+M99</f>
        <v>4</v>
      </c>
      <c r="N170" s="9">
        <f>N28+N99</f>
        <v>0</v>
      </c>
      <c r="O170" s="9">
        <f>O28+O99</f>
        <v>22</v>
      </c>
      <c r="P170" s="9">
        <f>P28+P99</f>
        <v>4</v>
      </c>
      <c r="Q170" s="9">
        <f>Q28+Q99</f>
        <v>1</v>
      </c>
      <c r="R170" s="9">
        <f>R28+R99</f>
        <v>0</v>
      </c>
      <c r="S170" s="9">
        <f>S28+S99</f>
        <v>1</v>
      </c>
      <c r="T170" s="9">
        <f>T28+T99</f>
        <v>0</v>
      </c>
      <c r="U170" s="9">
        <f>U28+U99</f>
        <v>1</v>
      </c>
      <c r="V170" s="9">
        <f>V28+V99</f>
        <v>0</v>
      </c>
      <c r="W170" s="9">
        <f>W28+W99</f>
        <v>3</v>
      </c>
      <c r="X170" s="9">
        <f>X28+X99</f>
        <v>0</v>
      </c>
      <c r="Y170" s="9">
        <f>Y28+Y99</f>
        <v>0</v>
      </c>
      <c r="Z170" s="9">
        <f>Z28+Z99</f>
        <v>0</v>
      </c>
      <c r="AA170" s="9">
        <f>AA28+AA99</f>
        <v>0</v>
      </c>
      <c r="AB170" s="9">
        <f>AB28+AB99</f>
        <v>0</v>
      </c>
      <c r="AC170" s="9">
        <f>AC28+AC99</f>
        <v>0</v>
      </c>
      <c r="AD170" s="9">
        <f>AD28+AD99</f>
        <v>0</v>
      </c>
      <c r="AE170" s="6">
        <f>AE28+AE99</f>
        <v>43</v>
      </c>
      <c r="AF170" s="6">
        <f>AF28+AF99</f>
        <v>4</v>
      </c>
      <c r="AG170" s="6">
        <f>AG28+AG99</f>
        <v>47</v>
      </c>
    </row>
    <row r="171" spans="1:33" ht="15">
      <c r="A171" s="58"/>
      <c r="B171" s="2" t="s">
        <v>217</v>
      </c>
      <c r="C171" s="9">
        <f>C29+C100</f>
        <v>11</v>
      </c>
      <c r="D171" s="9">
        <f>D29+D100</f>
        <v>1</v>
      </c>
      <c r="E171" s="9">
        <f>E29+E100</f>
        <v>0</v>
      </c>
      <c r="F171" s="9">
        <f>F29+F100</f>
        <v>0</v>
      </c>
      <c r="G171" s="9">
        <f>G29+G100</f>
        <v>12</v>
      </c>
      <c r="H171" s="9">
        <f>H29+H100</f>
        <v>0</v>
      </c>
      <c r="I171" s="9">
        <f>I29+I100</f>
        <v>1</v>
      </c>
      <c r="J171" s="9">
        <f>J29+J100</f>
        <v>0</v>
      </c>
      <c r="K171" s="9">
        <f>K29+K100</f>
        <v>12</v>
      </c>
      <c r="L171" s="9">
        <f>L29+L100</f>
        <v>0</v>
      </c>
      <c r="M171" s="9">
        <f>M29+M100</f>
        <v>2</v>
      </c>
      <c r="N171" s="9">
        <f>N29+N100</f>
        <v>1</v>
      </c>
      <c r="O171" s="9">
        <f>O29+O100</f>
        <v>9</v>
      </c>
      <c r="P171" s="9">
        <f>P29+P100</f>
        <v>3</v>
      </c>
      <c r="Q171" s="9">
        <f>Q29+Q100</f>
        <v>0</v>
      </c>
      <c r="R171" s="9">
        <f>R29+R100</f>
        <v>1</v>
      </c>
      <c r="S171" s="9">
        <f>S29+S100</f>
        <v>0</v>
      </c>
      <c r="T171" s="9">
        <f>T29+T100</f>
        <v>1</v>
      </c>
      <c r="U171" s="9">
        <f>U29+U100</f>
        <v>1</v>
      </c>
      <c r="V171" s="9">
        <f>V29+V100</f>
        <v>0</v>
      </c>
      <c r="W171" s="9">
        <f>W29+W100</f>
        <v>0</v>
      </c>
      <c r="X171" s="9">
        <f>X29+X100</f>
        <v>0</v>
      </c>
      <c r="Y171" s="9">
        <f>Y29+Y100</f>
        <v>0</v>
      </c>
      <c r="Z171" s="9">
        <f>Z29+Z100</f>
        <v>0</v>
      </c>
      <c r="AA171" s="9">
        <f>AA29+AA100</f>
        <v>2</v>
      </c>
      <c r="AB171" s="9">
        <f>AB29+AB100</f>
        <v>0</v>
      </c>
      <c r="AC171" s="9">
        <f>AC29+AC100</f>
        <v>0</v>
      </c>
      <c r="AD171" s="9">
        <f>AD29+AD100</f>
        <v>0</v>
      </c>
      <c r="AE171" s="6">
        <f>AE29+AE100</f>
        <v>50</v>
      </c>
      <c r="AF171" s="6">
        <f>AF29+AF100</f>
        <v>7</v>
      </c>
      <c r="AG171" s="6">
        <f>AG29+AG100</f>
        <v>57</v>
      </c>
    </row>
    <row r="172" spans="1:33" ht="15">
      <c r="A172" s="58"/>
      <c r="B172" s="2" t="s">
        <v>216</v>
      </c>
      <c r="C172" s="9">
        <f>C30+C101</f>
        <v>0</v>
      </c>
      <c r="D172" s="9">
        <f>D30+D101</f>
        <v>0</v>
      </c>
      <c r="E172" s="9">
        <f>E30+E101</f>
        <v>0</v>
      </c>
      <c r="F172" s="9">
        <f>F30+F101</f>
        <v>0</v>
      </c>
      <c r="G172" s="9">
        <f>G30+G101</f>
        <v>0</v>
      </c>
      <c r="H172" s="9">
        <f>H30+H101</f>
        <v>0</v>
      </c>
      <c r="I172" s="9">
        <f>I30+I101</f>
        <v>3</v>
      </c>
      <c r="J172" s="9">
        <f>J30+J101</f>
        <v>0</v>
      </c>
      <c r="K172" s="9">
        <f>K30+K101</f>
        <v>1</v>
      </c>
      <c r="L172" s="9">
        <f>L30+L101</f>
        <v>0</v>
      </c>
      <c r="M172" s="9">
        <f>M30+M101</f>
        <v>0</v>
      </c>
      <c r="N172" s="9">
        <f>N30+N101</f>
        <v>0</v>
      </c>
      <c r="O172" s="9">
        <f>O30+O101</f>
        <v>9</v>
      </c>
      <c r="P172" s="9">
        <f>P30+P101</f>
        <v>8</v>
      </c>
      <c r="Q172" s="9">
        <f>Q30+Q101</f>
        <v>1</v>
      </c>
      <c r="R172" s="9">
        <f>R30+R101</f>
        <v>0</v>
      </c>
      <c r="S172" s="9">
        <f>S30+S101</f>
        <v>1</v>
      </c>
      <c r="T172" s="9">
        <f>T30+T101</f>
        <v>0</v>
      </c>
      <c r="U172" s="9">
        <f>U30+U101</f>
        <v>0</v>
      </c>
      <c r="V172" s="9">
        <f>V30+V101</f>
        <v>0</v>
      </c>
      <c r="W172" s="9">
        <f>W30+W101</f>
        <v>0</v>
      </c>
      <c r="X172" s="9">
        <f>X30+X101</f>
        <v>0</v>
      </c>
      <c r="Y172" s="9">
        <f>Y30+Y101</f>
        <v>0</v>
      </c>
      <c r="Z172" s="9">
        <f>Z30+Z101</f>
        <v>0</v>
      </c>
      <c r="AA172" s="9">
        <f>AA30+AA101</f>
        <v>0</v>
      </c>
      <c r="AB172" s="9">
        <f>AB30+AB101</f>
        <v>0</v>
      </c>
      <c r="AC172" s="9">
        <f>AC30+AC101</f>
        <v>0</v>
      </c>
      <c r="AD172" s="9">
        <f>AD30+AD101</f>
        <v>0</v>
      </c>
      <c r="AE172" s="6">
        <f>AE30+AE101</f>
        <v>15</v>
      </c>
      <c r="AF172" s="6">
        <f>AF30+AF101</f>
        <v>8</v>
      </c>
      <c r="AG172" s="6">
        <f>AG30+AG101</f>
        <v>23</v>
      </c>
    </row>
    <row r="173" spans="1:33" ht="15">
      <c r="A173" s="58"/>
      <c r="B173" s="2" t="s">
        <v>215</v>
      </c>
      <c r="C173" s="9">
        <f>C31+C102</f>
        <v>1</v>
      </c>
      <c r="D173" s="9">
        <f>D31+D102</f>
        <v>0</v>
      </c>
      <c r="E173" s="9">
        <f>E31+E102</f>
        <v>0</v>
      </c>
      <c r="F173" s="9">
        <f>F31+F102</f>
        <v>0</v>
      </c>
      <c r="G173" s="9">
        <f>G31+G102</f>
        <v>0</v>
      </c>
      <c r="H173" s="9">
        <f>H31+H102</f>
        <v>0</v>
      </c>
      <c r="I173" s="9">
        <f>I31+I102</f>
        <v>0</v>
      </c>
      <c r="J173" s="9">
        <f>J31+J102</f>
        <v>0</v>
      </c>
      <c r="K173" s="9">
        <f>K31+K102</f>
        <v>0</v>
      </c>
      <c r="L173" s="9">
        <f>L31+L102</f>
        <v>2</v>
      </c>
      <c r="M173" s="9">
        <f>M31+M102</f>
        <v>0</v>
      </c>
      <c r="N173" s="9">
        <f>N31+N102</f>
        <v>0</v>
      </c>
      <c r="O173" s="9">
        <f>O31+O102</f>
        <v>1</v>
      </c>
      <c r="P173" s="9">
        <f>P31+P102</f>
        <v>15</v>
      </c>
      <c r="Q173" s="9">
        <f>Q31+Q102</f>
        <v>0</v>
      </c>
      <c r="R173" s="9">
        <f>R31+R102</f>
        <v>0</v>
      </c>
      <c r="S173" s="9">
        <f>S31+S102</f>
        <v>0</v>
      </c>
      <c r="T173" s="9">
        <f>T31+T102</f>
        <v>0</v>
      </c>
      <c r="U173" s="9">
        <f>U31+U102</f>
        <v>0</v>
      </c>
      <c r="V173" s="9">
        <f>V31+V102</f>
        <v>0</v>
      </c>
      <c r="W173" s="9">
        <f>W31+W102</f>
        <v>0</v>
      </c>
      <c r="X173" s="9">
        <f>X31+X102</f>
        <v>0</v>
      </c>
      <c r="Y173" s="9">
        <f>Y31+Y102</f>
        <v>1</v>
      </c>
      <c r="Z173" s="9">
        <f>Z31+Z102</f>
        <v>0</v>
      </c>
      <c r="AA173" s="9">
        <f>AA31+AA102</f>
        <v>2</v>
      </c>
      <c r="AB173" s="9">
        <f>AB31+AB102</f>
        <v>0</v>
      </c>
      <c r="AC173" s="9">
        <f>AC31+AC102</f>
        <v>0</v>
      </c>
      <c r="AD173" s="9">
        <f>AD31+AD102</f>
        <v>0</v>
      </c>
      <c r="AE173" s="6">
        <f>AE31+AE102</f>
        <v>5</v>
      </c>
      <c r="AF173" s="6">
        <f>AF31+AF102</f>
        <v>17</v>
      </c>
      <c r="AG173" s="6">
        <f>AG31+AG102</f>
        <v>22</v>
      </c>
    </row>
    <row r="174" spans="1:33" ht="15">
      <c r="A174" s="58"/>
      <c r="B174" s="8" t="s">
        <v>9</v>
      </c>
      <c r="C174" s="7">
        <f>C32+C103</f>
        <v>12</v>
      </c>
      <c r="D174" s="7">
        <f>D32+D103</f>
        <v>1</v>
      </c>
      <c r="E174" s="7">
        <f>E32+E103</f>
        <v>0</v>
      </c>
      <c r="F174" s="7">
        <f>F32+F103</f>
        <v>0</v>
      </c>
      <c r="G174" s="7">
        <f>G32+G103</f>
        <v>18</v>
      </c>
      <c r="H174" s="7">
        <f>H32+H103</f>
        <v>0</v>
      </c>
      <c r="I174" s="7">
        <f>I32+I103</f>
        <v>5</v>
      </c>
      <c r="J174" s="7">
        <f>J32+J103</f>
        <v>0</v>
      </c>
      <c r="K174" s="7">
        <f>K32+K103</f>
        <v>17</v>
      </c>
      <c r="L174" s="7">
        <f>L32+L103</f>
        <v>2</v>
      </c>
      <c r="M174" s="7">
        <f>M32+M103</f>
        <v>6</v>
      </c>
      <c r="N174" s="7">
        <f>N32+N103</f>
        <v>1</v>
      </c>
      <c r="O174" s="7">
        <f>O32+O103</f>
        <v>41</v>
      </c>
      <c r="P174" s="7">
        <f>P32+P103</f>
        <v>30</v>
      </c>
      <c r="Q174" s="7">
        <f>Q32+Q103</f>
        <v>2</v>
      </c>
      <c r="R174" s="7">
        <f>R32+R103</f>
        <v>1</v>
      </c>
      <c r="S174" s="7">
        <f>S32+S103</f>
        <v>2</v>
      </c>
      <c r="T174" s="7">
        <f>T32+T103</f>
        <v>1</v>
      </c>
      <c r="U174" s="7">
        <f>U32+U103</f>
        <v>2</v>
      </c>
      <c r="V174" s="7">
        <f>V32+V103</f>
        <v>0</v>
      </c>
      <c r="W174" s="7">
        <f>W32+W103</f>
        <v>3</v>
      </c>
      <c r="X174" s="7">
        <f>X32+X103</f>
        <v>0</v>
      </c>
      <c r="Y174" s="7">
        <f>Y32+Y103</f>
        <v>1</v>
      </c>
      <c r="Z174" s="7">
        <f>Z32+Z103</f>
        <v>0</v>
      </c>
      <c r="AA174" s="7">
        <f>AA32+AA103</f>
        <v>4</v>
      </c>
      <c r="AB174" s="7">
        <f>AB32+AB103</f>
        <v>0</v>
      </c>
      <c r="AC174" s="7">
        <f>AC32+AC103</f>
        <v>0</v>
      </c>
      <c r="AD174" s="7">
        <f>AD32+AD103</f>
        <v>0</v>
      </c>
      <c r="AE174" s="6">
        <f>AE32+AE103</f>
        <v>113</v>
      </c>
      <c r="AF174" s="6">
        <f>AF32+AF103</f>
        <v>36</v>
      </c>
      <c r="AG174" s="6">
        <f>AG32+AG103</f>
        <v>149</v>
      </c>
    </row>
    <row r="175" spans="1:33" ht="15">
      <c r="A175" s="60" t="s">
        <v>214</v>
      </c>
      <c r="B175" s="60"/>
      <c r="C175" s="9">
        <f>C33+C104</f>
        <v>4</v>
      </c>
      <c r="D175" s="9">
        <f>D33+D104</f>
        <v>0</v>
      </c>
      <c r="E175" s="9">
        <f>E33+E104</f>
        <v>1</v>
      </c>
      <c r="F175" s="9">
        <f>F33+F104</f>
        <v>0</v>
      </c>
      <c r="G175" s="9">
        <f>G33+G104</f>
        <v>1</v>
      </c>
      <c r="H175" s="9">
        <f>H33+H104</f>
        <v>0</v>
      </c>
      <c r="I175" s="9">
        <f>I33+I104</f>
        <v>14</v>
      </c>
      <c r="J175" s="9">
        <f>J33+J104</f>
        <v>6</v>
      </c>
      <c r="K175" s="9">
        <f>K33+K104</f>
        <v>7</v>
      </c>
      <c r="L175" s="9">
        <f>L33+L104</f>
        <v>6</v>
      </c>
      <c r="M175" s="9">
        <f>M33+M104</f>
        <v>131</v>
      </c>
      <c r="N175" s="9">
        <f>N33+N104</f>
        <v>117</v>
      </c>
      <c r="O175" s="9">
        <f>O33+O104</f>
        <v>35</v>
      </c>
      <c r="P175" s="9">
        <f>P33+P104</f>
        <v>28</v>
      </c>
      <c r="Q175" s="9">
        <f>Q33+Q104</f>
        <v>1</v>
      </c>
      <c r="R175" s="9">
        <f>R33+R104</f>
        <v>0</v>
      </c>
      <c r="S175" s="9">
        <f>S33+S104</f>
        <v>1</v>
      </c>
      <c r="T175" s="9">
        <f>T33+T104</f>
        <v>3</v>
      </c>
      <c r="U175" s="9">
        <f>U33+U104</f>
        <v>1</v>
      </c>
      <c r="V175" s="9">
        <f>V33+V104</f>
        <v>0</v>
      </c>
      <c r="W175" s="9">
        <f>W33+W104</f>
        <v>0</v>
      </c>
      <c r="X175" s="9">
        <f>X33+X104</f>
        <v>0</v>
      </c>
      <c r="Y175" s="9">
        <f>Y33+Y104</f>
        <v>1</v>
      </c>
      <c r="Z175" s="9">
        <f>Z33+Z104</f>
        <v>0</v>
      </c>
      <c r="AA175" s="9">
        <f>AA33+AA104</f>
        <v>1</v>
      </c>
      <c r="AB175" s="9">
        <f>AB33+AB104</f>
        <v>0</v>
      </c>
      <c r="AC175" s="9">
        <f>AC33+AC104</f>
        <v>0</v>
      </c>
      <c r="AD175" s="9">
        <f>AD33+AD104</f>
        <v>0</v>
      </c>
      <c r="AE175" s="6">
        <f>AE33+AE104</f>
        <v>198</v>
      </c>
      <c r="AF175" s="6">
        <f>AF33+AF104</f>
        <v>160</v>
      </c>
      <c r="AG175" s="6">
        <f>AG33+AG104</f>
        <v>358</v>
      </c>
    </row>
    <row r="176" spans="1:33" ht="30" customHeight="1">
      <c r="A176" s="60" t="s">
        <v>213</v>
      </c>
      <c r="B176" s="60"/>
      <c r="C176" s="9">
        <f>C34+C105</f>
        <v>0</v>
      </c>
      <c r="D176" s="9">
        <f>D34+D105</f>
        <v>0</v>
      </c>
      <c r="E176" s="9">
        <f>E34+E105</f>
        <v>0</v>
      </c>
      <c r="F176" s="9">
        <f>F34+F105</f>
        <v>0</v>
      </c>
      <c r="G176" s="9">
        <f>G34+G105</f>
        <v>0</v>
      </c>
      <c r="H176" s="9">
        <f>H34+H105</f>
        <v>0</v>
      </c>
      <c r="I176" s="9">
        <f>I34+I105</f>
        <v>3</v>
      </c>
      <c r="J176" s="9">
        <f>J34+J105</f>
        <v>4</v>
      </c>
      <c r="K176" s="9">
        <f>K34+K105</f>
        <v>2</v>
      </c>
      <c r="L176" s="9">
        <f>L34+L105</f>
        <v>1</v>
      </c>
      <c r="M176" s="9">
        <f>M34+M105</f>
        <v>0</v>
      </c>
      <c r="N176" s="9">
        <f>N34+N105</f>
        <v>0</v>
      </c>
      <c r="O176" s="9">
        <f>O34+O105</f>
        <v>57</v>
      </c>
      <c r="P176" s="9">
        <f>P34+P105</f>
        <v>79</v>
      </c>
      <c r="Q176" s="9">
        <f>Q34+Q105</f>
        <v>0</v>
      </c>
      <c r="R176" s="9">
        <f>R34+R105</f>
        <v>0</v>
      </c>
      <c r="S176" s="9">
        <f>S34+S105</f>
        <v>0</v>
      </c>
      <c r="T176" s="9">
        <f>T34+T105</f>
        <v>0</v>
      </c>
      <c r="U176" s="9">
        <f>U34+U105</f>
        <v>0</v>
      </c>
      <c r="V176" s="9">
        <f>V34+V105</f>
        <v>0</v>
      </c>
      <c r="W176" s="9">
        <f>W34+W105</f>
        <v>0</v>
      </c>
      <c r="X176" s="9">
        <f>X34+X105</f>
        <v>0</v>
      </c>
      <c r="Y176" s="9">
        <f>Y34+Y105</f>
        <v>0</v>
      </c>
      <c r="Z176" s="9">
        <f>Z34+Z105</f>
        <v>0</v>
      </c>
      <c r="AA176" s="9">
        <f>AA34+AA105</f>
        <v>0</v>
      </c>
      <c r="AB176" s="9">
        <f>AB34+AB105</f>
        <v>0</v>
      </c>
      <c r="AC176" s="9">
        <f>AC34+AC105</f>
        <v>0</v>
      </c>
      <c r="AD176" s="9">
        <f>AD34+AD105</f>
        <v>0</v>
      </c>
      <c r="AE176" s="6">
        <f>AE34+AE105</f>
        <v>62</v>
      </c>
      <c r="AF176" s="6">
        <f>AF34+AF105</f>
        <v>84</v>
      </c>
      <c r="AG176" s="6">
        <f>AG34+AG105</f>
        <v>146</v>
      </c>
    </row>
    <row r="177" spans="1:33" ht="30" customHeight="1">
      <c r="A177" s="58" t="s">
        <v>212</v>
      </c>
      <c r="B177" s="10" t="s">
        <v>64</v>
      </c>
      <c r="C177" s="9">
        <f>C35+C106</f>
        <v>7</v>
      </c>
      <c r="D177" s="9">
        <f>D35+D106</f>
        <v>15</v>
      </c>
      <c r="E177" s="9">
        <f>E35+E106</f>
        <v>0</v>
      </c>
      <c r="F177" s="9">
        <f>F35+F106</f>
        <v>0</v>
      </c>
      <c r="G177" s="9">
        <f>G35+G106</f>
        <v>3</v>
      </c>
      <c r="H177" s="9">
        <f>H35+H106</f>
        <v>2</v>
      </c>
      <c r="I177" s="9">
        <f>I35+I106</f>
        <v>2</v>
      </c>
      <c r="J177" s="9">
        <f>J35+J106</f>
        <v>1</v>
      </c>
      <c r="K177" s="9">
        <f>K35+K106</f>
        <v>3</v>
      </c>
      <c r="L177" s="9">
        <f>L35+L106</f>
        <v>19</v>
      </c>
      <c r="M177" s="9">
        <f>M35+M106</f>
        <v>48</v>
      </c>
      <c r="N177" s="9">
        <f>N35+N106</f>
        <v>198</v>
      </c>
      <c r="O177" s="9">
        <f>O35+O106</f>
        <v>6</v>
      </c>
      <c r="P177" s="9">
        <f>P35+P106</f>
        <v>36</v>
      </c>
      <c r="Q177" s="9">
        <f>Q35+Q106</f>
        <v>0</v>
      </c>
      <c r="R177" s="9">
        <f>R35+R106</f>
        <v>0</v>
      </c>
      <c r="S177" s="9">
        <f>S35+S106</f>
        <v>7</v>
      </c>
      <c r="T177" s="9">
        <f>T35+T106</f>
        <v>5</v>
      </c>
      <c r="U177" s="9">
        <f>U35+U106</f>
        <v>3</v>
      </c>
      <c r="V177" s="9">
        <f>V35+V106</f>
        <v>1</v>
      </c>
      <c r="W177" s="9">
        <f>W35+W106</f>
        <v>4</v>
      </c>
      <c r="X177" s="9">
        <f>X35+X106</f>
        <v>2</v>
      </c>
      <c r="Y177" s="9">
        <f>Y35+Y106</f>
        <v>0</v>
      </c>
      <c r="Z177" s="9">
        <f>Z35+Z106</f>
        <v>1</v>
      </c>
      <c r="AA177" s="9">
        <f>AA35+AA106</f>
        <v>2</v>
      </c>
      <c r="AB177" s="9">
        <f>AB35+AB106</f>
        <v>0</v>
      </c>
      <c r="AC177" s="9">
        <f>AC35+AC106</f>
        <v>0</v>
      </c>
      <c r="AD177" s="9">
        <f>AD35+AD106</f>
        <v>0</v>
      </c>
      <c r="AE177" s="6">
        <f>AE35+AE106</f>
        <v>85</v>
      </c>
      <c r="AF177" s="6">
        <f>AF35+AF106</f>
        <v>280</v>
      </c>
      <c r="AG177" s="6">
        <f>AG35+AG106</f>
        <v>365</v>
      </c>
    </row>
    <row r="178" spans="1:33" ht="15">
      <c r="A178" s="58"/>
      <c r="B178" s="10" t="s">
        <v>65</v>
      </c>
      <c r="C178" s="9">
        <f>C36+C107</f>
        <v>2</v>
      </c>
      <c r="D178" s="9">
        <f>D36+D107</f>
        <v>21</v>
      </c>
      <c r="E178" s="9">
        <f>E36+E107</f>
        <v>0</v>
      </c>
      <c r="F178" s="9">
        <f>F36+F107</f>
        <v>0</v>
      </c>
      <c r="G178" s="9">
        <f>G36+G107</f>
        <v>2</v>
      </c>
      <c r="H178" s="9">
        <f>H36+H107</f>
        <v>3</v>
      </c>
      <c r="I178" s="9">
        <f>I36+I107</f>
        <v>0</v>
      </c>
      <c r="J178" s="9">
        <f>J36+J107</f>
        <v>3</v>
      </c>
      <c r="K178" s="9">
        <f>K36+K107</f>
        <v>2</v>
      </c>
      <c r="L178" s="9">
        <f>L36+L107</f>
        <v>12</v>
      </c>
      <c r="M178" s="9">
        <f>M36+M107</f>
        <v>46</v>
      </c>
      <c r="N178" s="9">
        <f>N36+N107</f>
        <v>231</v>
      </c>
      <c r="O178" s="9">
        <f>O36+O107</f>
        <v>5</v>
      </c>
      <c r="P178" s="9">
        <f>P36+P107</f>
        <v>33</v>
      </c>
      <c r="Q178" s="9">
        <f>Q36+Q107</f>
        <v>1</v>
      </c>
      <c r="R178" s="9">
        <f>R36+R107</f>
        <v>0</v>
      </c>
      <c r="S178" s="9">
        <f>S36+S107</f>
        <v>2</v>
      </c>
      <c r="T178" s="9">
        <f>T36+T107</f>
        <v>8</v>
      </c>
      <c r="U178" s="9">
        <f>U36+U107</f>
        <v>1</v>
      </c>
      <c r="V178" s="9">
        <f>V36+V107</f>
        <v>4</v>
      </c>
      <c r="W178" s="9">
        <f>W36+W107</f>
        <v>2</v>
      </c>
      <c r="X178" s="9">
        <f>X36+X107</f>
        <v>2</v>
      </c>
      <c r="Y178" s="9">
        <f>Y36+Y107</f>
        <v>1</v>
      </c>
      <c r="Z178" s="9">
        <f>Z36+Z107</f>
        <v>2</v>
      </c>
      <c r="AA178" s="9">
        <f>AA36+AA107</f>
        <v>2</v>
      </c>
      <c r="AB178" s="9">
        <f>AB36+AB107</f>
        <v>2</v>
      </c>
      <c r="AC178" s="9">
        <f>AC36+AC107</f>
        <v>0</v>
      </c>
      <c r="AD178" s="9">
        <f>AD36+AD107</f>
        <v>0</v>
      </c>
      <c r="AE178" s="6">
        <f>AE36+AE107</f>
        <v>66</v>
      </c>
      <c r="AF178" s="6">
        <f>AF36+AF107</f>
        <v>321</v>
      </c>
      <c r="AG178" s="6">
        <f>AG36+AG107</f>
        <v>387</v>
      </c>
    </row>
    <row r="179" spans="1:33" ht="15">
      <c r="A179" s="58"/>
      <c r="B179" s="10" t="s">
        <v>66</v>
      </c>
      <c r="C179" s="9">
        <f>C37+C108</f>
        <v>0</v>
      </c>
      <c r="D179" s="9">
        <f>D37+D108</f>
        <v>5</v>
      </c>
      <c r="E179" s="9">
        <f>E37+E108</f>
        <v>0</v>
      </c>
      <c r="F179" s="9">
        <f>F37+F108</f>
        <v>0</v>
      </c>
      <c r="G179" s="9">
        <f>G37+G108</f>
        <v>0</v>
      </c>
      <c r="H179" s="9">
        <f>H37+H108</f>
        <v>1</v>
      </c>
      <c r="I179" s="9">
        <f>I37+I108</f>
        <v>0</v>
      </c>
      <c r="J179" s="9">
        <f>J37+J108</f>
        <v>0</v>
      </c>
      <c r="K179" s="9">
        <f>K37+K108</f>
        <v>3</v>
      </c>
      <c r="L179" s="9">
        <f>L37+L108</f>
        <v>6</v>
      </c>
      <c r="M179" s="9">
        <f>M37+M108</f>
        <v>7</v>
      </c>
      <c r="N179" s="9">
        <f>N37+N108</f>
        <v>38</v>
      </c>
      <c r="O179" s="9">
        <f>O37+O108</f>
        <v>1</v>
      </c>
      <c r="P179" s="9">
        <f>P37+P108</f>
        <v>13</v>
      </c>
      <c r="Q179" s="9">
        <f>Q37+Q108</f>
        <v>0</v>
      </c>
      <c r="R179" s="9">
        <f>R37+R108</f>
        <v>0</v>
      </c>
      <c r="S179" s="9">
        <f>S37+S108</f>
        <v>0</v>
      </c>
      <c r="T179" s="9">
        <f>T37+T108</f>
        <v>2</v>
      </c>
      <c r="U179" s="9">
        <f>U37+U108</f>
        <v>0</v>
      </c>
      <c r="V179" s="9">
        <f>V37+V108</f>
        <v>0</v>
      </c>
      <c r="W179" s="9">
        <f>W37+W108</f>
        <v>0</v>
      </c>
      <c r="X179" s="9">
        <f>X37+X108</f>
        <v>0</v>
      </c>
      <c r="Y179" s="9">
        <f>Y37+Y108</f>
        <v>0</v>
      </c>
      <c r="Z179" s="9">
        <f>Z37+Z108</f>
        <v>0</v>
      </c>
      <c r="AA179" s="9">
        <f>AA37+AA108</f>
        <v>0</v>
      </c>
      <c r="AB179" s="9">
        <f>AB37+AB108</f>
        <v>0</v>
      </c>
      <c r="AC179" s="9">
        <f>AC37+AC108</f>
        <v>0</v>
      </c>
      <c r="AD179" s="9">
        <f>AD37+AD108</f>
        <v>0</v>
      </c>
      <c r="AE179" s="6">
        <f>AE37+AE108</f>
        <v>11</v>
      </c>
      <c r="AF179" s="6">
        <f>AF37+AF108</f>
        <v>65</v>
      </c>
      <c r="AG179" s="6">
        <f>AG37+AG108</f>
        <v>76</v>
      </c>
    </row>
    <row r="180" spans="1:33" ht="15">
      <c r="A180" s="58"/>
      <c r="B180" s="10" t="s">
        <v>211</v>
      </c>
      <c r="C180" s="9">
        <f>C38+C109</f>
        <v>2</v>
      </c>
      <c r="D180" s="9">
        <f>D38+D109</f>
        <v>5</v>
      </c>
      <c r="E180" s="9">
        <f>E38+E109</f>
        <v>0</v>
      </c>
      <c r="F180" s="9">
        <f>F38+F109</f>
        <v>0</v>
      </c>
      <c r="G180" s="9">
        <f>G38+G109</f>
        <v>0</v>
      </c>
      <c r="H180" s="9">
        <f>H38+H109</f>
        <v>2</v>
      </c>
      <c r="I180" s="9">
        <f>I38+I109</f>
        <v>0</v>
      </c>
      <c r="J180" s="9">
        <f>J38+J109</f>
        <v>1</v>
      </c>
      <c r="K180" s="9">
        <f>K38+K109</f>
        <v>6</v>
      </c>
      <c r="L180" s="9">
        <f>L38+L109</f>
        <v>16</v>
      </c>
      <c r="M180" s="9">
        <f>M38+M109</f>
        <v>13</v>
      </c>
      <c r="N180" s="9">
        <f>N38+N109</f>
        <v>35</v>
      </c>
      <c r="O180" s="9">
        <f>O38+O109</f>
        <v>26</v>
      </c>
      <c r="P180" s="9">
        <f>P38+P109</f>
        <v>68</v>
      </c>
      <c r="Q180" s="9">
        <f>Q38+Q109</f>
        <v>1</v>
      </c>
      <c r="R180" s="9">
        <f>R38+R109</f>
        <v>0</v>
      </c>
      <c r="S180" s="9">
        <f>S38+S109</f>
        <v>3</v>
      </c>
      <c r="T180" s="9">
        <f>T38+T109</f>
        <v>1</v>
      </c>
      <c r="U180" s="9">
        <f>U38+U109</f>
        <v>2</v>
      </c>
      <c r="V180" s="9">
        <f>V38+V109</f>
        <v>0</v>
      </c>
      <c r="W180" s="9">
        <f>W38+W109</f>
        <v>1</v>
      </c>
      <c r="X180" s="9">
        <f>X38+X109</f>
        <v>1</v>
      </c>
      <c r="Y180" s="9">
        <f>Y38+Y109</f>
        <v>0</v>
      </c>
      <c r="Z180" s="9">
        <f>Z38+Z109</f>
        <v>0</v>
      </c>
      <c r="AA180" s="9">
        <f>AA38+AA109</f>
        <v>1</v>
      </c>
      <c r="AB180" s="9">
        <f>AB38+AB109</f>
        <v>0</v>
      </c>
      <c r="AC180" s="9">
        <f>AC38+AC109</f>
        <v>0</v>
      </c>
      <c r="AD180" s="9">
        <f>AD38+AD109</f>
        <v>0</v>
      </c>
      <c r="AE180" s="6">
        <f>AE38+AE109</f>
        <v>55</v>
      </c>
      <c r="AF180" s="6">
        <f>AF38+AF109</f>
        <v>129</v>
      </c>
      <c r="AG180" s="6">
        <f>AG38+AG109</f>
        <v>184</v>
      </c>
    </row>
    <row r="181" spans="1:33" ht="15">
      <c r="A181" s="58"/>
      <c r="B181" s="10" t="s">
        <v>210</v>
      </c>
      <c r="C181" s="9">
        <f>C39+C110</f>
        <v>6</v>
      </c>
      <c r="D181" s="9">
        <f>D39+D110</f>
        <v>5</v>
      </c>
      <c r="E181" s="9">
        <f>E39+E110</f>
        <v>0</v>
      </c>
      <c r="F181" s="9">
        <f>F39+F110</f>
        <v>0</v>
      </c>
      <c r="G181" s="9">
        <f>G39+G110</f>
        <v>1</v>
      </c>
      <c r="H181" s="9">
        <f>H39+H110</f>
        <v>0</v>
      </c>
      <c r="I181" s="9">
        <f>I39+I110</f>
        <v>3</v>
      </c>
      <c r="J181" s="9">
        <f>J39+J110</f>
        <v>5</v>
      </c>
      <c r="K181" s="9">
        <f>K39+K110</f>
        <v>14</v>
      </c>
      <c r="L181" s="9">
        <f>L39+L110</f>
        <v>24</v>
      </c>
      <c r="M181" s="9">
        <f>M39+M110</f>
        <v>25</v>
      </c>
      <c r="N181" s="9">
        <f>N39+N110</f>
        <v>108</v>
      </c>
      <c r="O181" s="9">
        <f>O39+O110</f>
        <v>25</v>
      </c>
      <c r="P181" s="9">
        <f>P39+P110</f>
        <v>77</v>
      </c>
      <c r="Q181" s="9">
        <f>Q39+Q110</f>
        <v>0</v>
      </c>
      <c r="R181" s="9">
        <f>R39+R110</f>
        <v>0</v>
      </c>
      <c r="S181" s="9">
        <f>S39+S110</f>
        <v>3</v>
      </c>
      <c r="T181" s="9">
        <f>T39+T110</f>
        <v>2</v>
      </c>
      <c r="U181" s="9">
        <f>U39+U110</f>
        <v>2</v>
      </c>
      <c r="V181" s="9">
        <f>V39+V110</f>
        <v>0</v>
      </c>
      <c r="W181" s="9">
        <f>W39+W110</f>
        <v>9</v>
      </c>
      <c r="X181" s="9">
        <f>X39+X110</f>
        <v>1</v>
      </c>
      <c r="Y181" s="9">
        <f>Y39+Y110</f>
        <v>0</v>
      </c>
      <c r="Z181" s="9">
        <f>Z39+Z110</f>
        <v>0</v>
      </c>
      <c r="AA181" s="9">
        <f>AA39+AA110</f>
        <v>0</v>
      </c>
      <c r="AB181" s="9">
        <f>AB39+AB110</f>
        <v>1</v>
      </c>
      <c r="AC181" s="9">
        <f>AC39+AC110</f>
        <v>0</v>
      </c>
      <c r="AD181" s="9">
        <f>AD39+AD110</f>
        <v>0</v>
      </c>
      <c r="AE181" s="6">
        <f>AE39+AE110</f>
        <v>88</v>
      </c>
      <c r="AF181" s="6">
        <f>AF39+AF110</f>
        <v>223</v>
      </c>
      <c r="AG181" s="6">
        <f>AG39+AG110</f>
        <v>311</v>
      </c>
    </row>
    <row r="182" spans="1:33" ht="15">
      <c r="A182" s="58"/>
      <c r="B182" s="10" t="s">
        <v>209</v>
      </c>
      <c r="C182" s="9">
        <f>C40+C111</f>
        <v>0</v>
      </c>
      <c r="D182" s="9">
        <f>D40+D111</f>
        <v>4</v>
      </c>
      <c r="E182" s="9">
        <f>E40+E111</f>
        <v>0</v>
      </c>
      <c r="F182" s="9">
        <f>F40+F111</f>
        <v>0</v>
      </c>
      <c r="G182" s="9">
        <f>G40+G111</f>
        <v>0</v>
      </c>
      <c r="H182" s="9">
        <f>H40+H111</f>
        <v>17</v>
      </c>
      <c r="I182" s="9">
        <f>I40+I111</f>
        <v>2</v>
      </c>
      <c r="J182" s="9">
        <f>J40+J111</f>
        <v>1</v>
      </c>
      <c r="K182" s="9">
        <f>K40+K111</f>
        <v>3</v>
      </c>
      <c r="L182" s="9">
        <f>L40+L111</f>
        <v>3</v>
      </c>
      <c r="M182" s="9">
        <f>M40+M111</f>
        <v>6</v>
      </c>
      <c r="N182" s="9">
        <f>N40+N111</f>
        <v>17</v>
      </c>
      <c r="O182" s="9">
        <f>O40+O111</f>
        <v>1</v>
      </c>
      <c r="P182" s="9">
        <f>P40+P111</f>
        <v>2</v>
      </c>
      <c r="Q182" s="9">
        <f>Q40+Q111</f>
        <v>1</v>
      </c>
      <c r="R182" s="9">
        <f>R40+R111</f>
        <v>3</v>
      </c>
      <c r="S182" s="9">
        <f>S40+S111</f>
        <v>4</v>
      </c>
      <c r="T182" s="9">
        <f>T40+T111</f>
        <v>4</v>
      </c>
      <c r="U182" s="9">
        <f>U40+U111</f>
        <v>4</v>
      </c>
      <c r="V182" s="9">
        <f>V40+V111</f>
        <v>2</v>
      </c>
      <c r="W182" s="9">
        <f>W40+W111</f>
        <v>0</v>
      </c>
      <c r="X182" s="9">
        <f>X40+X111</f>
        <v>0</v>
      </c>
      <c r="Y182" s="9">
        <f>Y40+Y111</f>
        <v>0</v>
      </c>
      <c r="Z182" s="9">
        <f>Z40+Z111</f>
        <v>0</v>
      </c>
      <c r="AA182" s="9">
        <f>AA40+AA111</f>
        <v>0</v>
      </c>
      <c r="AB182" s="9">
        <f>AB40+AB111</f>
        <v>0</v>
      </c>
      <c r="AC182" s="9">
        <f>AC40+AC111</f>
        <v>0</v>
      </c>
      <c r="AD182" s="9">
        <f>AD40+AD111</f>
        <v>0</v>
      </c>
      <c r="AE182" s="6">
        <f>AE40+AE111</f>
        <v>21</v>
      </c>
      <c r="AF182" s="6">
        <f>AF40+AF111</f>
        <v>53</v>
      </c>
      <c r="AG182" s="6">
        <f>AG40+AG111</f>
        <v>74</v>
      </c>
    </row>
    <row r="183" spans="1:33" ht="15">
      <c r="A183" s="58"/>
      <c r="B183" s="10" t="s">
        <v>208</v>
      </c>
      <c r="C183" s="9">
        <f>C41+C112</f>
        <v>0</v>
      </c>
      <c r="D183" s="9">
        <f>D41+D112</f>
        <v>4</v>
      </c>
      <c r="E183" s="9">
        <f>E41+E112</f>
        <v>0</v>
      </c>
      <c r="F183" s="9">
        <f>F41+F112</f>
        <v>0</v>
      </c>
      <c r="G183" s="9">
        <f>G41+G112</f>
        <v>0</v>
      </c>
      <c r="H183" s="9">
        <f>H41+H112</f>
        <v>25</v>
      </c>
      <c r="I183" s="9">
        <f>I41+I112</f>
        <v>0</v>
      </c>
      <c r="J183" s="9">
        <f>J41+J112</f>
        <v>2</v>
      </c>
      <c r="K183" s="9">
        <f>K41+K112</f>
        <v>3</v>
      </c>
      <c r="L183" s="9">
        <f>L41+L112</f>
        <v>8</v>
      </c>
      <c r="M183" s="9">
        <f>M41+M112</f>
        <v>14</v>
      </c>
      <c r="N183" s="9">
        <f>N41+N112</f>
        <v>87</v>
      </c>
      <c r="O183" s="9">
        <f>O41+O112</f>
        <v>1</v>
      </c>
      <c r="P183" s="9">
        <f>P41+P112</f>
        <v>5</v>
      </c>
      <c r="Q183" s="9">
        <f>Q41+Q112</f>
        <v>0</v>
      </c>
      <c r="R183" s="9">
        <f>R41+R112</f>
        <v>0</v>
      </c>
      <c r="S183" s="9">
        <f>S41+S112</f>
        <v>3</v>
      </c>
      <c r="T183" s="9">
        <f>T41+T112</f>
        <v>0</v>
      </c>
      <c r="U183" s="9">
        <f>U41+U112</f>
        <v>3</v>
      </c>
      <c r="V183" s="9">
        <f>V41+V112</f>
        <v>1</v>
      </c>
      <c r="W183" s="9">
        <f>W41+W112</f>
        <v>1</v>
      </c>
      <c r="X183" s="9">
        <f>X41+X112</f>
        <v>0</v>
      </c>
      <c r="Y183" s="9">
        <f>Y41+Y112</f>
        <v>0</v>
      </c>
      <c r="Z183" s="9">
        <f>Z41+Z112</f>
        <v>0</v>
      </c>
      <c r="AA183" s="9">
        <f>AA41+AA112</f>
        <v>1</v>
      </c>
      <c r="AB183" s="9">
        <f>AB41+AB112</f>
        <v>0</v>
      </c>
      <c r="AC183" s="9">
        <f>AC41+AC112</f>
        <v>0</v>
      </c>
      <c r="AD183" s="9">
        <f>AD41+AD112</f>
        <v>0</v>
      </c>
      <c r="AE183" s="6">
        <f>AE41+AE112</f>
        <v>26</v>
      </c>
      <c r="AF183" s="6">
        <f>AF41+AF112</f>
        <v>132</v>
      </c>
      <c r="AG183" s="6">
        <f>AG41+AG112</f>
        <v>158</v>
      </c>
    </row>
    <row r="184" spans="1:33" ht="15">
      <c r="A184" s="58"/>
      <c r="B184" s="10" t="s">
        <v>207</v>
      </c>
      <c r="C184" s="9">
        <f>C42+C113</f>
        <v>2</v>
      </c>
      <c r="D184" s="9">
        <f>D42+D113</f>
        <v>3</v>
      </c>
      <c r="E184" s="9">
        <f>E42+E113</f>
        <v>0</v>
      </c>
      <c r="F184" s="9">
        <f>F42+F113</f>
        <v>0</v>
      </c>
      <c r="G184" s="9">
        <f>G42+G113</f>
        <v>0</v>
      </c>
      <c r="H184" s="9">
        <f>H42+H113</f>
        <v>0</v>
      </c>
      <c r="I184" s="9">
        <f>I42+I113</f>
        <v>0</v>
      </c>
      <c r="J184" s="9">
        <f>J42+J113</f>
        <v>0</v>
      </c>
      <c r="K184" s="9">
        <f>K42+K113</f>
        <v>3</v>
      </c>
      <c r="L184" s="9">
        <f>L42+L113</f>
        <v>4</v>
      </c>
      <c r="M184" s="9">
        <f>M42+M113</f>
        <v>8</v>
      </c>
      <c r="N184" s="9">
        <f>N42+N113</f>
        <v>33</v>
      </c>
      <c r="O184" s="9">
        <f>O42+O113</f>
        <v>4</v>
      </c>
      <c r="P184" s="9">
        <f>P42+P113</f>
        <v>9</v>
      </c>
      <c r="Q184" s="9">
        <f>Q42+Q113</f>
        <v>0</v>
      </c>
      <c r="R184" s="9">
        <f>R42+R113</f>
        <v>0</v>
      </c>
      <c r="S184" s="9">
        <f>S42+S113</f>
        <v>0</v>
      </c>
      <c r="T184" s="9">
        <f>T42+T113</f>
        <v>1</v>
      </c>
      <c r="U184" s="9">
        <f>U42+U113</f>
        <v>1</v>
      </c>
      <c r="V184" s="9">
        <f>V42+V113</f>
        <v>0</v>
      </c>
      <c r="W184" s="9">
        <f>W42+W113</f>
        <v>0</v>
      </c>
      <c r="X184" s="9">
        <f>X42+X113</f>
        <v>0</v>
      </c>
      <c r="Y184" s="9">
        <f>Y42+Y113</f>
        <v>0</v>
      </c>
      <c r="Z184" s="9">
        <f>Z42+Z113</f>
        <v>0</v>
      </c>
      <c r="AA184" s="9">
        <f>AA42+AA113</f>
        <v>0</v>
      </c>
      <c r="AB184" s="9">
        <f>AB42+AB113</f>
        <v>0</v>
      </c>
      <c r="AC184" s="9">
        <f>AC42+AC113</f>
        <v>0</v>
      </c>
      <c r="AD184" s="9">
        <f>AD42+AD113</f>
        <v>0</v>
      </c>
      <c r="AE184" s="6">
        <f>AE42+AE113</f>
        <v>18</v>
      </c>
      <c r="AF184" s="6">
        <f>AF42+AF113</f>
        <v>50</v>
      </c>
      <c r="AG184" s="6">
        <f>AG42+AG113</f>
        <v>68</v>
      </c>
    </row>
    <row r="185" spans="1:33" ht="15">
      <c r="A185" s="58"/>
      <c r="B185" s="8" t="s">
        <v>67</v>
      </c>
      <c r="C185" s="7">
        <f>C43+C114</f>
        <v>19</v>
      </c>
      <c r="D185" s="7">
        <f>D43+D114</f>
        <v>62</v>
      </c>
      <c r="E185" s="7">
        <f>E43+E114</f>
        <v>0</v>
      </c>
      <c r="F185" s="7">
        <f>F43+F114</f>
        <v>0</v>
      </c>
      <c r="G185" s="7">
        <f>G43+G114</f>
        <v>6</v>
      </c>
      <c r="H185" s="7">
        <f>H43+H114</f>
        <v>50</v>
      </c>
      <c r="I185" s="7">
        <f>I43+I114</f>
        <v>7</v>
      </c>
      <c r="J185" s="7">
        <f>J43+J114</f>
        <v>13</v>
      </c>
      <c r="K185" s="7">
        <f>K43+K114</f>
        <v>37</v>
      </c>
      <c r="L185" s="7">
        <f>L43+L114</f>
        <v>92</v>
      </c>
      <c r="M185" s="7">
        <f>M43+M114</f>
        <v>167</v>
      </c>
      <c r="N185" s="7">
        <f>N43+N114</f>
        <v>747</v>
      </c>
      <c r="O185" s="7">
        <f>O43+O114</f>
        <v>69</v>
      </c>
      <c r="P185" s="7">
        <f>P43+P114</f>
        <v>243</v>
      </c>
      <c r="Q185" s="7">
        <f>Q43+Q114</f>
        <v>3</v>
      </c>
      <c r="R185" s="7">
        <f>R43+R114</f>
        <v>3</v>
      </c>
      <c r="S185" s="7">
        <f>S43+S114</f>
        <v>22</v>
      </c>
      <c r="T185" s="7">
        <f>T43+T114</f>
        <v>23</v>
      </c>
      <c r="U185" s="7">
        <f>U43+U114</f>
        <v>16</v>
      </c>
      <c r="V185" s="7">
        <f>V43+V114</f>
        <v>8</v>
      </c>
      <c r="W185" s="7">
        <f>W43+W114</f>
        <v>17</v>
      </c>
      <c r="X185" s="7">
        <f>X43+X114</f>
        <v>6</v>
      </c>
      <c r="Y185" s="7">
        <f>Y43+Y114</f>
        <v>1</v>
      </c>
      <c r="Z185" s="7">
        <f>Z43+Z114</f>
        <v>3</v>
      </c>
      <c r="AA185" s="7">
        <f>AA43+AA114</f>
        <v>6</v>
      </c>
      <c r="AB185" s="7">
        <f>AB43+AB114</f>
        <v>3</v>
      </c>
      <c r="AC185" s="7">
        <f>AC43+AC114</f>
        <v>0</v>
      </c>
      <c r="AD185" s="7">
        <f>AD43+AD114</f>
        <v>0</v>
      </c>
      <c r="AE185" s="6">
        <f>AE43+AE114</f>
        <v>370</v>
      </c>
      <c r="AF185" s="6">
        <f>AF43+AF114</f>
        <v>1253</v>
      </c>
      <c r="AG185" s="6">
        <f>AG43+AG114</f>
        <v>1623</v>
      </c>
    </row>
    <row r="186" spans="1:33" ht="30" customHeight="1">
      <c r="A186" s="58" t="s">
        <v>206</v>
      </c>
      <c r="B186" s="10" t="s">
        <v>205</v>
      </c>
      <c r="C186" s="9">
        <f>C44+C115</f>
        <v>0</v>
      </c>
      <c r="D186" s="9">
        <f>D44+D115</f>
        <v>1</v>
      </c>
      <c r="E186" s="9">
        <f>E44+E115</f>
        <v>0</v>
      </c>
      <c r="F186" s="9">
        <f>F44+F115</f>
        <v>0</v>
      </c>
      <c r="G186" s="9">
        <f>G44+G115</f>
        <v>3</v>
      </c>
      <c r="H186" s="9">
        <f>H44+H115</f>
        <v>0</v>
      </c>
      <c r="I186" s="9">
        <f>I44+I115</f>
        <v>3</v>
      </c>
      <c r="J186" s="9">
        <f>J44+J115</f>
        <v>2</v>
      </c>
      <c r="K186" s="9">
        <f>K44+K115</f>
        <v>4</v>
      </c>
      <c r="L186" s="9">
        <f>L44+L115</f>
        <v>5</v>
      </c>
      <c r="M186" s="9">
        <f>M44+M115</f>
        <v>0</v>
      </c>
      <c r="N186" s="9">
        <f>N44+N115</f>
        <v>1</v>
      </c>
      <c r="O186" s="9">
        <f>O44+O115</f>
        <v>26</v>
      </c>
      <c r="P186" s="9">
        <f>P44+P115</f>
        <v>122</v>
      </c>
      <c r="Q186" s="9">
        <f>Q44+Q115</f>
        <v>0</v>
      </c>
      <c r="R186" s="9">
        <f>R44+R115</f>
        <v>0</v>
      </c>
      <c r="S186" s="9">
        <f>S44+S115</f>
        <v>1</v>
      </c>
      <c r="T186" s="9">
        <f>T44+T115</f>
        <v>0</v>
      </c>
      <c r="U186" s="9">
        <f>U44+U115</f>
        <v>2</v>
      </c>
      <c r="V186" s="9">
        <f>V44+V115</f>
        <v>1</v>
      </c>
      <c r="W186" s="9">
        <f>W44+W115</f>
        <v>2</v>
      </c>
      <c r="X186" s="9">
        <f>X44+X115</f>
        <v>1</v>
      </c>
      <c r="Y186" s="9">
        <f>Y44+Y115</f>
        <v>0</v>
      </c>
      <c r="Z186" s="9">
        <f>Z44+Z115</f>
        <v>1</v>
      </c>
      <c r="AA186" s="9">
        <f>AA44+AA115</f>
        <v>0</v>
      </c>
      <c r="AB186" s="9">
        <f>AB44+AB115</f>
        <v>0</v>
      </c>
      <c r="AC186" s="9">
        <f>AC44+AC115</f>
        <v>0</v>
      </c>
      <c r="AD186" s="9">
        <f>AD44+AD115</f>
        <v>0</v>
      </c>
      <c r="AE186" s="6">
        <f>AE44+AE115</f>
        <v>41</v>
      </c>
      <c r="AF186" s="6">
        <f>AF44+AF115</f>
        <v>134</v>
      </c>
      <c r="AG186" s="6">
        <f>AG44+AG115</f>
        <v>175</v>
      </c>
    </row>
    <row r="187" spans="1:33" ht="15">
      <c r="A187" s="58"/>
      <c r="B187" s="10" t="s">
        <v>65</v>
      </c>
      <c r="C187" s="9">
        <f>C45+C116</f>
        <v>0</v>
      </c>
      <c r="D187" s="9">
        <f>D45+D116</f>
        <v>0</v>
      </c>
      <c r="E187" s="9">
        <f>E45+E116</f>
        <v>0</v>
      </c>
      <c r="F187" s="9">
        <f>F45+F116</f>
        <v>0</v>
      </c>
      <c r="G187" s="9">
        <f>G45+G116</f>
        <v>0</v>
      </c>
      <c r="H187" s="9">
        <f>H45+H116</f>
        <v>0</v>
      </c>
      <c r="I187" s="9">
        <f>I45+I116</f>
        <v>0</v>
      </c>
      <c r="J187" s="9">
        <f>J45+J116</f>
        <v>3</v>
      </c>
      <c r="K187" s="9">
        <f>K45+K116</f>
        <v>0</v>
      </c>
      <c r="L187" s="9">
        <f>L45+L116</f>
        <v>5</v>
      </c>
      <c r="M187" s="9">
        <f>M45+M116</f>
        <v>0</v>
      </c>
      <c r="N187" s="9">
        <f>N45+N116</f>
        <v>0</v>
      </c>
      <c r="O187" s="9">
        <f>O45+O116</f>
        <v>13</v>
      </c>
      <c r="P187" s="9">
        <f>P45+P116</f>
        <v>124</v>
      </c>
      <c r="Q187" s="9">
        <f>Q45+Q116</f>
        <v>0</v>
      </c>
      <c r="R187" s="9">
        <f>R45+R116</f>
        <v>0</v>
      </c>
      <c r="S187" s="9">
        <f>S45+S116</f>
        <v>0</v>
      </c>
      <c r="T187" s="9">
        <f>T45+T116</f>
        <v>0</v>
      </c>
      <c r="U187" s="9">
        <f>U45+U116</f>
        <v>0</v>
      </c>
      <c r="V187" s="9">
        <f>V45+V116</f>
        <v>0</v>
      </c>
      <c r="W187" s="9">
        <f>W45+W116</f>
        <v>0</v>
      </c>
      <c r="X187" s="9">
        <f>X45+X116</f>
        <v>0</v>
      </c>
      <c r="Y187" s="9">
        <f>Y45+Y116</f>
        <v>0</v>
      </c>
      <c r="Z187" s="9">
        <f>Z45+Z116</f>
        <v>0</v>
      </c>
      <c r="AA187" s="9">
        <f>AA45+AA116</f>
        <v>0</v>
      </c>
      <c r="AB187" s="9">
        <f>AB45+AB116</f>
        <v>0</v>
      </c>
      <c r="AC187" s="9">
        <f>AC45+AC116</f>
        <v>0</v>
      </c>
      <c r="AD187" s="9">
        <f>AD45+AD116</f>
        <v>0</v>
      </c>
      <c r="AE187" s="6">
        <f>AE45+AE116</f>
        <v>13</v>
      </c>
      <c r="AF187" s="6">
        <f>AF45+AF116</f>
        <v>132</v>
      </c>
      <c r="AG187" s="6">
        <f>AG45+AG116</f>
        <v>145</v>
      </c>
    </row>
    <row r="188" spans="1:33" ht="15">
      <c r="A188" s="58"/>
      <c r="B188" s="10" t="s">
        <v>66</v>
      </c>
      <c r="C188" s="9">
        <f>C46+C117</f>
        <v>0</v>
      </c>
      <c r="D188" s="9">
        <f>D46+D117</f>
        <v>0</v>
      </c>
      <c r="E188" s="9">
        <f>E46+E117</f>
        <v>0</v>
      </c>
      <c r="F188" s="9">
        <f>F46+F117</f>
        <v>0</v>
      </c>
      <c r="G188" s="9">
        <f>G46+G117</f>
        <v>0</v>
      </c>
      <c r="H188" s="9">
        <f>H46+H117</f>
        <v>0</v>
      </c>
      <c r="I188" s="9">
        <f>I46+I117</f>
        <v>0</v>
      </c>
      <c r="J188" s="9">
        <f>J46+J117</f>
        <v>1</v>
      </c>
      <c r="K188" s="9">
        <f>K46+K117</f>
        <v>0</v>
      </c>
      <c r="L188" s="9">
        <f>L46+L117</f>
        <v>3</v>
      </c>
      <c r="M188" s="9">
        <f>M46+M117</f>
        <v>0</v>
      </c>
      <c r="N188" s="9">
        <f>N46+N117</f>
        <v>1</v>
      </c>
      <c r="O188" s="9">
        <f>O46+O117</f>
        <v>8</v>
      </c>
      <c r="P188" s="9">
        <f>P46+P117</f>
        <v>94</v>
      </c>
      <c r="Q188" s="9">
        <f>Q46+Q117</f>
        <v>0</v>
      </c>
      <c r="R188" s="9">
        <f>R46+R117</f>
        <v>0</v>
      </c>
      <c r="S188" s="9">
        <f>S46+S117</f>
        <v>0</v>
      </c>
      <c r="T188" s="9">
        <f>T46+T117</f>
        <v>1</v>
      </c>
      <c r="U188" s="9">
        <f>U46+U117</f>
        <v>0</v>
      </c>
      <c r="V188" s="9">
        <f>V46+V117</f>
        <v>0</v>
      </c>
      <c r="W188" s="9">
        <f>W46+W117</f>
        <v>0</v>
      </c>
      <c r="X188" s="9">
        <f>X46+X117</f>
        <v>0</v>
      </c>
      <c r="Y188" s="9">
        <f>Y46+Y117</f>
        <v>0</v>
      </c>
      <c r="Z188" s="9">
        <f>Z46+Z117</f>
        <v>0</v>
      </c>
      <c r="AA188" s="9">
        <f>AA46+AA117</f>
        <v>0</v>
      </c>
      <c r="AB188" s="9">
        <f>AB46+AB117</f>
        <v>0</v>
      </c>
      <c r="AC188" s="9">
        <f>AC46+AC117</f>
        <v>0</v>
      </c>
      <c r="AD188" s="9">
        <f>AD46+AD117</f>
        <v>0</v>
      </c>
      <c r="AE188" s="6">
        <f>AE46+AE117</f>
        <v>8</v>
      </c>
      <c r="AF188" s="6">
        <f>AF46+AF117</f>
        <v>100</v>
      </c>
      <c r="AG188" s="6">
        <f>AG46+AG117</f>
        <v>108</v>
      </c>
    </row>
    <row r="189" spans="1:33" ht="15">
      <c r="A189" s="58"/>
      <c r="B189" s="10" t="s">
        <v>204</v>
      </c>
      <c r="C189" s="9">
        <f>C47+C118</f>
        <v>0</v>
      </c>
      <c r="D189" s="9">
        <f>D47+D118</f>
        <v>0</v>
      </c>
      <c r="E189" s="9">
        <f>E47+E118</f>
        <v>0</v>
      </c>
      <c r="F189" s="9">
        <f>F47+F118</f>
        <v>0</v>
      </c>
      <c r="G189" s="9">
        <f>G47+G118</f>
        <v>0</v>
      </c>
      <c r="H189" s="9">
        <f>H47+H118</f>
        <v>0</v>
      </c>
      <c r="I189" s="9">
        <f>I47+I118</f>
        <v>0</v>
      </c>
      <c r="J189" s="9">
        <f>J47+J118</f>
        <v>0</v>
      </c>
      <c r="K189" s="9">
        <f>K47+K118</f>
        <v>2</v>
      </c>
      <c r="L189" s="9">
        <f>L47+L118</f>
        <v>1</v>
      </c>
      <c r="M189" s="9">
        <f>M47+M118</f>
        <v>0</v>
      </c>
      <c r="N189" s="9">
        <f>N47+N118</f>
        <v>0</v>
      </c>
      <c r="O189" s="9">
        <f>O47+O118</f>
        <v>4</v>
      </c>
      <c r="P189" s="9">
        <f>P47+P118</f>
        <v>67</v>
      </c>
      <c r="Q189" s="9">
        <f>Q47+Q118</f>
        <v>0</v>
      </c>
      <c r="R189" s="9">
        <f>R47+R118</f>
        <v>0</v>
      </c>
      <c r="S189" s="9">
        <f>S47+S118</f>
        <v>0</v>
      </c>
      <c r="T189" s="9">
        <f>T47+T118</f>
        <v>0</v>
      </c>
      <c r="U189" s="9">
        <f>U47+U118</f>
        <v>0</v>
      </c>
      <c r="V189" s="9">
        <f>V47+V118</f>
        <v>0</v>
      </c>
      <c r="W189" s="9">
        <f>W47+W118</f>
        <v>0</v>
      </c>
      <c r="X189" s="9">
        <f>X47+X118</f>
        <v>0</v>
      </c>
      <c r="Y189" s="9">
        <f>Y47+Y118</f>
        <v>0</v>
      </c>
      <c r="Z189" s="9">
        <f>Z47+Z118</f>
        <v>0</v>
      </c>
      <c r="AA189" s="9">
        <f>AA47+AA118</f>
        <v>0</v>
      </c>
      <c r="AB189" s="9">
        <f>AB47+AB118</f>
        <v>0</v>
      </c>
      <c r="AC189" s="9">
        <f>AC47+AC118</f>
        <v>0</v>
      </c>
      <c r="AD189" s="9">
        <f>AD47+AD118</f>
        <v>0</v>
      </c>
      <c r="AE189" s="6">
        <f>AE47+AE118</f>
        <v>6</v>
      </c>
      <c r="AF189" s="6">
        <f>AF47+AF118</f>
        <v>68</v>
      </c>
      <c r="AG189" s="6">
        <f>AG47+AG118</f>
        <v>74</v>
      </c>
    </row>
    <row r="190" spans="1:33" ht="15">
      <c r="A190" s="58"/>
      <c r="B190" s="8" t="s">
        <v>203</v>
      </c>
      <c r="C190" s="9">
        <f>C48+C119</f>
        <v>0</v>
      </c>
      <c r="D190" s="9">
        <f>D48+D119</f>
        <v>1</v>
      </c>
      <c r="E190" s="9">
        <f>E48+E119</f>
        <v>0</v>
      </c>
      <c r="F190" s="9">
        <f>F48+F119</f>
        <v>0</v>
      </c>
      <c r="G190" s="9">
        <f>G48+G119</f>
        <v>3</v>
      </c>
      <c r="H190" s="9">
        <f>H48+H119</f>
        <v>0</v>
      </c>
      <c r="I190" s="9">
        <f>I48+I119</f>
        <v>3</v>
      </c>
      <c r="J190" s="9">
        <f>J48+J119</f>
        <v>6</v>
      </c>
      <c r="K190" s="9">
        <f>K48+K119</f>
        <v>6</v>
      </c>
      <c r="L190" s="9">
        <f>L48+L119</f>
        <v>14</v>
      </c>
      <c r="M190" s="9">
        <f>M48+M119</f>
        <v>0</v>
      </c>
      <c r="N190" s="9">
        <f>N48+N119</f>
        <v>2</v>
      </c>
      <c r="O190" s="9">
        <f>O48+O119</f>
        <v>51</v>
      </c>
      <c r="P190" s="9">
        <f>P48+P119</f>
        <v>407</v>
      </c>
      <c r="Q190" s="9">
        <f>Q48+Q119</f>
        <v>0</v>
      </c>
      <c r="R190" s="9">
        <f>R48+R119</f>
        <v>0</v>
      </c>
      <c r="S190" s="9">
        <f>S48+S119</f>
        <v>1</v>
      </c>
      <c r="T190" s="9">
        <f>T48+T119</f>
        <v>1</v>
      </c>
      <c r="U190" s="9">
        <f>U48+U119</f>
        <v>2</v>
      </c>
      <c r="V190" s="9">
        <f>V48+V119</f>
        <v>1</v>
      </c>
      <c r="W190" s="9">
        <f>W48+W119</f>
        <v>2</v>
      </c>
      <c r="X190" s="9">
        <f>X48+X119</f>
        <v>1</v>
      </c>
      <c r="Y190" s="9">
        <f>Y48+Y119</f>
        <v>0</v>
      </c>
      <c r="Z190" s="9">
        <f>Z48+Z119</f>
        <v>1</v>
      </c>
      <c r="AA190" s="9">
        <f>AA48+AA119</f>
        <v>0</v>
      </c>
      <c r="AB190" s="9">
        <f>AB48+AB119</f>
        <v>0</v>
      </c>
      <c r="AC190" s="9">
        <f>AC48+AC119</f>
        <v>0</v>
      </c>
      <c r="AD190" s="9">
        <f>AD48+AD119</f>
        <v>0</v>
      </c>
      <c r="AE190" s="6">
        <f>AE48+AE119</f>
        <v>68</v>
      </c>
      <c r="AF190" s="6">
        <f>AF48+AF119</f>
        <v>434</v>
      </c>
      <c r="AG190" s="6">
        <f>AG48+AG119</f>
        <v>502</v>
      </c>
    </row>
    <row r="191" spans="1:33" ht="30" customHeight="1">
      <c r="A191" s="58" t="s">
        <v>68</v>
      </c>
      <c r="B191" s="10" t="s">
        <v>197</v>
      </c>
      <c r="C191" s="9">
        <f>C49+C120</f>
        <v>1</v>
      </c>
      <c r="D191" s="9">
        <f>D49+D120</f>
        <v>1</v>
      </c>
      <c r="E191" s="9">
        <f>E49+E120</f>
        <v>0</v>
      </c>
      <c r="F191" s="9">
        <f>F49+F120</f>
        <v>0</v>
      </c>
      <c r="G191" s="9">
        <f>G49+G120</f>
        <v>0</v>
      </c>
      <c r="H191" s="9">
        <f>H49+H120</f>
        <v>0</v>
      </c>
      <c r="I191" s="9">
        <f>I49+I120</f>
        <v>0</v>
      </c>
      <c r="J191" s="9">
        <f>J49+J120</f>
        <v>0</v>
      </c>
      <c r="K191" s="9">
        <f>K49+K120</f>
        <v>0</v>
      </c>
      <c r="L191" s="9">
        <f>L49+L120</f>
        <v>2</v>
      </c>
      <c r="M191" s="9">
        <f>M49+M120</f>
        <v>17</v>
      </c>
      <c r="N191" s="9">
        <f>N49+N120</f>
        <v>15</v>
      </c>
      <c r="O191" s="9">
        <f>O49+O120</f>
        <v>10</v>
      </c>
      <c r="P191" s="9">
        <f>P49+P120</f>
        <v>16</v>
      </c>
      <c r="Q191" s="9">
        <f>Q49+Q120</f>
        <v>0</v>
      </c>
      <c r="R191" s="9">
        <f>R49+R120</f>
        <v>0</v>
      </c>
      <c r="S191" s="9">
        <f>S49+S120</f>
        <v>2</v>
      </c>
      <c r="T191" s="9">
        <f>T49+T120</f>
        <v>0</v>
      </c>
      <c r="U191" s="9">
        <f>U49+U120</f>
        <v>1</v>
      </c>
      <c r="V191" s="9">
        <f>V49+V120</f>
        <v>0</v>
      </c>
      <c r="W191" s="9">
        <f>W49+W120</f>
        <v>0</v>
      </c>
      <c r="X191" s="9">
        <f>X49+X120</f>
        <v>0</v>
      </c>
      <c r="Y191" s="9">
        <f>Y49+Y120</f>
        <v>1</v>
      </c>
      <c r="Z191" s="9">
        <f>Z49+Z120</f>
        <v>0</v>
      </c>
      <c r="AA191" s="9">
        <f>AA49+AA120</f>
        <v>0</v>
      </c>
      <c r="AB191" s="9">
        <f>AB49+AB120</f>
        <v>1</v>
      </c>
      <c r="AC191" s="9">
        <f>AC49+AC120</f>
        <v>0</v>
      </c>
      <c r="AD191" s="9">
        <f>AD49+AD120</f>
        <v>0</v>
      </c>
      <c r="AE191" s="6">
        <f>AE49+AE120</f>
        <v>32</v>
      </c>
      <c r="AF191" s="6">
        <f>AF49+AF120</f>
        <v>35</v>
      </c>
      <c r="AG191" s="6">
        <f>AG49+AG120</f>
        <v>67</v>
      </c>
    </row>
    <row r="192" spans="1:33" ht="15">
      <c r="A192" s="58"/>
      <c r="B192" s="10" t="s">
        <v>202</v>
      </c>
      <c r="C192" s="9">
        <f>C50+C121</f>
        <v>2</v>
      </c>
      <c r="D192" s="9">
        <f>D50+D121</f>
        <v>1</v>
      </c>
      <c r="E192" s="9">
        <f>E50+E121</f>
        <v>0</v>
      </c>
      <c r="F192" s="9">
        <f>F50+F121</f>
        <v>0</v>
      </c>
      <c r="G192" s="9">
        <f>G50+G121</f>
        <v>1</v>
      </c>
      <c r="H192" s="9">
        <f>H50+H121</f>
        <v>0</v>
      </c>
      <c r="I192" s="9">
        <f>I50+I121</f>
        <v>1</v>
      </c>
      <c r="J192" s="9">
        <f>J50+J121</f>
        <v>0</v>
      </c>
      <c r="K192" s="9">
        <f>K50+K121</f>
        <v>2</v>
      </c>
      <c r="L192" s="9">
        <f>L50+L121</f>
        <v>2</v>
      </c>
      <c r="M192" s="9">
        <f>M50+M121</f>
        <v>13</v>
      </c>
      <c r="N192" s="9">
        <f>N50+N121</f>
        <v>24</v>
      </c>
      <c r="O192" s="9">
        <f>O50+O121</f>
        <v>0</v>
      </c>
      <c r="P192" s="9">
        <f>P50+P121</f>
        <v>5</v>
      </c>
      <c r="Q192" s="9">
        <f>Q50+Q121</f>
        <v>1</v>
      </c>
      <c r="R192" s="9">
        <f>R50+R121</f>
        <v>0</v>
      </c>
      <c r="S192" s="9">
        <f>S50+S121</f>
        <v>1</v>
      </c>
      <c r="T192" s="9">
        <f>T50+T121</f>
        <v>0</v>
      </c>
      <c r="U192" s="9">
        <f>U50+U121</f>
        <v>4</v>
      </c>
      <c r="V192" s="9">
        <f>V50+V121</f>
        <v>0</v>
      </c>
      <c r="W192" s="9">
        <f>W50+W121</f>
        <v>0</v>
      </c>
      <c r="X192" s="9">
        <f>X50+X121</f>
        <v>0</v>
      </c>
      <c r="Y192" s="9">
        <f>Y50+Y121</f>
        <v>0</v>
      </c>
      <c r="Z192" s="9">
        <f>Z50+Z121</f>
        <v>1</v>
      </c>
      <c r="AA192" s="9">
        <f>AA50+AA121</f>
        <v>1</v>
      </c>
      <c r="AB192" s="9">
        <f>AB50+AB121</f>
        <v>0</v>
      </c>
      <c r="AC192" s="9">
        <f>AC50+AC121</f>
        <v>0</v>
      </c>
      <c r="AD192" s="9">
        <f>AD50+AD121</f>
        <v>0</v>
      </c>
      <c r="AE192" s="6">
        <f>AE50+AE121</f>
        <v>26</v>
      </c>
      <c r="AF192" s="6">
        <f>AF50+AF121</f>
        <v>33</v>
      </c>
      <c r="AG192" s="6">
        <f>AG50+AG121</f>
        <v>59</v>
      </c>
    </row>
    <row r="193" spans="1:33" ht="15">
      <c r="A193" s="58"/>
      <c r="B193" s="10" t="s">
        <v>196</v>
      </c>
      <c r="C193" s="9">
        <f>C51+C122</f>
        <v>0</v>
      </c>
      <c r="D193" s="9">
        <f>D51+D122</f>
        <v>0</v>
      </c>
      <c r="E193" s="9">
        <f>E51+E122</f>
        <v>0</v>
      </c>
      <c r="F193" s="9">
        <f>F51+F122</f>
        <v>0</v>
      </c>
      <c r="G193" s="9">
        <f>G51+G122</f>
        <v>1</v>
      </c>
      <c r="H193" s="9">
        <f>H51+H122</f>
        <v>0</v>
      </c>
      <c r="I193" s="9">
        <f>I51+I122</f>
        <v>0</v>
      </c>
      <c r="J193" s="9">
        <f>J51+J122</f>
        <v>0</v>
      </c>
      <c r="K193" s="9">
        <f>K51+K122</f>
        <v>7</v>
      </c>
      <c r="L193" s="9">
        <f>L51+L122</f>
        <v>2</v>
      </c>
      <c r="M193" s="9">
        <f>M51+M122</f>
        <v>23</v>
      </c>
      <c r="N193" s="9">
        <f>N51+N122</f>
        <v>36</v>
      </c>
      <c r="O193" s="9">
        <f>O51+O122</f>
        <v>13</v>
      </c>
      <c r="P193" s="9">
        <f>P51+P122</f>
        <v>22</v>
      </c>
      <c r="Q193" s="9">
        <f>Q51+Q122</f>
        <v>0</v>
      </c>
      <c r="R193" s="9">
        <f>R51+R122</f>
        <v>0</v>
      </c>
      <c r="S193" s="9">
        <f>S51+S122</f>
        <v>2</v>
      </c>
      <c r="T193" s="9">
        <f>T51+T122</f>
        <v>3</v>
      </c>
      <c r="U193" s="9">
        <f>U51+U122</f>
        <v>2</v>
      </c>
      <c r="V193" s="9">
        <f>V51+V122</f>
        <v>0</v>
      </c>
      <c r="W193" s="9">
        <f>W51+W122</f>
        <v>0</v>
      </c>
      <c r="X193" s="9">
        <f>X51+X122</f>
        <v>0</v>
      </c>
      <c r="Y193" s="9">
        <f>Y51+Y122</f>
        <v>0</v>
      </c>
      <c r="Z193" s="9">
        <f>Z51+Z122</f>
        <v>0</v>
      </c>
      <c r="AA193" s="9">
        <f>AA51+AA122</f>
        <v>0</v>
      </c>
      <c r="AB193" s="9">
        <f>AB51+AB122</f>
        <v>0</v>
      </c>
      <c r="AC193" s="9">
        <f>AC51+AC122</f>
        <v>0</v>
      </c>
      <c r="AD193" s="9">
        <f>AD51+AD122</f>
        <v>0</v>
      </c>
      <c r="AE193" s="6">
        <f>AE51+AE122</f>
        <v>48</v>
      </c>
      <c r="AF193" s="6">
        <f>AF51+AF122</f>
        <v>63</v>
      </c>
      <c r="AG193" s="6">
        <f>AG51+AG122</f>
        <v>111</v>
      </c>
    </row>
    <row r="194" spans="1:33" ht="15">
      <c r="A194" s="58"/>
      <c r="B194" s="10" t="s">
        <v>201</v>
      </c>
      <c r="C194" s="9">
        <f>C52+C123</f>
        <v>2</v>
      </c>
      <c r="D194" s="9">
        <f>D52+D123</f>
        <v>2</v>
      </c>
      <c r="E194" s="9">
        <f>E52+E123</f>
        <v>0</v>
      </c>
      <c r="F194" s="9">
        <f>F52+F123</f>
        <v>0</v>
      </c>
      <c r="G194" s="9">
        <f>G52+G123</f>
        <v>0</v>
      </c>
      <c r="H194" s="9">
        <f>H52+H123</f>
        <v>0</v>
      </c>
      <c r="I194" s="9">
        <f>I52+I123</f>
        <v>0</v>
      </c>
      <c r="J194" s="9">
        <f>J52+J123</f>
        <v>1</v>
      </c>
      <c r="K194" s="9">
        <f>K52+K123</f>
        <v>0</v>
      </c>
      <c r="L194" s="9">
        <f>L52+L123</f>
        <v>0</v>
      </c>
      <c r="M194" s="9">
        <f>M52+M123</f>
        <v>5</v>
      </c>
      <c r="N194" s="9">
        <f>N52+N123</f>
        <v>6</v>
      </c>
      <c r="O194" s="9">
        <f>O52+O123</f>
        <v>1</v>
      </c>
      <c r="P194" s="9">
        <f>P52+P123</f>
        <v>13</v>
      </c>
      <c r="Q194" s="9">
        <f>Q52+Q123</f>
        <v>0</v>
      </c>
      <c r="R194" s="9">
        <f>R52+R123</f>
        <v>0</v>
      </c>
      <c r="S194" s="9">
        <f>S52+S123</f>
        <v>0</v>
      </c>
      <c r="T194" s="9">
        <f>T52+T123</f>
        <v>0</v>
      </c>
      <c r="U194" s="9">
        <f>U52+U123</f>
        <v>0</v>
      </c>
      <c r="V194" s="9">
        <f>V52+V123</f>
        <v>0</v>
      </c>
      <c r="W194" s="9">
        <f>W52+W123</f>
        <v>0</v>
      </c>
      <c r="X194" s="9">
        <f>X52+X123</f>
        <v>0</v>
      </c>
      <c r="Y194" s="9">
        <f>Y52+Y123</f>
        <v>0</v>
      </c>
      <c r="Z194" s="9">
        <f>Z52+Z123</f>
        <v>0</v>
      </c>
      <c r="AA194" s="9">
        <f>AA52+AA123</f>
        <v>0</v>
      </c>
      <c r="AB194" s="9">
        <f>AB52+AB123</f>
        <v>0</v>
      </c>
      <c r="AC194" s="9">
        <f>AC52+AC123</f>
        <v>0</v>
      </c>
      <c r="AD194" s="9">
        <f>AD52+AD123</f>
        <v>0</v>
      </c>
      <c r="AE194" s="6">
        <f>AE52+AE123</f>
        <v>8</v>
      </c>
      <c r="AF194" s="6">
        <f>AF52+AF123</f>
        <v>22</v>
      </c>
      <c r="AG194" s="6">
        <f>AG52+AG123</f>
        <v>30</v>
      </c>
    </row>
    <row r="195" spans="1:33" ht="15">
      <c r="A195" s="58"/>
      <c r="B195" s="10" t="s">
        <v>200</v>
      </c>
      <c r="C195" s="9">
        <f>C53+C124</f>
        <v>0</v>
      </c>
      <c r="D195" s="9">
        <f>D53+D124</f>
        <v>0</v>
      </c>
      <c r="E195" s="9">
        <f>E53+E124</f>
        <v>0</v>
      </c>
      <c r="F195" s="9">
        <f>F53+F124</f>
        <v>0</v>
      </c>
      <c r="G195" s="9">
        <f>G53+G124</f>
        <v>0</v>
      </c>
      <c r="H195" s="9">
        <f>H53+H124</f>
        <v>0</v>
      </c>
      <c r="I195" s="9">
        <f>I53+I124</f>
        <v>0</v>
      </c>
      <c r="J195" s="9">
        <f>J53+J124</f>
        <v>0</v>
      </c>
      <c r="K195" s="9">
        <f>K53+K124</f>
        <v>0</v>
      </c>
      <c r="L195" s="9">
        <f>L53+L124</f>
        <v>0</v>
      </c>
      <c r="M195" s="9">
        <f>M53+M124</f>
        <v>2</v>
      </c>
      <c r="N195" s="9">
        <f>N53+N124</f>
        <v>6</v>
      </c>
      <c r="O195" s="9">
        <f>O53+O124</f>
        <v>10</v>
      </c>
      <c r="P195" s="9">
        <f>P53+P124</f>
        <v>1</v>
      </c>
      <c r="Q195" s="9">
        <f>Q53+Q124</f>
        <v>1</v>
      </c>
      <c r="R195" s="9">
        <f>R53+R124</f>
        <v>0</v>
      </c>
      <c r="S195" s="9">
        <f>S53+S124</f>
        <v>0</v>
      </c>
      <c r="T195" s="9">
        <f>T53+T124</f>
        <v>0</v>
      </c>
      <c r="U195" s="9">
        <f>U53+U124</f>
        <v>2</v>
      </c>
      <c r="V195" s="9">
        <f>V53+V124</f>
        <v>3</v>
      </c>
      <c r="W195" s="9">
        <f>W53+W124</f>
        <v>0</v>
      </c>
      <c r="X195" s="9">
        <f>X53+X124</f>
        <v>0</v>
      </c>
      <c r="Y195" s="9">
        <f>Y53+Y124</f>
        <v>1</v>
      </c>
      <c r="Z195" s="9">
        <f>Z53+Z124</f>
        <v>0</v>
      </c>
      <c r="AA195" s="9">
        <f>AA53+AA124</f>
        <v>0</v>
      </c>
      <c r="AB195" s="9">
        <f>AB53+AB124</f>
        <v>0</v>
      </c>
      <c r="AC195" s="9">
        <f>AC53+AC124</f>
        <v>0</v>
      </c>
      <c r="AD195" s="9">
        <f>AD53+AD124</f>
        <v>0</v>
      </c>
      <c r="AE195" s="6">
        <f>AE53+AE124</f>
        <v>16</v>
      </c>
      <c r="AF195" s="6">
        <f>AF53+AF124</f>
        <v>10</v>
      </c>
      <c r="AG195" s="6">
        <f>AG53+AG124</f>
        <v>26</v>
      </c>
    </row>
    <row r="196" spans="1:33" ht="15">
      <c r="A196" s="58"/>
      <c r="B196" s="10" t="s">
        <v>199</v>
      </c>
      <c r="C196" s="9">
        <f>C54+C125</f>
        <v>2</v>
      </c>
      <c r="D196" s="9">
        <f>D54+D125</f>
        <v>2</v>
      </c>
      <c r="E196" s="9">
        <f>E54+E125</f>
        <v>0</v>
      </c>
      <c r="F196" s="9">
        <f>F54+F125</f>
        <v>0</v>
      </c>
      <c r="G196" s="9">
        <f>G54+G125</f>
        <v>1</v>
      </c>
      <c r="H196" s="9">
        <f>H54+H125</f>
        <v>0</v>
      </c>
      <c r="I196" s="9">
        <f>I54+I125</f>
        <v>2</v>
      </c>
      <c r="J196" s="9">
        <f>J54+J125</f>
        <v>0</v>
      </c>
      <c r="K196" s="9">
        <f>K54+K125</f>
        <v>5</v>
      </c>
      <c r="L196" s="9">
        <f>L54+L125</f>
        <v>4</v>
      </c>
      <c r="M196" s="9">
        <f>M54+M125</f>
        <v>4</v>
      </c>
      <c r="N196" s="9">
        <f>N54+N125</f>
        <v>43</v>
      </c>
      <c r="O196" s="9">
        <f>O54+O125</f>
        <v>3</v>
      </c>
      <c r="P196" s="9">
        <f>P54+P125</f>
        <v>11</v>
      </c>
      <c r="Q196" s="9">
        <f>Q54+Q125</f>
        <v>0</v>
      </c>
      <c r="R196" s="9">
        <f>R54+R125</f>
        <v>0</v>
      </c>
      <c r="S196" s="9">
        <f>S54+S125</f>
        <v>2</v>
      </c>
      <c r="T196" s="9">
        <f>T54+T125</f>
        <v>3</v>
      </c>
      <c r="U196" s="9">
        <f>U54+U125</f>
        <v>0</v>
      </c>
      <c r="V196" s="9">
        <f>V54+V125</f>
        <v>1</v>
      </c>
      <c r="W196" s="9">
        <f>W54+W125</f>
        <v>0</v>
      </c>
      <c r="X196" s="9">
        <f>X54+X125</f>
        <v>0</v>
      </c>
      <c r="Y196" s="9">
        <f>Y54+Y125</f>
        <v>1</v>
      </c>
      <c r="Z196" s="9">
        <f>Z54+Z125</f>
        <v>0</v>
      </c>
      <c r="AA196" s="9">
        <f>AA54+AA125</f>
        <v>0</v>
      </c>
      <c r="AB196" s="9">
        <f>AB54+AB125</f>
        <v>0</v>
      </c>
      <c r="AC196" s="9">
        <f>AC54+AC125</f>
        <v>0</v>
      </c>
      <c r="AD196" s="9">
        <f>AD54+AD125</f>
        <v>0</v>
      </c>
      <c r="AE196" s="6">
        <f>AE54+AE125</f>
        <v>20</v>
      </c>
      <c r="AF196" s="6">
        <f>AF54+AF125</f>
        <v>64</v>
      </c>
      <c r="AG196" s="6">
        <f>AG54+AG125</f>
        <v>84</v>
      </c>
    </row>
    <row r="197" spans="1:33" ht="15">
      <c r="A197" s="58"/>
      <c r="B197" s="8" t="s">
        <v>79</v>
      </c>
      <c r="C197" s="7">
        <f>C55+C126</f>
        <v>7</v>
      </c>
      <c r="D197" s="7">
        <f>D55+D126</f>
        <v>6</v>
      </c>
      <c r="E197" s="7">
        <f>E55+E126</f>
        <v>0</v>
      </c>
      <c r="F197" s="7">
        <f>F55+F126</f>
        <v>0</v>
      </c>
      <c r="G197" s="7">
        <f>G55+G126</f>
        <v>3</v>
      </c>
      <c r="H197" s="7">
        <f>H55+H126</f>
        <v>0</v>
      </c>
      <c r="I197" s="7">
        <f>I55+I126</f>
        <v>3</v>
      </c>
      <c r="J197" s="7">
        <f>J55+J126</f>
        <v>1</v>
      </c>
      <c r="K197" s="7">
        <f>K55+K126</f>
        <v>14</v>
      </c>
      <c r="L197" s="7">
        <f>L55+L126</f>
        <v>10</v>
      </c>
      <c r="M197" s="7">
        <f>M55+M126</f>
        <v>64</v>
      </c>
      <c r="N197" s="7">
        <f>N55+N126</f>
        <v>130</v>
      </c>
      <c r="O197" s="7">
        <f>O55+O126</f>
        <v>37</v>
      </c>
      <c r="P197" s="7">
        <f>P55+P126</f>
        <v>68</v>
      </c>
      <c r="Q197" s="7">
        <f>Q55+Q126</f>
        <v>2</v>
      </c>
      <c r="R197" s="7">
        <f>R55+R126</f>
        <v>0</v>
      </c>
      <c r="S197" s="7">
        <f>S55+S126</f>
        <v>7</v>
      </c>
      <c r="T197" s="7">
        <f>T55+T126</f>
        <v>6</v>
      </c>
      <c r="U197" s="7">
        <f>U55+U126</f>
        <v>9</v>
      </c>
      <c r="V197" s="7">
        <f>V55+V126</f>
        <v>4</v>
      </c>
      <c r="W197" s="7">
        <f>W55+W126</f>
        <v>0</v>
      </c>
      <c r="X197" s="7">
        <f>X55+X126</f>
        <v>0</v>
      </c>
      <c r="Y197" s="7">
        <f>Y55+Y126</f>
        <v>3</v>
      </c>
      <c r="Z197" s="7">
        <f>Z55+Z126</f>
        <v>1</v>
      </c>
      <c r="AA197" s="7">
        <f>AA55+AA126</f>
        <v>1</v>
      </c>
      <c r="AB197" s="7">
        <f>AB55+AB126</f>
        <v>1</v>
      </c>
      <c r="AC197" s="7">
        <f>AC55+AC126</f>
        <v>0</v>
      </c>
      <c r="AD197" s="7">
        <f>AD55+AD126</f>
        <v>0</v>
      </c>
      <c r="AE197" s="6">
        <f>AE55+AE126</f>
        <v>150</v>
      </c>
      <c r="AF197" s="6">
        <f>AF55+AF126</f>
        <v>227</v>
      </c>
      <c r="AG197" s="6">
        <f>AG55+AG126</f>
        <v>377</v>
      </c>
    </row>
    <row r="198" spans="1:33" ht="30" customHeight="1">
      <c r="A198" s="61" t="s">
        <v>198</v>
      </c>
      <c r="B198" s="2" t="s">
        <v>197</v>
      </c>
      <c r="C198" s="9">
        <f>C56+C127</f>
        <v>0</v>
      </c>
      <c r="D198" s="9">
        <f>D56+D127</f>
        <v>0</v>
      </c>
      <c r="E198" s="9">
        <f>E56+E127</f>
        <v>0</v>
      </c>
      <c r="F198" s="9">
        <f>F56+F127</f>
        <v>0</v>
      </c>
      <c r="G198" s="9">
        <f>G56+G127</f>
        <v>0</v>
      </c>
      <c r="H198" s="9">
        <f>H56+H127</f>
        <v>0</v>
      </c>
      <c r="I198" s="9">
        <f>I56+I127</f>
        <v>0</v>
      </c>
      <c r="J198" s="9">
        <f>J56+J127</f>
        <v>0</v>
      </c>
      <c r="K198" s="9">
        <f>K56+K127</f>
        <v>0</v>
      </c>
      <c r="L198" s="9">
        <f>L56+L127</f>
        <v>0</v>
      </c>
      <c r="M198" s="9">
        <f>M56+M127</f>
        <v>0</v>
      </c>
      <c r="N198" s="9">
        <f>N56+N127</f>
        <v>0</v>
      </c>
      <c r="O198" s="9">
        <f>O56+O127</f>
        <v>4</v>
      </c>
      <c r="P198" s="9">
        <f>P56+P127</f>
        <v>19</v>
      </c>
      <c r="Q198" s="9">
        <f>Q56+Q127</f>
        <v>0</v>
      </c>
      <c r="R198" s="9">
        <f>R56+R127</f>
        <v>0</v>
      </c>
      <c r="S198" s="9">
        <f>S56+S127</f>
        <v>0</v>
      </c>
      <c r="T198" s="9">
        <f>T56+T127</f>
        <v>0</v>
      </c>
      <c r="U198" s="9">
        <f>U56+U127</f>
        <v>0</v>
      </c>
      <c r="V198" s="9">
        <f>V56+V127</f>
        <v>0</v>
      </c>
      <c r="W198" s="9">
        <f>W56+W127</f>
        <v>0</v>
      </c>
      <c r="X198" s="9">
        <f>X56+X127</f>
        <v>0</v>
      </c>
      <c r="Y198" s="9">
        <f>Y56+Y127</f>
        <v>0</v>
      </c>
      <c r="Z198" s="9">
        <f>Z56+Z127</f>
        <v>0</v>
      </c>
      <c r="AA198" s="9">
        <f>AA56+AA127</f>
        <v>0</v>
      </c>
      <c r="AB198" s="9">
        <f>AB56+AB127</f>
        <v>0</v>
      </c>
      <c r="AC198" s="9">
        <f>AC56+AC127</f>
        <v>0</v>
      </c>
      <c r="AD198" s="9">
        <f>AD56+AD127</f>
        <v>0</v>
      </c>
      <c r="AE198" s="6">
        <f>AE56+AE127</f>
        <v>4</v>
      </c>
      <c r="AF198" s="6">
        <f>AF56+AF127</f>
        <v>19</v>
      </c>
      <c r="AG198" s="6">
        <f>AG56+AG127</f>
        <v>23</v>
      </c>
    </row>
    <row r="199" spans="1:33" ht="15">
      <c r="A199" s="62"/>
      <c r="B199" s="2" t="s">
        <v>196</v>
      </c>
      <c r="C199" s="9">
        <f>C57+C128</f>
        <v>0</v>
      </c>
      <c r="D199" s="9">
        <f>D57+D128</f>
        <v>0</v>
      </c>
      <c r="E199" s="9">
        <f>E57+E128</f>
        <v>0</v>
      </c>
      <c r="F199" s="9">
        <f>F57+F128</f>
        <v>0</v>
      </c>
      <c r="G199" s="9">
        <f>G57+G128</f>
        <v>0</v>
      </c>
      <c r="H199" s="9">
        <f>H57+H128</f>
        <v>0</v>
      </c>
      <c r="I199" s="9">
        <f>I57+I128</f>
        <v>0</v>
      </c>
      <c r="J199" s="9">
        <f>J57+J128</f>
        <v>0</v>
      </c>
      <c r="K199" s="9">
        <f>K57+K128</f>
        <v>0</v>
      </c>
      <c r="L199" s="9">
        <f>L57+L128</f>
        <v>1</v>
      </c>
      <c r="M199" s="9">
        <f>M57+M128</f>
        <v>1</v>
      </c>
      <c r="N199" s="9">
        <f>N57+N128</f>
        <v>0</v>
      </c>
      <c r="O199" s="9">
        <f>O57+O128</f>
        <v>6</v>
      </c>
      <c r="P199" s="9">
        <f>P57+P128</f>
        <v>20</v>
      </c>
      <c r="Q199" s="9">
        <f>Q57+Q128</f>
        <v>0</v>
      </c>
      <c r="R199" s="9">
        <f>R57+R128</f>
        <v>0</v>
      </c>
      <c r="S199" s="9">
        <f>S57+S128</f>
        <v>0</v>
      </c>
      <c r="T199" s="9">
        <f>T57+T128</f>
        <v>0</v>
      </c>
      <c r="U199" s="9">
        <f>U57+U128</f>
        <v>0</v>
      </c>
      <c r="V199" s="9">
        <f>V57+V128</f>
        <v>0</v>
      </c>
      <c r="W199" s="9">
        <f>W57+W128</f>
        <v>0</v>
      </c>
      <c r="X199" s="9">
        <f>X57+X128</f>
        <v>0</v>
      </c>
      <c r="Y199" s="9">
        <f>Y57+Y128</f>
        <v>0</v>
      </c>
      <c r="Z199" s="9">
        <f>Z57+Z128</f>
        <v>0</v>
      </c>
      <c r="AA199" s="9">
        <f>AA57+AA128</f>
        <v>0</v>
      </c>
      <c r="AB199" s="9">
        <f>AB57+AB128</f>
        <v>0</v>
      </c>
      <c r="AC199" s="9">
        <f>AC57+AC128</f>
        <v>0</v>
      </c>
      <c r="AD199" s="9">
        <f>AD57+AD128</f>
        <v>0</v>
      </c>
      <c r="AE199" s="6">
        <f>AE57+AE128</f>
        <v>7</v>
      </c>
      <c r="AF199" s="6">
        <f>AF57+AF128</f>
        <v>21</v>
      </c>
      <c r="AG199" s="6">
        <f>AG57+AG128</f>
        <v>28</v>
      </c>
    </row>
    <row r="200" spans="1:33" ht="15">
      <c r="A200" s="63"/>
      <c r="B200" s="8" t="s">
        <v>79</v>
      </c>
      <c r="C200" s="7">
        <f>C58+C129</f>
        <v>0</v>
      </c>
      <c r="D200" s="7">
        <f>D58+D129</f>
        <v>0</v>
      </c>
      <c r="E200" s="7">
        <f>E58+E129</f>
        <v>0</v>
      </c>
      <c r="F200" s="7">
        <f>F58+F129</f>
        <v>0</v>
      </c>
      <c r="G200" s="7">
        <f>G58+G129</f>
        <v>0</v>
      </c>
      <c r="H200" s="7">
        <f>H58+H129</f>
        <v>0</v>
      </c>
      <c r="I200" s="7">
        <f>I58+I129</f>
        <v>0</v>
      </c>
      <c r="J200" s="7">
        <f>J58+J129</f>
        <v>0</v>
      </c>
      <c r="K200" s="7">
        <f>K58+K129</f>
        <v>0</v>
      </c>
      <c r="L200" s="7">
        <f>L58+L129</f>
        <v>1</v>
      </c>
      <c r="M200" s="7">
        <f>M58+M129</f>
        <v>1</v>
      </c>
      <c r="N200" s="7">
        <f>N58+N129</f>
        <v>0</v>
      </c>
      <c r="O200" s="7">
        <f>O58+O129</f>
        <v>10</v>
      </c>
      <c r="P200" s="7">
        <f>P58+P129</f>
        <v>39</v>
      </c>
      <c r="Q200" s="7">
        <f>Q58+Q129</f>
        <v>0</v>
      </c>
      <c r="R200" s="7">
        <f>R58+R129</f>
        <v>0</v>
      </c>
      <c r="S200" s="7">
        <f>S58+S129</f>
        <v>0</v>
      </c>
      <c r="T200" s="7">
        <f>T58+T129</f>
        <v>0</v>
      </c>
      <c r="U200" s="7">
        <f>U58+U129</f>
        <v>0</v>
      </c>
      <c r="V200" s="7">
        <f>V58+V129</f>
        <v>0</v>
      </c>
      <c r="W200" s="7">
        <f>W58+W129</f>
        <v>0</v>
      </c>
      <c r="X200" s="7">
        <f>X58+X129</f>
        <v>0</v>
      </c>
      <c r="Y200" s="7">
        <f>Y58+Y129</f>
        <v>0</v>
      </c>
      <c r="Z200" s="7">
        <f>Z58+Z129</f>
        <v>0</v>
      </c>
      <c r="AA200" s="7">
        <f>AA58+AA129</f>
        <v>0</v>
      </c>
      <c r="AB200" s="7">
        <f>AB58+AB129</f>
        <v>0</v>
      </c>
      <c r="AC200" s="7">
        <f>AC58+AC129</f>
        <v>0</v>
      </c>
      <c r="AD200" s="7">
        <f>AD58+AD129</f>
        <v>0</v>
      </c>
      <c r="AE200" s="6">
        <f>AE58+AE129</f>
        <v>11</v>
      </c>
      <c r="AF200" s="6">
        <f>AF58+AF129</f>
        <v>40</v>
      </c>
      <c r="AG200" s="6">
        <f>AG58+AG129</f>
        <v>51</v>
      </c>
    </row>
    <row r="201" spans="1:33" ht="15">
      <c r="A201" s="57" t="s">
        <v>195</v>
      </c>
      <c r="B201" s="57"/>
      <c r="C201" s="9">
        <f>C59+C130</f>
        <v>2</v>
      </c>
      <c r="D201" s="9">
        <f>D59+D130</f>
        <v>0</v>
      </c>
      <c r="E201" s="9">
        <f>E59+E130</f>
        <v>0</v>
      </c>
      <c r="F201" s="9">
        <f>F59+F130</f>
        <v>0</v>
      </c>
      <c r="G201" s="9">
        <f>G59+G130</f>
        <v>0</v>
      </c>
      <c r="H201" s="9">
        <f>H59+H130</f>
        <v>0</v>
      </c>
      <c r="I201" s="9">
        <f>I59+I130</f>
        <v>4</v>
      </c>
      <c r="J201" s="9">
        <f>J59+J130</f>
        <v>0</v>
      </c>
      <c r="K201" s="9">
        <f>K59+K130</f>
        <v>2</v>
      </c>
      <c r="L201" s="9">
        <f>L59+L130</f>
        <v>2</v>
      </c>
      <c r="M201" s="9">
        <f>M59+M130</f>
        <v>93</v>
      </c>
      <c r="N201" s="9">
        <f>N59+N130</f>
        <v>37</v>
      </c>
      <c r="O201" s="9">
        <f>O59+O130</f>
        <v>54</v>
      </c>
      <c r="P201" s="9">
        <f>P59+P130</f>
        <v>20</v>
      </c>
      <c r="Q201" s="9">
        <f>Q59+Q130</f>
        <v>0</v>
      </c>
      <c r="R201" s="9">
        <f>R59+R130</f>
        <v>0</v>
      </c>
      <c r="S201" s="9">
        <f>S59+S130</f>
        <v>2</v>
      </c>
      <c r="T201" s="9">
        <f>T59+T130</f>
        <v>1</v>
      </c>
      <c r="U201" s="9">
        <f>U59+U130</f>
        <v>0</v>
      </c>
      <c r="V201" s="9">
        <f>V59+V130</f>
        <v>0</v>
      </c>
      <c r="W201" s="9">
        <f>W59+W130</f>
        <v>0</v>
      </c>
      <c r="X201" s="9">
        <f>X59+X130</f>
        <v>0</v>
      </c>
      <c r="Y201" s="9">
        <f>Y59+Y130</f>
        <v>0</v>
      </c>
      <c r="Z201" s="9">
        <f>Z59+Z130</f>
        <v>0</v>
      </c>
      <c r="AA201" s="9">
        <f>AA59+AA130</f>
        <v>0</v>
      </c>
      <c r="AB201" s="9">
        <f>AB59+AB130</f>
        <v>0</v>
      </c>
      <c r="AC201" s="9">
        <f>AC59+AC130</f>
        <v>0</v>
      </c>
      <c r="AD201" s="9">
        <f>AD59+AD130</f>
        <v>0</v>
      </c>
      <c r="AE201" s="6">
        <f>AE59+AE130</f>
        <v>157</v>
      </c>
      <c r="AF201" s="6">
        <f>AF59+AF130</f>
        <v>60</v>
      </c>
      <c r="AG201" s="6">
        <f>AG59+AG130</f>
        <v>217</v>
      </c>
    </row>
    <row r="202" spans="1:33" ht="30" customHeight="1">
      <c r="A202" s="58" t="s">
        <v>80</v>
      </c>
      <c r="B202" s="10" t="s">
        <v>84</v>
      </c>
      <c r="C202" s="9">
        <f>C60+C131</f>
        <v>4</v>
      </c>
      <c r="D202" s="9">
        <f>D60+D131</f>
        <v>37</v>
      </c>
      <c r="E202" s="9">
        <f>E60+E131</f>
        <v>0</v>
      </c>
      <c r="F202" s="9">
        <f>F60+F131</f>
        <v>0</v>
      </c>
      <c r="G202" s="9">
        <f>G60+G131</f>
        <v>0</v>
      </c>
      <c r="H202" s="9">
        <f>H60+H131</f>
        <v>2</v>
      </c>
      <c r="I202" s="9">
        <f>I60+I131</f>
        <v>0</v>
      </c>
      <c r="J202" s="9">
        <f>J60+J131</f>
        <v>13</v>
      </c>
      <c r="K202" s="9">
        <f>K60+K131</f>
        <v>3</v>
      </c>
      <c r="L202" s="9">
        <f>L60+L131</f>
        <v>46</v>
      </c>
      <c r="M202" s="9">
        <f>M60+M131</f>
        <v>29</v>
      </c>
      <c r="N202" s="9">
        <f>N60+N131</f>
        <v>418</v>
      </c>
      <c r="O202" s="9">
        <f>O60+O131</f>
        <v>14</v>
      </c>
      <c r="P202" s="9">
        <f>P60+P131</f>
        <v>225</v>
      </c>
      <c r="Q202" s="9">
        <f>Q60+Q131</f>
        <v>0</v>
      </c>
      <c r="R202" s="9">
        <f>R60+R131</f>
        <v>1</v>
      </c>
      <c r="S202" s="9">
        <f>S60+S131</f>
        <v>5</v>
      </c>
      <c r="T202" s="9">
        <f>T60+T131</f>
        <v>4</v>
      </c>
      <c r="U202" s="9">
        <f>U60+U131</f>
        <v>0</v>
      </c>
      <c r="V202" s="9">
        <f>V60+V131</f>
        <v>3</v>
      </c>
      <c r="W202" s="9">
        <f>W60+W131</f>
        <v>0</v>
      </c>
      <c r="X202" s="9">
        <f>X60+X131</f>
        <v>1</v>
      </c>
      <c r="Y202" s="9">
        <f>Y60+Y131</f>
        <v>0</v>
      </c>
      <c r="Z202" s="9">
        <f>Z60+Z131</f>
        <v>0</v>
      </c>
      <c r="AA202" s="9">
        <f>AA60+AA131</f>
        <v>0</v>
      </c>
      <c r="AB202" s="9">
        <f>AB60+AB131</f>
        <v>4</v>
      </c>
      <c r="AC202" s="9">
        <f>AC60+AC131</f>
        <v>0</v>
      </c>
      <c r="AD202" s="9">
        <f>AD60+AD131</f>
        <v>0</v>
      </c>
      <c r="AE202" s="6">
        <f>AE60+AE131</f>
        <v>55</v>
      </c>
      <c r="AF202" s="6">
        <f>AF60+AF131</f>
        <v>754</v>
      </c>
      <c r="AG202" s="6">
        <f>AG60+AG131</f>
        <v>809</v>
      </c>
    </row>
    <row r="203" spans="1:33" ht="15">
      <c r="A203" s="58"/>
      <c r="B203" s="10" t="s">
        <v>83</v>
      </c>
      <c r="C203" s="9">
        <f>C61+C132</f>
        <v>1</v>
      </c>
      <c r="D203" s="9">
        <f>D61+D132</f>
        <v>9</v>
      </c>
      <c r="E203" s="9">
        <f>E61+E132</f>
        <v>0</v>
      </c>
      <c r="F203" s="9">
        <f>F61+F132</f>
        <v>0</v>
      </c>
      <c r="G203" s="9">
        <f>G61+G132</f>
        <v>0</v>
      </c>
      <c r="H203" s="9">
        <f>H61+H132</f>
        <v>1</v>
      </c>
      <c r="I203" s="9">
        <f>I61+I132</f>
        <v>0</v>
      </c>
      <c r="J203" s="9">
        <f>J61+J132</f>
        <v>4</v>
      </c>
      <c r="K203" s="9">
        <f>K61+K132</f>
        <v>2</v>
      </c>
      <c r="L203" s="9">
        <f>L61+L132</f>
        <v>7</v>
      </c>
      <c r="M203" s="9">
        <f>M61+M132</f>
        <v>7</v>
      </c>
      <c r="N203" s="9">
        <f>N61+N132</f>
        <v>88</v>
      </c>
      <c r="O203" s="9">
        <f>O61+O132</f>
        <v>2</v>
      </c>
      <c r="P203" s="9">
        <f>P61+P132</f>
        <v>44</v>
      </c>
      <c r="Q203" s="9">
        <f>Q61+Q132</f>
        <v>0</v>
      </c>
      <c r="R203" s="9">
        <f>R61+R132</f>
        <v>0</v>
      </c>
      <c r="S203" s="9">
        <f>S61+S132</f>
        <v>1</v>
      </c>
      <c r="T203" s="9">
        <f>T61+T132</f>
        <v>0</v>
      </c>
      <c r="U203" s="9">
        <f>U61+U132</f>
        <v>0</v>
      </c>
      <c r="V203" s="9">
        <f>V61+V132</f>
        <v>0</v>
      </c>
      <c r="W203" s="9">
        <f>W61+W132</f>
        <v>1</v>
      </c>
      <c r="X203" s="9">
        <f>X61+X132</f>
        <v>0</v>
      </c>
      <c r="Y203" s="9">
        <f>Y61+Y132</f>
        <v>0</v>
      </c>
      <c r="Z203" s="9">
        <f>Z61+Z132</f>
        <v>0</v>
      </c>
      <c r="AA203" s="9">
        <f>AA61+AA132</f>
        <v>0</v>
      </c>
      <c r="AB203" s="9">
        <f>AB61+AB132</f>
        <v>0</v>
      </c>
      <c r="AC203" s="9">
        <f>AC61+AC132</f>
        <v>0</v>
      </c>
      <c r="AD203" s="9">
        <f>AD61+AD132</f>
        <v>0</v>
      </c>
      <c r="AE203" s="6">
        <f>AE61+AE132</f>
        <v>14</v>
      </c>
      <c r="AF203" s="6">
        <f>AF61+AF132</f>
        <v>153</v>
      </c>
      <c r="AG203" s="6">
        <f>AG61+AG132</f>
        <v>167</v>
      </c>
    </row>
    <row r="204" spans="1:33" ht="15">
      <c r="A204" s="58"/>
      <c r="B204" s="10" t="s">
        <v>194</v>
      </c>
      <c r="C204" s="9">
        <f>C62+C133</f>
        <v>0</v>
      </c>
      <c r="D204" s="9">
        <f>D62+D133</f>
        <v>7</v>
      </c>
      <c r="E204" s="9">
        <f>E62+E133</f>
        <v>0</v>
      </c>
      <c r="F204" s="9">
        <f>F62+F133</f>
        <v>0</v>
      </c>
      <c r="G204" s="9">
        <f>G62+G133</f>
        <v>0</v>
      </c>
      <c r="H204" s="9">
        <f>H62+H133</f>
        <v>2</v>
      </c>
      <c r="I204" s="9">
        <f>I62+I133</f>
        <v>0</v>
      </c>
      <c r="J204" s="9">
        <f>J62+J133</f>
        <v>4</v>
      </c>
      <c r="K204" s="9">
        <f>K62+K133</f>
        <v>0</v>
      </c>
      <c r="L204" s="9">
        <f>L62+L133</f>
        <v>2</v>
      </c>
      <c r="M204" s="9">
        <f>M62+M133</f>
        <v>8</v>
      </c>
      <c r="N204" s="9">
        <f>N62+N133</f>
        <v>52</v>
      </c>
      <c r="O204" s="9">
        <f>O62+O133</f>
        <v>2</v>
      </c>
      <c r="P204" s="9">
        <f>P62+P133</f>
        <v>19</v>
      </c>
      <c r="Q204" s="9">
        <f>Q62+Q133</f>
        <v>0</v>
      </c>
      <c r="R204" s="9">
        <f>R62+R133</f>
        <v>0</v>
      </c>
      <c r="S204" s="9">
        <f>S62+S133</f>
        <v>0</v>
      </c>
      <c r="T204" s="9">
        <f>T62+T133</f>
        <v>1</v>
      </c>
      <c r="U204" s="9">
        <f>U62+U133</f>
        <v>1</v>
      </c>
      <c r="V204" s="9">
        <f>V62+V133</f>
        <v>1</v>
      </c>
      <c r="W204" s="9">
        <f>W62+W133</f>
        <v>0</v>
      </c>
      <c r="X204" s="9">
        <f>X62+X133</f>
        <v>0</v>
      </c>
      <c r="Y204" s="9">
        <f>Y62+Y133</f>
        <v>0</v>
      </c>
      <c r="Z204" s="9">
        <f>Z62+Z133</f>
        <v>1</v>
      </c>
      <c r="AA204" s="9">
        <f>AA62+AA133</f>
        <v>0</v>
      </c>
      <c r="AB204" s="9">
        <f>AB62+AB133</f>
        <v>2</v>
      </c>
      <c r="AC204" s="9">
        <f>AC62+AC133</f>
        <v>0</v>
      </c>
      <c r="AD204" s="9">
        <f>AD62+AD133</f>
        <v>0</v>
      </c>
      <c r="AE204" s="6">
        <f>AE62+AE133</f>
        <v>11</v>
      </c>
      <c r="AF204" s="6">
        <f>AF62+AF133</f>
        <v>91</v>
      </c>
      <c r="AG204" s="6">
        <f>AG62+AG133</f>
        <v>102</v>
      </c>
    </row>
    <row r="205" spans="1:33" ht="15">
      <c r="A205" s="58"/>
      <c r="B205" s="10" t="s">
        <v>193</v>
      </c>
      <c r="C205" s="9">
        <f>C63+C134</f>
        <v>2</v>
      </c>
      <c r="D205" s="9">
        <f>D63+D134</f>
        <v>8</v>
      </c>
      <c r="E205" s="9">
        <f>E63+E134</f>
        <v>0</v>
      </c>
      <c r="F205" s="9">
        <f>F63+F134</f>
        <v>0</v>
      </c>
      <c r="G205" s="9">
        <f>G63+G134</f>
        <v>0</v>
      </c>
      <c r="H205" s="9">
        <f>H63+H134</f>
        <v>0</v>
      </c>
      <c r="I205" s="9">
        <f>I63+I134</f>
        <v>0</v>
      </c>
      <c r="J205" s="9">
        <f>J63+J134</f>
        <v>1</v>
      </c>
      <c r="K205" s="9">
        <f>K63+K134</f>
        <v>2</v>
      </c>
      <c r="L205" s="9">
        <f>L63+L134</f>
        <v>1</v>
      </c>
      <c r="M205" s="9">
        <f>M63+M134</f>
        <v>7</v>
      </c>
      <c r="N205" s="9">
        <f>N63+N134</f>
        <v>62</v>
      </c>
      <c r="O205" s="9">
        <f>O63+O134</f>
        <v>1</v>
      </c>
      <c r="P205" s="9">
        <f>P63+P134</f>
        <v>42</v>
      </c>
      <c r="Q205" s="9">
        <f>Q63+Q134</f>
        <v>0</v>
      </c>
      <c r="R205" s="9">
        <f>R63+R134</f>
        <v>0</v>
      </c>
      <c r="S205" s="9">
        <f>S63+S134</f>
        <v>2</v>
      </c>
      <c r="T205" s="9">
        <f>T63+T134</f>
        <v>0</v>
      </c>
      <c r="U205" s="9">
        <f>U63+U134</f>
        <v>0</v>
      </c>
      <c r="V205" s="9">
        <f>V63+V134</f>
        <v>2</v>
      </c>
      <c r="W205" s="9">
        <f>W63+W134</f>
        <v>0</v>
      </c>
      <c r="X205" s="9">
        <f>X63+X134</f>
        <v>1</v>
      </c>
      <c r="Y205" s="9">
        <f>Y63+Y134</f>
        <v>0</v>
      </c>
      <c r="Z205" s="9">
        <f>Z63+Z134</f>
        <v>0</v>
      </c>
      <c r="AA205" s="9">
        <f>AA63+AA134</f>
        <v>0</v>
      </c>
      <c r="AB205" s="9">
        <f>AB63+AB134</f>
        <v>0</v>
      </c>
      <c r="AC205" s="9">
        <f>AC63+AC134</f>
        <v>0</v>
      </c>
      <c r="AD205" s="9">
        <f>AD63+AD134</f>
        <v>0</v>
      </c>
      <c r="AE205" s="6">
        <f>AE63+AE134</f>
        <v>14</v>
      </c>
      <c r="AF205" s="6">
        <f>AF63+AF134</f>
        <v>117</v>
      </c>
      <c r="AG205" s="6">
        <f>AG63+AG134</f>
        <v>131</v>
      </c>
    </row>
    <row r="206" spans="1:33" ht="15">
      <c r="A206" s="58"/>
      <c r="B206" s="10" t="s">
        <v>82</v>
      </c>
      <c r="C206" s="9">
        <f>C64+C135</f>
        <v>0</v>
      </c>
      <c r="D206" s="9">
        <f>D64+D135</f>
        <v>25</v>
      </c>
      <c r="E206" s="9">
        <f>E64+E135</f>
        <v>0</v>
      </c>
      <c r="F206" s="9">
        <f>F64+F135</f>
        <v>0</v>
      </c>
      <c r="G206" s="9">
        <f>G64+G135</f>
        <v>0</v>
      </c>
      <c r="H206" s="9">
        <f>H64+H135</f>
        <v>0</v>
      </c>
      <c r="I206" s="9">
        <f>I64+I135</f>
        <v>3</v>
      </c>
      <c r="J206" s="9">
        <f>J64+J135</f>
        <v>4</v>
      </c>
      <c r="K206" s="9">
        <f>K64+K135</f>
        <v>0</v>
      </c>
      <c r="L206" s="9">
        <f>L64+L135</f>
        <v>6</v>
      </c>
      <c r="M206" s="9">
        <f>M64+M135</f>
        <v>3</v>
      </c>
      <c r="N206" s="9">
        <f>N64+N135</f>
        <v>38</v>
      </c>
      <c r="O206" s="9">
        <f>O64+O135</f>
        <v>0</v>
      </c>
      <c r="P206" s="9">
        <f>P64+P135</f>
        <v>26</v>
      </c>
      <c r="Q206" s="9">
        <f>Q64+Q135</f>
        <v>0</v>
      </c>
      <c r="R206" s="9">
        <f>R64+R135</f>
        <v>0</v>
      </c>
      <c r="S206" s="9">
        <f>S64+S135</f>
        <v>0</v>
      </c>
      <c r="T206" s="9">
        <f>T64+T135</f>
        <v>1</v>
      </c>
      <c r="U206" s="9">
        <f>U64+U135</f>
        <v>0</v>
      </c>
      <c r="V206" s="9">
        <f>V64+V135</f>
        <v>14</v>
      </c>
      <c r="W206" s="9">
        <f>W64+W135</f>
        <v>0</v>
      </c>
      <c r="X206" s="9">
        <f>X64+X135</f>
        <v>1</v>
      </c>
      <c r="Y206" s="9">
        <f>Y64+Y135</f>
        <v>0</v>
      </c>
      <c r="Z206" s="9">
        <f>Z64+Z135</f>
        <v>1</v>
      </c>
      <c r="AA206" s="9">
        <f>AA64+AA135</f>
        <v>0</v>
      </c>
      <c r="AB206" s="9">
        <f>AB64+AB135</f>
        <v>0</v>
      </c>
      <c r="AC206" s="9">
        <f>AC64+AC135</f>
        <v>0</v>
      </c>
      <c r="AD206" s="9">
        <f>AD64+AD135</f>
        <v>0</v>
      </c>
      <c r="AE206" s="6">
        <f>AE64+AE135</f>
        <v>6</v>
      </c>
      <c r="AF206" s="6">
        <f>AF64+AF135</f>
        <v>116</v>
      </c>
      <c r="AG206" s="6">
        <f>AG64+AG135</f>
        <v>122</v>
      </c>
    </row>
    <row r="207" spans="1:33" ht="15">
      <c r="A207" s="58"/>
      <c r="B207" s="8" t="s">
        <v>85</v>
      </c>
      <c r="C207" s="9">
        <f>C65+C136</f>
        <v>7</v>
      </c>
      <c r="D207" s="9">
        <f>D65+D136</f>
        <v>86</v>
      </c>
      <c r="E207" s="9">
        <f>E65+E136</f>
        <v>0</v>
      </c>
      <c r="F207" s="9">
        <f>F65+F136</f>
        <v>0</v>
      </c>
      <c r="G207" s="9">
        <f>G65+G136</f>
        <v>0</v>
      </c>
      <c r="H207" s="9">
        <f>H65+H136</f>
        <v>5</v>
      </c>
      <c r="I207" s="9">
        <f>I65+I136</f>
        <v>3</v>
      </c>
      <c r="J207" s="9">
        <f>J65+J136</f>
        <v>26</v>
      </c>
      <c r="K207" s="9">
        <f>K65+K136</f>
        <v>7</v>
      </c>
      <c r="L207" s="9">
        <f>L65+L136</f>
        <v>62</v>
      </c>
      <c r="M207" s="9">
        <f>M65+M136</f>
        <v>54</v>
      </c>
      <c r="N207" s="9">
        <f>N65+N136</f>
        <v>658</v>
      </c>
      <c r="O207" s="9">
        <f>O65+O136</f>
        <v>19</v>
      </c>
      <c r="P207" s="9">
        <f>P65+P136</f>
        <v>356</v>
      </c>
      <c r="Q207" s="9">
        <f>Q65+Q136</f>
        <v>0</v>
      </c>
      <c r="R207" s="9">
        <f>R65+R136</f>
        <v>1</v>
      </c>
      <c r="S207" s="9">
        <f>S65+S136</f>
        <v>8</v>
      </c>
      <c r="T207" s="9">
        <f>T65+T136</f>
        <v>6</v>
      </c>
      <c r="U207" s="9">
        <f>U65+U136</f>
        <v>1</v>
      </c>
      <c r="V207" s="9">
        <f>V65+V136</f>
        <v>20</v>
      </c>
      <c r="W207" s="9">
        <f>W65+W136</f>
        <v>1</v>
      </c>
      <c r="X207" s="9">
        <f>X65+X136</f>
        <v>3</v>
      </c>
      <c r="Y207" s="9">
        <f>Y65+Y136</f>
        <v>0</v>
      </c>
      <c r="Z207" s="9">
        <f>Z65+Z136</f>
        <v>2</v>
      </c>
      <c r="AA207" s="9">
        <f>AA65+AA136</f>
        <v>0</v>
      </c>
      <c r="AB207" s="9">
        <f>AB65+AB136</f>
        <v>6</v>
      </c>
      <c r="AC207" s="9">
        <f>AC65+AC136</f>
        <v>0</v>
      </c>
      <c r="AD207" s="9">
        <f>AD65+AD136</f>
        <v>0</v>
      </c>
      <c r="AE207" s="6">
        <f>AE65+AE136</f>
        <v>100</v>
      </c>
      <c r="AF207" s="6">
        <f>AF65+AF136</f>
        <v>1231</v>
      </c>
      <c r="AG207" s="6">
        <f>AG65+AG136</f>
        <v>1331</v>
      </c>
    </row>
    <row r="208" spans="1:33" ht="30" customHeight="1">
      <c r="A208" s="57" t="s">
        <v>192</v>
      </c>
      <c r="B208" s="57"/>
      <c r="C208" s="9">
        <f>C66+C137</f>
        <v>0</v>
      </c>
      <c r="D208" s="9">
        <f>D66+D137</f>
        <v>0</v>
      </c>
      <c r="E208" s="9">
        <f>E66+E137</f>
        <v>0</v>
      </c>
      <c r="F208" s="9">
        <f>F66+F137</f>
        <v>1</v>
      </c>
      <c r="G208" s="9">
        <f>G66+G137</f>
        <v>0</v>
      </c>
      <c r="H208" s="9">
        <f>H66+H137</f>
        <v>1</v>
      </c>
      <c r="I208" s="9">
        <f>I66+I137</f>
        <v>3</v>
      </c>
      <c r="J208" s="9">
        <f>J66+J137</f>
        <v>23</v>
      </c>
      <c r="K208" s="9">
        <f>K66+K137</f>
        <v>7</v>
      </c>
      <c r="L208" s="9">
        <f>L66+L137</f>
        <v>42</v>
      </c>
      <c r="M208" s="9">
        <f>M66+M137</f>
        <v>7</v>
      </c>
      <c r="N208" s="9">
        <f>N66+N137</f>
        <v>9</v>
      </c>
      <c r="O208" s="9">
        <f>O66+O137</f>
        <v>27</v>
      </c>
      <c r="P208" s="9">
        <f>P66+P137</f>
        <v>319</v>
      </c>
      <c r="Q208" s="9">
        <f>Q66+Q137</f>
        <v>0</v>
      </c>
      <c r="R208" s="9">
        <f>R66+R137</f>
        <v>0</v>
      </c>
      <c r="S208" s="9">
        <f>S66+S137</f>
        <v>0</v>
      </c>
      <c r="T208" s="9">
        <f>T66+T137</f>
        <v>0</v>
      </c>
      <c r="U208" s="9">
        <f>U66+U137</f>
        <v>0</v>
      </c>
      <c r="V208" s="9">
        <f>V66+V137</f>
        <v>0</v>
      </c>
      <c r="W208" s="9">
        <f>W66+W137</f>
        <v>0</v>
      </c>
      <c r="X208" s="9">
        <f>X66+X137</f>
        <v>1</v>
      </c>
      <c r="Y208" s="9">
        <f>Y66+Y137</f>
        <v>0</v>
      </c>
      <c r="Z208" s="9">
        <f>Z66+Z137</f>
        <v>0</v>
      </c>
      <c r="AA208" s="9">
        <f>AA66+AA137</f>
        <v>0</v>
      </c>
      <c r="AB208" s="9">
        <f>AB66+AB137</f>
        <v>0</v>
      </c>
      <c r="AC208" s="9">
        <f>AC66+AC137</f>
        <v>0</v>
      </c>
      <c r="AD208" s="9">
        <f>AD66+AD137</f>
        <v>0</v>
      </c>
      <c r="AE208" s="6">
        <f>AE66+AE137</f>
        <v>44</v>
      </c>
      <c r="AF208" s="6">
        <f>AF66+AF137</f>
        <v>396</v>
      </c>
      <c r="AG208" s="6">
        <f>AG66+AG137</f>
        <v>440</v>
      </c>
    </row>
    <row r="209" spans="1:33" ht="15">
      <c r="A209" s="57" t="s">
        <v>191</v>
      </c>
      <c r="B209" s="57"/>
      <c r="C209" s="9">
        <f>C67+C138</f>
        <v>6</v>
      </c>
      <c r="D209" s="9">
        <f>D67+D138</f>
        <v>5</v>
      </c>
      <c r="E209" s="9">
        <f>E67+E138</f>
        <v>0</v>
      </c>
      <c r="F209" s="9">
        <f>F67+F138</f>
        <v>0</v>
      </c>
      <c r="G209" s="9">
        <f>G67+G138</f>
        <v>0</v>
      </c>
      <c r="H209" s="9">
        <f>H67+H138</f>
        <v>0</v>
      </c>
      <c r="I209" s="9">
        <f>I67+I138</f>
        <v>1</v>
      </c>
      <c r="J209" s="9">
        <f>J67+J138</f>
        <v>5</v>
      </c>
      <c r="K209" s="9">
        <f>K67+K138</f>
        <v>6</v>
      </c>
      <c r="L209" s="9">
        <f>L67+L138</f>
        <v>6</v>
      </c>
      <c r="M209" s="9">
        <f>M67+M138</f>
        <v>4</v>
      </c>
      <c r="N209" s="9">
        <f>N67+N138</f>
        <v>33</v>
      </c>
      <c r="O209" s="9">
        <f>O67+O138</f>
        <v>4</v>
      </c>
      <c r="P209" s="9">
        <f>P67+P138</f>
        <v>29</v>
      </c>
      <c r="Q209" s="9">
        <f>Q67+Q138</f>
        <v>0</v>
      </c>
      <c r="R209" s="9">
        <f>R67+R138</f>
        <v>0</v>
      </c>
      <c r="S209" s="9">
        <f>S67+S138</f>
        <v>2</v>
      </c>
      <c r="T209" s="9">
        <f>T67+T138</f>
        <v>0</v>
      </c>
      <c r="U209" s="9">
        <f>U67+U138</f>
        <v>0</v>
      </c>
      <c r="V209" s="9">
        <f>V67+V138</f>
        <v>0</v>
      </c>
      <c r="W209" s="9">
        <f>W67+W138</f>
        <v>2</v>
      </c>
      <c r="X209" s="9">
        <f>X67+X138</f>
        <v>0</v>
      </c>
      <c r="Y209" s="9">
        <f>Y67+Y138</f>
        <v>7</v>
      </c>
      <c r="Z209" s="9">
        <f>Z67+Z138</f>
        <v>0</v>
      </c>
      <c r="AA209" s="9">
        <f>AA67+AA138</f>
        <v>16</v>
      </c>
      <c r="AB209" s="9">
        <f>AB67+AB138</f>
        <v>1</v>
      </c>
      <c r="AC209" s="9">
        <f>AC67+AC138</f>
        <v>0</v>
      </c>
      <c r="AD209" s="9">
        <f>AD67+AD138</f>
        <v>0</v>
      </c>
      <c r="AE209" s="6">
        <f>AE67+AE138</f>
        <v>48</v>
      </c>
      <c r="AF209" s="6">
        <f>AF67+AF138</f>
        <v>79</v>
      </c>
      <c r="AG209" s="6">
        <f>AG67+AG138</f>
        <v>127</v>
      </c>
    </row>
    <row r="210" spans="1:33" ht="30" customHeight="1">
      <c r="A210" s="57" t="s">
        <v>190</v>
      </c>
      <c r="B210" s="57"/>
      <c r="C210" s="9">
        <f>C68+C139</f>
        <v>4</v>
      </c>
      <c r="D210" s="9">
        <f>D68+D139</f>
        <v>6</v>
      </c>
      <c r="E210" s="9">
        <f>E68+E139</f>
        <v>3</v>
      </c>
      <c r="F210" s="9">
        <f>F68+F139</f>
        <v>0</v>
      </c>
      <c r="G210" s="9">
        <f>G68+G139</f>
        <v>1</v>
      </c>
      <c r="H210" s="9">
        <f>H68+H139</f>
        <v>2</v>
      </c>
      <c r="I210" s="9">
        <f>I68+I139</f>
        <v>1</v>
      </c>
      <c r="J210" s="9">
        <f>J68+J139</f>
        <v>0</v>
      </c>
      <c r="K210" s="9">
        <f>K68+K139</f>
        <v>2</v>
      </c>
      <c r="L210" s="9">
        <f>L68+L139</f>
        <v>6</v>
      </c>
      <c r="M210" s="9">
        <f>M68+M139</f>
        <v>16</v>
      </c>
      <c r="N210" s="9">
        <f>N68+N139</f>
        <v>18</v>
      </c>
      <c r="O210" s="9">
        <f>O68+O139</f>
        <v>4</v>
      </c>
      <c r="P210" s="9">
        <f>P68+P139</f>
        <v>4</v>
      </c>
      <c r="Q210" s="9">
        <f>Q68+Q139</f>
        <v>4</v>
      </c>
      <c r="R210" s="9">
        <f>R68+R139</f>
        <v>1</v>
      </c>
      <c r="S210" s="9">
        <f>S68+S139</f>
        <v>4</v>
      </c>
      <c r="T210" s="9">
        <f>T68+T139</f>
        <v>1</v>
      </c>
      <c r="U210" s="9">
        <f>U68+U139</f>
        <v>2</v>
      </c>
      <c r="V210" s="9">
        <f>V68+V139</f>
        <v>2</v>
      </c>
      <c r="W210" s="9">
        <f>W68+W139</f>
        <v>1</v>
      </c>
      <c r="X210" s="9">
        <f>X68+X139</f>
        <v>0</v>
      </c>
      <c r="Y210" s="9">
        <f>Y68+Y139</f>
        <v>3</v>
      </c>
      <c r="Z210" s="9">
        <f>Z68+Z139</f>
        <v>0</v>
      </c>
      <c r="AA210" s="9">
        <f>AA68+AA139</f>
        <v>1</v>
      </c>
      <c r="AB210" s="9">
        <f>AB68+AB139</f>
        <v>0</v>
      </c>
      <c r="AC210" s="9">
        <f>AC68+AC139</f>
        <v>0</v>
      </c>
      <c r="AD210" s="9">
        <f>AD68+AD139</f>
        <v>0</v>
      </c>
      <c r="AE210" s="6">
        <f>AE68+AE139</f>
        <v>46</v>
      </c>
      <c r="AF210" s="6">
        <f>AF68+AF139</f>
        <v>40</v>
      </c>
      <c r="AG210" s="6">
        <f>AG68+AG139</f>
        <v>86</v>
      </c>
    </row>
    <row r="211" spans="1:33" ht="15">
      <c r="A211" s="58" t="s">
        <v>9</v>
      </c>
      <c r="B211" s="8" t="s">
        <v>60</v>
      </c>
      <c r="C211" s="7">
        <f>C69+C140</f>
        <v>78</v>
      </c>
      <c r="D211" s="7">
        <f>D69+D140</f>
        <v>193</v>
      </c>
      <c r="E211" s="7">
        <f>E69+E140</f>
        <v>4</v>
      </c>
      <c r="F211" s="7">
        <f>F69+F140</f>
        <v>0</v>
      </c>
      <c r="G211" s="7">
        <f>G69+G140</f>
        <v>23</v>
      </c>
      <c r="H211" s="7">
        <f>H69+H140</f>
        <v>60</v>
      </c>
      <c r="I211" s="7">
        <f>I69+I140</f>
        <v>47</v>
      </c>
      <c r="J211" s="7">
        <f>J69+J140</f>
        <v>59</v>
      </c>
      <c r="K211" s="7">
        <f>K69+K140</f>
        <v>108</v>
      </c>
      <c r="L211" s="7">
        <f>L69+L140</f>
        <v>213</v>
      </c>
      <c r="M211" s="7">
        <f>M69+M140</f>
        <v>975</v>
      </c>
      <c r="N211" s="7">
        <f>N69+N140</f>
        <v>2199</v>
      </c>
      <c r="O211" s="7">
        <f>O69+O140</f>
        <v>439</v>
      </c>
      <c r="P211" s="7">
        <f>P69+P140</f>
        <v>940</v>
      </c>
      <c r="Q211" s="7">
        <f>Q69+Q140</f>
        <v>24</v>
      </c>
      <c r="R211" s="7">
        <f>R69+R140</f>
        <v>9</v>
      </c>
      <c r="S211" s="7">
        <f>S69+S140</f>
        <v>60</v>
      </c>
      <c r="T211" s="7">
        <f>T69+T140</f>
        <v>49</v>
      </c>
      <c r="U211" s="7">
        <f>U69+U140</f>
        <v>48</v>
      </c>
      <c r="V211" s="7">
        <f>V69+V140</f>
        <v>40</v>
      </c>
      <c r="W211" s="7">
        <f>W69+W140</f>
        <v>33</v>
      </c>
      <c r="X211" s="7">
        <f>X69+X140</f>
        <v>11</v>
      </c>
      <c r="Y211" s="7">
        <f>Y69+Y140</f>
        <v>34</v>
      </c>
      <c r="Z211" s="7">
        <f>Z69+Z140</f>
        <v>15</v>
      </c>
      <c r="AA211" s="7">
        <f>AA69+AA140</f>
        <v>36</v>
      </c>
      <c r="AB211" s="7">
        <f>AB69+AB140</f>
        <v>12</v>
      </c>
      <c r="AC211" s="7">
        <f>AC69+AC140</f>
        <v>2</v>
      </c>
      <c r="AD211" s="7">
        <f>AD69+AD140</f>
        <v>1</v>
      </c>
      <c r="AE211" s="6">
        <f>AE69+AE140</f>
        <v>1911</v>
      </c>
      <c r="AF211" s="6">
        <f>AF69+AF140</f>
        <v>3801</v>
      </c>
      <c r="AG211" s="6">
        <f>AG69+AG140</f>
        <v>5712</v>
      </c>
    </row>
    <row r="212" spans="1:33" ht="15">
      <c r="A212" s="58"/>
      <c r="B212" s="8" t="s">
        <v>62</v>
      </c>
      <c r="C212" s="7">
        <f>C70+C141</f>
        <v>12</v>
      </c>
      <c r="D212" s="7">
        <f>D70+D141</f>
        <v>2</v>
      </c>
      <c r="E212" s="7">
        <f>E70+E141</f>
        <v>0</v>
      </c>
      <c r="F212" s="7">
        <f>F70+F141</f>
        <v>1</v>
      </c>
      <c r="G212" s="7">
        <f>G70+G141</f>
        <v>22</v>
      </c>
      <c r="H212" s="7">
        <f>H70+H141</f>
        <v>1</v>
      </c>
      <c r="I212" s="7">
        <f>I70+I141</f>
        <v>16</v>
      </c>
      <c r="J212" s="7">
        <f>J70+J141</f>
        <v>35</v>
      </c>
      <c r="K212" s="7">
        <f>K70+K141</f>
        <v>35</v>
      </c>
      <c r="L212" s="7">
        <f>L70+L141</f>
        <v>60</v>
      </c>
      <c r="M212" s="7">
        <f>M70+M141</f>
        <v>15</v>
      </c>
      <c r="N212" s="7">
        <f>N70+N141</f>
        <v>12</v>
      </c>
      <c r="O212" s="7">
        <f>O70+O141</f>
        <v>199</v>
      </c>
      <c r="P212" s="7">
        <f>P70+P141</f>
        <v>903</v>
      </c>
      <c r="Q212" s="7">
        <f>Q70+Q141</f>
        <v>2</v>
      </c>
      <c r="R212" s="7">
        <f>R70+R141</f>
        <v>1</v>
      </c>
      <c r="S212" s="7">
        <f>S70+S141</f>
        <v>3</v>
      </c>
      <c r="T212" s="7">
        <f>T70+T141</f>
        <v>2</v>
      </c>
      <c r="U212" s="7">
        <f>U70+U141</f>
        <v>4</v>
      </c>
      <c r="V212" s="7">
        <f>V70+V141</f>
        <v>1</v>
      </c>
      <c r="W212" s="7">
        <f>W70+W141</f>
        <v>5</v>
      </c>
      <c r="X212" s="7">
        <f>X70+X141</f>
        <v>2</v>
      </c>
      <c r="Y212" s="7">
        <f>Y70+Y141</f>
        <v>1</v>
      </c>
      <c r="Z212" s="7">
        <f>Z70+Z141</f>
        <v>1</v>
      </c>
      <c r="AA212" s="7">
        <f>AA70+AA141</f>
        <v>4</v>
      </c>
      <c r="AB212" s="7">
        <f>AB70+AB141</f>
        <v>0</v>
      </c>
      <c r="AC212" s="7">
        <f>AC70+AC141</f>
        <v>1</v>
      </c>
      <c r="AD212" s="7">
        <f>AD70+AD141</f>
        <v>0</v>
      </c>
      <c r="AE212" s="6">
        <f>AE70+AE141</f>
        <v>319</v>
      </c>
      <c r="AF212" s="6">
        <f>AF70+AF141</f>
        <v>1021</v>
      </c>
      <c r="AG212" s="6">
        <f>AG70+AG141</f>
        <v>1340</v>
      </c>
    </row>
    <row r="213" spans="1:33" ht="30" customHeight="1">
      <c r="A213" s="59" t="s">
        <v>9</v>
      </c>
      <c r="B213" s="59"/>
      <c r="C213" s="6">
        <f>C71+C142</f>
        <v>90</v>
      </c>
      <c r="D213" s="6">
        <f>D71+D142</f>
        <v>195</v>
      </c>
      <c r="E213" s="6">
        <f>E71+E142</f>
        <v>4</v>
      </c>
      <c r="F213" s="6">
        <f>F71+F142</f>
        <v>1</v>
      </c>
      <c r="G213" s="6">
        <f>G71+G142</f>
        <v>45</v>
      </c>
      <c r="H213" s="6">
        <f>H71+H142</f>
        <v>61</v>
      </c>
      <c r="I213" s="6">
        <f>I71+I142</f>
        <v>63</v>
      </c>
      <c r="J213" s="6">
        <f>J71+J142</f>
        <v>94</v>
      </c>
      <c r="K213" s="6">
        <f>K71+K142</f>
        <v>143</v>
      </c>
      <c r="L213" s="6">
        <f>L71+L142</f>
        <v>273</v>
      </c>
      <c r="M213" s="6">
        <f>M71+M142</f>
        <v>990</v>
      </c>
      <c r="N213" s="6">
        <f>N71+N142</f>
        <v>2211</v>
      </c>
      <c r="O213" s="6">
        <f>O71+O142</f>
        <v>638</v>
      </c>
      <c r="P213" s="6">
        <f>P71+P142</f>
        <v>1843</v>
      </c>
      <c r="Q213" s="6">
        <f>Q71+Q142</f>
        <v>26</v>
      </c>
      <c r="R213" s="6">
        <f>R71+R142</f>
        <v>10</v>
      </c>
      <c r="S213" s="6">
        <f>S71+S142</f>
        <v>63</v>
      </c>
      <c r="T213" s="6">
        <f>T71+T142</f>
        <v>51</v>
      </c>
      <c r="U213" s="6">
        <f>U71+U142</f>
        <v>52</v>
      </c>
      <c r="V213" s="6">
        <f>V71+V142</f>
        <v>41</v>
      </c>
      <c r="W213" s="6">
        <f>W71+W142</f>
        <v>38</v>
      </c>
      <c r="X213" s="6">
        <f>X71+X142</f>
        <v>13</v>
      </c>
      <c r="Y213" s="6">
        <f>Y71+Y142</f>
        <v>35</v>
      </c>
      <c r="Z213" s="6">
        <f>Z71+Z142</f>
        <v>16</v>
      </c>
      <c r="AA213" s="6">
        <f>AA71+AA142</f>
        <v>40</v>
      </c>
      <c r="AB213" s="6">
        <f>AB71+AB142</f>
        <v>12</v>
      </c>
      <c r="AC213" s="6">
        <f>AC71+AC142</f>
        <v>3</v>
      </c>
      <c r="AD213" s="6">
        <f>AD71+AD142</f>
        <v>1</v>
      </c>
      <c r="AE213" s="6">
        <f>AE71+AE142</f>
        <v>2230</v>
      </c>
      <c r="AF213" s="6">
        <f>AF71+AF142</f>
        <v>4822</v>
      </c>
      <c r="AG213" s="6">
        <f>AG71+AG142</f>
        <v>7052</v>
      </c>
    </row>
  </sheetData>
  <mergeCells count="120">
    <mergeCell ref="A66:B66"/>
    <mergeCell ref="G73:H73"/>
    <mergeCell ref="E73:F73"/>
    <mergeCell ref="K2:L2"/>
    <mergeCell ref="A2:B3"/>
    <mergeCell ref="C2:D2"/>
    <mergeCell ref="G2:H2"/>
    <mergeCell ref="A59:B59"/>
    <mergeCell ref="A56:A58"/>
    <mergeCell ref="A60:A65"/>
    <mergeCell ref="E2:F2"/>
    <mergeCell ref="A4:B4"/>
    <mergeCell ref="I2:J2"/>
    <mergeCell ref="A71:B71"/>
    <mergeCell ref="A67:B67"/>
    <mergeCell ref="A34:B34"/>
    <mergeCell ref="C73:D73"/>
    <mergeCell ref="A69:A70"/>
    <mergeCell ref="A68:B68"/>
    <mergeCell ref="A1:AG1"/>
    <mergeCell ref="A49:A55"/>
    <mergeCell ref="A44:A48"/>
    <mergeCell ref="A35:A43"/>
    <mergeCell ref="M2:N2"/>
    <mergeCell ref="O2:P2"/>
    <mergeCell ref="A17:A24"/>
    <mergeCell ref="A16:B16"/>
    <mergeCell ref="A5:B5"/>
    <mergeCell ref="AE2:AG2"/>
    <mergeCell ref="U2:V2"/>
    <mergeCell ref="W2:X2"/>
    <mergeCell ref="Y2:Z2"/>
    <mergeCell ref="AA2:AB2"/>
    <mergeCell ref="AC2:AD2"/>
    <mergeCell ref="Q2:R2"/>
    <mergeCell ref="S2:T2"/>
    <mergeCell ref="A26:B26"/>
    <mergeCell ref="A25:B25"/>
    <mergeCell ref="A27:B27"/>
    <mergeCell ref="A28:A32"/>
    <mergeCell ref="A7:A15"/>
    <mergeCell ref="A6:B6"/>
    <mergeCell ref="A33:B33"/>
    <mergeCell ref="I73:J73"/>
    <mergeCell ref="K73:L73"/>
    <mergeCell ref="A143:AG143"/>
    <mergeCell ref="Y144:Z144"/>
    <mergeCell ref="A96:B96"/>
    <mergeCell ref="A97:B97"/>
    <mergeCell ref="A98:B98"/>
    <mergeCell ref="A75:B75"/>
    <mergeCell ref="A72:AG72"/>
    <mergeCell ref="A87:B87"/>
    <mergeCell ref="A76:B76"/>
    <mergeCell ref="A77:B77"/>
    <mergeCell ref="A78:A86"/>
    <mergeCell ref="W73:X73"/>
    <mergeCell ref="Y73:Z73"/>
    <mergeCell ref="U73:V73"/>
    <mergeCell ref="A88:A95"/>
    <mergeCell ref="M73:N73"/>
    <mergeCell ref="O73:P73"/>
    <mergeCell ref="Q73:R73"/>
    <mergeCell ref="AE73:AG73"/>
    <mergeCell ref="S73:T73"/>
    <mergeCell ref="AA73:AB73"/>
    <mergeCell ref="AC73:AD73"/>
    <mergeCell ref="A142:B142"/>
    <mergeCell ref="A104:B104"/>
    <mergeCell ref="A105:B105"/>
    <mergeCell ref="A73:B74"/>
    <mergeCell ref="A131:A136"/>
    <mergeCell ref="A137:B137"/>
    <mergeCell ref="A138:B138"/>
    <mergeCell ref="A139:B139"/>
    <mergeCell ref="A106:A114"/>
    <mergeCell ref="A99:A103"/>
    <mergeCell ref="A140:A141"/>
    <mergeCell ref="A130:B130"/>
    <mergeCell ref="A127:A129"/>
    <mergeCell ref="A115:A119"/>
    <mergeCell ref="A120:A126"/>
    <mergeCell ref="A167:B167"/>
    <mergeCell ref="A168:B168"/>
    <mergeCell ref="A159:A166"/>
    <mergeCell ref="A169:B169"/>
    <mergeCell ref="A170:A174"/>
    <mergeCell ref="A175:B175"/>
    <mergeCell ref="A148:B148"/>
    <mergeCell ref="A149:A157"/>
    <mergeCell ref="A158:B158"/>
    <mergeCell ref="AA144:AB144"/>
    <mergeCell ref="AC144:AD144"/>
    <mergeCell ref="AE144:AG144"/>
    <mergeCell ref="A146:B146"/>
    <mergeCell ref="A147:B147"/>
    <mergeCell ref="M144:N144"/>
    <mergeCell ref="O144:P144"/>
    <mergeCell ref="Q144:R144"/>
    <mergeCell ref="S144:T144"/>
    <mergeCell ref="U144:V144"/>
    <mergeCell ref="W144:X144"/>
    <mergeCell ref="A144:B145"/>
    <mergeCell ref="C144:D144"/>
    <mergeCell ref="E144:F144"/>
    <mergeCell ref="G144:H144"/>
    <mergeCell ref="I144:J144"/>
    <mergeCell ref="K144:L144"/>
    <mergeCell ref="A208:B208"/>
    <mergeCell ref="A209:B209"/>
    <mergeCell ref="A210:B210"/>
    <mergeCell ref="A211:A212"/>
    <mergeCell ref="A213:B213"/>
    <mergeCell ref="A176:B176"/>
    <mergeCell ref="A177:A185"/>
    <mergeCell ref="A186:A190"/>
    <mergeCell ref="A191:A197"/>
    <mergeCell ref="A198:A200"/>
    <mergeCell ref="A202:A207"/>
    <mergeCell ref="A201:B201"/>
  </mergeCells>
  <printOptions horizontalCentered="1" verticalCentered="1"/>
  <pageMargins left="0" right="0.393700787401575" top="0.118110236220472" bottom="0.275590551181102" header="0.118110236220472" footer="0.31496062992126"/>
  <pageSetup fitToHeight="0" fitToWidth="1" horizontalDpi="600" verticalDpi="600" orientation="landscape" paperSize="9" scale="75" r:id="rId1"/>
  <rowBreaks count="7" manualBreakCount="7">
    <brk id="34" max="16383" man="1"/>
    <brk id="71" max="16383" man="1"/>
    <brk id="98" max="16383" man="1"/>
    <brk id="126" max="16383" man="1"/>
    <brk id="142" max="16383" man="1"/>
    <brk id="169" max="16383" man="1"/>
    <brk id="1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rightToLeft="1" tabSelected="1" view="pageBreakPreview" zoomScale="60" workbookViewId="0" topLeftCell="A28">
      <selection activeCell="F15" sqref="F15"/>
    </sheetView>
  </sheetViews>
  <sheetFormatPr defaultColWidth="9.140625" defaultRowHeight="15"/>
  <cols>
    <col min="1" max="1" width="30.00390625" style="0" bestFit="1" customWidth="1"/>
  </cols>
  <sheetData>
    <row r="1" spans="1:16" ht="20.25">
      <c r="A1" s="116" t="s">
        <v>274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7.75">
      <c r="A2" s="117" t="s">
        <v>265</v>
      </c>
      <c r="B2" s="117" t="s">
        <v>275</v>
      </c>
      <c r="C2" s="117"/>
      <c r="D2" s="117" t="s">
        <v>276</v>
      </c>
      <c r="E2" s="117"/>
      <c r="F2" s="117" t="s">
        <v>266</v>
      </c>
      <c r="G2" s="117"/>
      <c r="H2" s="117" t="s">
        <v>277</v>
      </c>
      <c r="I2" s="117"/>
      <c r="J2" s="117" t="s">
        <v>278</v>
      </c>
      <c r="K2" s="117"/>
      <c r="L2" s="117" t="s">
        <v>279</v>
      </c>
      <c r="M2" s="117"/>
      <c r="N2" s="117" t="s">
        <v>9</v>
      </c>
      <c r="O2" s="117"/>
      <c r="P2" s="117"/>
    </row>
    <row r="3" spans="1:16" ht="27.75">
      <c r="A3" s="117"/>
      <c r="B3" s="118" t="s">
        <v>109</v>
      </c>
      <c r="C3" s="118" t="s">
        <v>280</v>
      </c>
      <c r="D3" s="118" t="s">
        <v>109</v>
      </c>
      <c r="E3" s="118" t="s">
        <v>280</v>
      </c>
      <c r="F3" s="118" t="s">
        <v>109</v>
      </c>
      <c r="G3" s="118" t="s">
        <v>280</v>
      </c>
      <c r="H3" s="118" t="s">
        <v>109</v>
      </c>
      <c r="I3" s="118" t="s">
        <v>280</v>
      </c>
      <c r="J3" s="118" t="s">
        <v>109</v>
      </c>
      <c r="K3" s="118" t="s">
        <v>280</v>
      </c>
      <c r="L3" s="118" t="s">
        <v>109</v>
      </c>
      <c r="M3" s="118" t="s">
        <v>280</v>
      </c>
      <c r="N3" s="118" t="s">
        <v>109</v>
      </c>
      <c r="O3" s="118" t="s">
        <v>280</v>
      </c>
      <c r="P3" s="118" t="s">
        <v>267</v>
      </c>
    </row>
    <row r="4" spans="1:16" ht="27.75">
      <c r="A4" s="119" t="s">
        <v>270</v>
      </c>
      <c r="B4" s="119">
        <v>21</v>
      </c>
      <c r="C4" s="119">
        <v>5</v>
      </c>
      <c r="D4" s="119">
        <v>25</v>
      </c>
      <c r="E4" s="119">
        <v>8</v>
      </c>
      <c r="F4" s="119">
        <v>29</v>
      </c>
      <c r="G4" s="119">
        <v>53</v>
      </c>
      <c r="H4" s="109" t="s">
        <v>281</v>
      </c>
      <c r="I4" s="110"/>
      <c r="J4" s="119">
        <v>33</v>
      </c>
      <c r="K4" s="119">
        <v>82</v>
      </c>
      <c r="L4" s="119">
        <v>21</v>
      </c>
      <c r="M4" s="119">
        <v>24</v>
      </c>
      <c r="N4" s="118">
        <f>B4+D4+F4+J4+L4</f>
        <v>129</v>
      </c>
      <c r="O4" s="118">
        <f>C4+E4+G4+K4+M4</f>
        <v>172</v>
      </c>
      <c r="P4" s="118">
        <f>N4+O4</f>
        <v>301</v>
      </c>
    </row>
    <row r="5" spans="1:16" ht="27.75">
      <c r="A5" s="119" t="s">
        <v>282</v>
      </c>
      <c r="B5" s="119">
        <v>69</v>
      </c>
      <c r="C5" s="119">
        <v>7</v>
      </c>
      <c r="D5" s="119">
        <v>15</v>
      </c>
      <c r="E5" s="119">
        <v>3</v>
      </c>
      <c r="F5" s="119">
        <v>22</v>
      </c>
      <c r="G5" s="119">
        <v>5</v>
      </c>
      <c r="H5" s="111"/>
      <c r="I5" s="112"/>
      <c r="J5" s="119">
        <v>17</v>
      </c>
      <c r="K5" s="119">
        <v>28</v>
      </c>
      <c r="L5" s="119">
        <v>23</v>
      </c>
      <c r="M5" s="119">
        <v>62</v>
      </c>
      <c r="N5" s="118">
        <f aca="true" t="shared" si="0" ref="N5:N32">B5+D5+F5+J5+L5</f>
        <v>146</v>
      </c>
      <c r="O5" s="118">
        <f aca="true" t="shared" si="1" ref="O5:O32">C5+E5+G5+K5+M5</f>
        <v>105</v>
      </c>
      <c r="P5" s="118">
        <f aca="true" t="shared" si="2" ref="P5:P32">N5+O5</f>
        <v>251</v>
      </c>
    </row>
    <row r="6" spans="1:16" ht="27.75">
      <c r="A6" s="119" t="s">
        <v>269</v>
      </c>
      <c r="B6" s="119">
        <v>69</v>
      </c>
      <c r="C6" s="119">
        <v>3</v>
      </c>
      <c r="D6" s="119">
        <v>54</v>
      </c>
      <c r="E6" s="119">
        <v>16</v>
      </c>
      <c r="F6" s="119">
        <v>49</v>
      </c>
      <c r="G6" s="119">
        <v>24</v>
      </c>
      <c r="H6" s="111"/>
      <c r="I6" s="112"/>
      <c r="J6" s="119">
        <v>25</v>
      </c>
      <c r="K6" s="119">
        <v>42</v>
      </c>
      <c r="L6" s="119">
        <v>19</v>
      </c>
      <c r="M6" s="119">
        <v>44</v>
      </c>
      <c r="N6" s="118">
        <f t="shared" si="0"/>
        <v>216</v>
      </c>
      <c r="O6" s="118">
        <f t="shared" si="1"/>
        <v>129</v>
      </c>
      <c r="P6" s="118">
        <f t="shared" si="2"/>
        <v>345</v>
      </c>
    </row>
    <row r="7" spans="1:16" ht="27.75">
      <c r="A7" s="119" t="s">
        <v>283</v>
      </c>
      <c r="B7" s="119">
        <v>19</v>
      </c>
      <c r="C7" s="119">
        <v>3</v>
      </c>
      <c r="D7" s="119">
        <v>29</v>
      </c>
      <c r="E7" s="119">
        <v>4</v>
      </c>
      <c r="F7" s="119">
        <v>27</v>
      </c>
      <c r="G7" s="119">
        <v>12</v>
      </c>
      <c r="H7" s="111"/>
      <c r="I7" s="112"/>
      <c r="J7" s="119">
        <v>27</v>
      </c>
      <c r="K7" s="119">
        <v>21</v>
      </c>
      <c r="L7" s="119">
        <v>38</v>
      </c>
      <c r="M7" s="119">
        <v>87</v>
      </c>
      <c r="N7" s="118">
        <f t="shared" si="0"/>
        <v>140</v>
      </c>
      <c r="O7" s="118">
        <f t="shared" si="1"/>
        <v>127</v>
      </c>
      <c r="P7" s="118">
        <f t="shared" si="2"/>
        <v>267</v>
      </c>
    </row>
    <row r="8" spans="1:16" ht="27.75">
      <c r="A8" s="119" t="s">
        <v>12</v>
      </c>
      <c r="B8" s="119">
        <v>55</v>
      </c>
      <c r="C8" s="119">
        <v>4</v>
      </c>
      <c r="D8" s="119">
        <v>41</v>
      </c>
      <c r="E8" s="119">
        <v>5</v>
      </c>
      <c r="F8" s="119">
        <v>83</v>
      </c>
      <c r="G8" s="119">
        <v>25</v>
      </c>
      <c r="H8" s="111"/>
      <c r="I8" s="112"/>
      <c r="J8" s="119">
        <v>28</v>
      </c>
      <c r="K8" s="119">
        <v>11</v>
      </c>
      <c r="L8" s="119">
        <v>17</v>
      </c>
      <c r="M8" s="119">
        <v>15</v>
      </c>
      <c r="N8" s="118">
        <f t="shared" si="0"/>
        <v>224</v>
      </c>
      <c r="O8" s="118">
        <f t="shared" si="1"/>
        <v>60</v>
      </c>
      <c r="P8" s="118">
        <f t="shared" si="2"/>
        <v>284</v>
      </c>
    </row>
    <row r="9" spans="1:16" ht="27.75">
      <c r="A9" s="119" t="s">
        <v>284</v>
      </c>
      <c r="B9" s="119">
        <v>39</v>
      </c>
      <c r="C9" s="119">
        <v>0</v>
      </c>
      <c r="D9" s="119">
        <v>33</v>
      </c>
      <c r="E9" s="119">
        <v>6</v>
      </c>
      <c r="F9" s="119">
        <v>37</v>
      </c>
      <c r="G9" s="119">
        <v>14</v>
      </c>
      <c r="H9" s="111"/>
      <c r="I9" s="112"/>
      <c r="J9" s="119">
        <v>42</v>
      </c>
      <c r="K9" s="119">
        <v>26</v>
      </c>
      <c r="L9" s="119">
        <v>90</v>
      </c>
      <c r="M9" s="119">
        <v>133</v>
      </c>
      <c r="N9" s="118">
        <f t="shared" si="0"/>
        <v>241</v>
      </c>
      <c r="O9" s="118">
        <f t="shared" si="1"/>
        <v>179</v>
      </c>
      <c r="P9" s="118">
        <f t="shared" si="2"/>
        <v>420</v>
      </c>
    </row>
    <row r="10" spans="1:16" ht="27.75">
      <c r="A10" s="119" t="s">
        <v>15</v>
      </c>
      <c r="B10" s="119">
        <v>10</v>
      </c>
      <c r="C10" s="119">
        <v>0</v>
      </c>
      <c r="D10" s="119">
        <v>5</v>
      </c>
      <c r="E10" s="119">
        <v>0</v>
      </c>
      <c r="F10" s="119">
        <v>17</v>
      </c>
      <c r="G10" s="119">
        <v>6</v>
      </c>
      <c r="H10" s="111"/>
      <c r="I10" s="112"/>
      <c r="J10" s="119">
        <v>20</v>
      </c>
      <c r="K10" s="119">
        <v>9</v>
      </c>
      <c r="L10" s="119">
        <v>7</v>
      </c>
      <c r="M10" s="119">
        <v>2</v>
      </c>
      <c r="N10" s="118">
        <f t="shared" si="0"/>
        <v>59</v>
      </c>
      <c r="O10" s="118">
        <f t="shared" si="1"/>
        <v>17</v>
      </c>
      <c r="P10" s="118">
        <f t="shared" si="2"/>
        <v>76</v>
      </c>
    </row>
    <row r="11" spans="1:16" ht="27.75">
      <c r="A11" s="119" t="s">
        <v>31</v>
      </c>
      <c r="B11" s="119">
        <v>3</v>
      </c>
      <c r="C11" s="119">
        <v>0</v>
      </c>
      <c r="D11" s="119">
        <v>7</v>
      </c>
      <c r="E11" s="119">
        <v>1</v>
      </c>
      <c r="F11" s="119">
        <v>9</v>
      </c>
      <c r="G11" s="119">
        <v>8</v>
      </c>
      <c r="H11" s="111"/>
      <c r="I11" s="112"/>
      <c r="J11" s="119">
        <v>13</v>
      </c>
      <c r="K11" s="119">
        <v>12</v>
      </c>
      <c r="L11" s="119">
        <v>2</v>
      </c>
      <c r="M11" s="119">
        <v>25</v>
      </c>
      <c r="N11" s="118">
        <f t="shared" si="0"/>
        <v>34</v>
      </c>
      <c r="O11" s="118">
        <f t="shared" si="1"/>
        <v>46</v>
      </c>
      <c r="P11" s="118">
        <f t="shared" si="2"/>
        <v>80</v>
      </c>
    </row>
    <row r="12" spans="1:16" ht="27.75">
      <c r="A12" s="119" t="s">
        <v>250</v>
      </c>
      <c r="B12" s="119">
        <v>11</v>
      </c>
      <c r="C12" s="119">
        <v>0</v>
      </c>
      <c r="D12" s="119">
        <v>17</v>
      </c>
      <c r="E12" s="119">
        <v>3</v>
      </c>
      <c r="F12" s="119">
        <v>19</v>
      </c>
      <c r="G12" s="119">
        <v>15</v>
      </c>
      <c r="H12" s="111"/>
      <c r="I12" s="112"/>
      <c r="J12" s="119">
        <v>29</v>
      </c>
      <c r="K12" s="119">
        <v>30</v>
      </c>
      <c r="L12" s="119">
        <v>5</v>
      </c>
      <c r="M12" s="119">
        <v>5</v>
      </c>
      <c r="N12" s="118">
        <f t="shared" si="0"/>
        <v>81</v>
      </c>
      <c r="O12" s="118">
        <f t="shared" si="1"/>
        <v>53</v>
      </c>
      <c r="P12" s="118">
        <f t="shared" si="2"/>
        <v>134</v>
      </c>
    </row>
    <row r="13" spans="1:16" ht="27.75">
      <c r="A13" s="119" t="s">
        <v>21</v>
      </c>
      <c r="B13" s="119">
        <v>1</v>
      </c>
      <c r="C13" s="119">
        <v>2</v>
      </c>
      <c r="D13" s="119">
        <v>2</v>
      </c>
      <c r="E13" s="119">
        <v>0</v>
      </c>
      <c r="F13" s="119">
        <v>5</v>
      </c>
      <c r="G13" s="119">
        <v>10</v>
      </c>
      <c r="H13" s="111"/>
      <c r="I13" s="112"/>
      <c r="J13" s="119">
        <v>2</v>
      </c>
      <c r="K13" s="119">
        <v>20</v>
      </c>
      <c r="L13" s="119">
        <v>0</v>
      </c>
      <c r="M13" s="119">
        <v>3</v>
      </c>
      <c r="N13" s="118">
        <f t="shared" si="0"/>
        <v>10</v>
      </c>
      <c r="O13" s="118">
        <f t="shared" si="1"/>
        <v>35</v>
      </c>
      <c r="P13" s="118">
        <f t="shared" si="2"/>
        <v>45</v>
      </c>
    </row>
    <row r="14" spans="1:16" ht="27.75">
      <c r="A14" s="119" t="s">
        <v>191</v>
      </c>
      <c r="B14" s="119">
        <v>0</v>
      </c>
      <c r="C14" s="119">
        <v>0</v>
      </c>
      <c r="D14" s="119">
        <v>1</v>
      </c>
      <c r="E14" s="119">
        <v>1</v>
      </c>
      <c r="F14" s="119">
        <v>4</v>
      </c>
      <c r="G14" s="119">
        <v>9</v>
      </c>
      <c r="H14" s="111"/>
      <c r="I14" s="112"/>
      <c r="J14" s="119">
        <v>7</v>
      </c>
      <c r="K14" s="119">
        <v>18</v>
      </c>
      <c r="L14" s="119">
        <v>9</v>
      </c>
      <c r="M14" s="119">
        <v>16</v>
      </c>
      <c r="N14" s="118">
        <f t="shared" si="0"/>
        <v>21</v>
      </c>
      <c r="O14" s="118">
        <f t="shared" si="1"/>
        <v>44</v>
      </c>
      <c r="P14" s="118">
        <f t="shared" si="2"/>
        <v>65</v>
      </c>
    </row>
    <row r="15" spans="1:16" ht="27.75">
      <c r="A15" s="119" t="s">
        <v>190</v>
      </c>
      <c r="B15" s="119">
        <v>1</v>
      </c>
      <c r="C15" s="119">
        <v>0</v>
      </c>
      <c r="D15" s="119">
        <v>0</v>
      </c>
      <c r="E15" s="119">
        <v>1</v>
      </c>
      <c r="F15" s="119">
        <v>13</v>
      </c>
      <c r="G15" s="119">
        <v>2</v>
      </c>
      <c r="H15" s="111"/>
      <c r="I15" s="112"/>
      <c r="J15" s="119">
        <v>22</v>
      </c>
      <c r="K15" s="119">
        <v>14</v>
      </c>
      <c r="L15" s="119">
        <v>6</v>
      </c>
      <c r="M15" s="119">
        <v>4</v>
      </c>
      <c r="N15" s="118">
        <f t="shared" si="0"/>
        <v>42</v>
      </c>
      <c r="O15" s="118">
        <f t="shared" si="1"/>
        <v>21</v>
      </c>
      <c r="P15" s="118">
        <f t="shared" si="2"/>
        <v>63</v>
      </c>
    </row>
    <row r="16" spans="1:16" ht="27.75">
      <c r="A16" s="119" t="s">
        <v>271</v>
      </c>
      <c r="B16" s="119">
        <v>1</v>
      </c>
      <c r="C16" s="119">
        <v>0</v>
      </c>
      <c r="D16" s="119">
        <v>1</v>
      </c>
      <c r="E16" s="119">
        <v>0</v>
      </c>
      <c r="F16" s="119">
        <v>4</v>
      </c>
      <c r="G16" s="119">
        <v>17</v>
      </c>
      <c r="H16" s="111"/>
      <c r="I16" s="112"/>
      <c r="J16" s="119">
        <v>8</v>
      </c>
      <c r="K16" s="119">
        <v>50</v>
      </c>
      <c r="L16" s="119">
        <v>2</v>
      </c>
      <c r="M16" s="119">
        <v>8</v>
      </c>
      <c r="N16" s="118">
        <f t="shared" si="0"/>
        <v>16</v>
      </c>
      <c r="O16" s="118">
        <f t="shared" si="1"/>
        <v>75</v>
      </c>
      <c r="P16" s="118">
        <f t="shared" si="2"/>
        <v>91</v>
      </c>
    </row>
    <row r="17" spans="1:16" ht="27.75">
      <c r="A17" s="119" t="s">
        <v>268</v>
      </c>
      <c r="B17" s="119">
        <v>2</v>
      </c>
      <c r="C17" s="119">
        <v>0</v>
      </c>
      <c r="D17" s="119">
        <v>0</v>
      </c>
      <c r="E17" s="119">
        <v>0</v>
      </c>
      <c r="F17" s="119">
        <v>9</v>
      </c>
      <c r="G17" s="119">
        <v>0</v>
      </c>
      <c r="H17" s="111"/>
      <c r="I17" s="112"/>
      <c r="J17" s="119">
        <v>17</v>
      </c>
      <c r="K17" s="119">
        <v>9</v>
      </c>
      <c r="L17" s="119">
        <v>22</v>
      </c>
      <c r="M17" s="119">
        <v>24</v>
      </c>
      <c r="N17" s="118">
        <f t="shared" si="0"/>
        <v>50</v>
      </c>
      <c r="O17" s="118">
        <f t="shared" si="1"/>
        <v>33</v>
      </c>
      <c r="P17" s="118">
        <f t="shared" si="2"/>
        <v>83</v>
      </c>
    </row>
    <row r="18" spans="1:16" ht="27.75">
      <c r="A18" s="119" t="s">
        <v>58</v>
      </c>
      <c r="B18" s="119">
        <v>7</v>
      </c>
      <c r="C18" s="119">
        <v>0</v>
      </c>
      <c r="D18" s="119">
        <v>7</v>
      </c>
      <c r="E18" s="119">
        <v>0</v>
      </c>
      <c r="F18" s="119">
        <v>11</v>
      </c>
      <c r="G18" s="119">
        <v>3</v>
      </c>
      <c r="H18" s="111"/>
      <c r="I18" s="112"/>
      <c r="J18" s="119">
        <v>14</v>
      </c>
      <c r="K18" s="119">
        <v>5</v>
      </c>
      <c r="L18" s="119">
        <v>24</v>
      </c>
      <c r="M18" s="119">
        <v>32</v>
      </c>
      <c r="N18" s="118">
        <f t="shared" si="0"/>
        <v>63</v>
      </c>
      <c r="O18" s="118">
        <f t="shared" si="1"/>
        <v>40</v>
      </c>
      <c r="P18" s="118">
        <f t="shared" si="2"/>
        <v>103</v>
      </c>
    </row>
    <row r="19" spans="1:16" ht="27.75">
      <c r="A19" s="119" t="s">
        <v>285</v>
      </c>
      <c r="B19" s="119">
        <v>1</v>
      </c>
      <c r="C19" s="119">
        <v>0</v>
      </c>
      <c r="D19" s="119">
        <v>1</v>
      </c>
      <c r="E19" s="119">
        <v>0</v>
      </c>
      <c r="F19" s="119">
        <v>2</v>
      </c>
      <c r="G19" s="119">
        <v>0</v>
      </c>
      <c r="H19" s="111"/>
      <c r="I19" s="112"/>
      <c r="J19" s="119">
        <v>9</v>
      </c>
      <c r="K19" s="119">
        <v>5</v>
      </c>
      <c r="L19" s="119">
        <v>0</v>
      </c>
      <c r="M19" s="119">
        <v>0</v>
      </c>
      <c r="N19" s="118">
        <f t="shared" si="0"/>
        <v>13</v>
      </c>
      <c r="O19" s="118">
        <f t="shared" si="1"/>
        <v>5</v>
      </c>
      <c r="P19" s="118">
        <f t="shared" si="2"/>
        <v>18</v>
      </c>
    </row>
    <row r="20" spans="1:16" ht="55.5">
      <c r="A20" s="119" t="s">
        <v>286</v>
      </c>
      <c r="B20" s="119">
        <v>5</v>
      </c>
      <c r="C20" s="119">
        <v>0</v>
      </c>
      <c r="D20" s="119">
        <v>4</v>
      </c>
      <c r="E20" s="119">
        <v>0</v>
      </c>
      <c r="F20" s="119">
        <v>4</v>
      </c>
      <c r="G20" s="119">
        <v>4</v>
      </c>
      <c r="H20" s="111"/>
      <c r="I20" s="112"/>
      <c r="J20" s="119">
        <v>6</v>
      </c>
      <c r="K20" s="119">
        <v>11</v>
      </c>
      <c r="L20" s="119">
        <v>1</v>
      </c>
      <c r="M20" s="119">
        <v>2</v>
      </c>
      <c r="N20" s="118">
        <f t="shared" si="0"/>
        <v>20</v>
      </c>
      <c r="O20" s="118">
        <f t="shared" si="1"/>
        <v>17</v>
      </c>
      <c r="P20" s="118">
        <f t="shared" si="2"/>
        <v>37</v>
      </c>
    </row>
    <row r="21" spans="1:16" ht="27.75">
      <c r="A21" s="119" t="s">
        <v>287</v>
      </c>
      <c r="B21" s="119">
        <v>3</v>
      </c>
      <c r="C21" s="119">
        <v>0</v>
      </c>
      <c r="D21" s="119">
        <v>3</v>
      </c>
      <c r="E21" s="119">
        <v>0</v>
      </c>
      <c r="F21" s="119">
        <v>8</v>
      </c>
      <c r="G21" s="119">
        <v>2</v>
      </c>
      <c r="H21" s="111"/>
      <c r="I21" s="112"/>
      <c r="J21" s="119">
        <v>10</v>
      </c>
      <c r="K21" s="119">
        <v>13</v>
      </c>
      <c r="L21" s="119">
        <v>0</v>
      </c>
      <c r="M21" s="119">
        <v>0</v>
      </c>
      <c r="N21" s="118">
        <f t="shared" si="0"/>
        <v>24</v>
      </c>
      <c r="O21" s="118">
        <f t="shared" si="1"/>
        <v>15</v>
      </c>
      <c r="P21" s="118">
        <f t="shared" si="2"/>
        <v>39</v>
      </c>
    </row>
    <row r="22" spans="1:16" ht="27.75">
      <c r="A22" s="119" t="s">
        <v>288</v>
      </c>
      <c r="B22" s="119">
        <v>0</v>
      </c>
      <c r="C22" s="119">
        <v>0</v>
      </c>
      <c r="D22" s="119">
        <v>2</v>
      </c>
      <c r="E22" s="119">
        <v>1</v>
      </c>
      <c r="F22" s="119">
        <v>2</v>
      </c>
      <c r="G22" s="119">
        <v>4</v>
      </c>
      <c r="H22" s="111"/>
      <c r="I22" s="112"/>
      <c r="J22" s="119">
        <v>3</v>
      </c>
      <c r="K22" s="119">
        <v>9</v>
      </c>
      <c r="L22" s="119">
        <v>1</v>
      </c>
      <c r="M22" s="119">
        <v>3</v>
      </c>
      <c r="N22" s="118">
        <f t="shared" si="0"/>
        <v>8</v>
      </c>
      <c r="O22" s="118">
        <f t="shared" si="1"/>
        <v>17</v>
      </c>
      <c r="P22" s="118">
        <f t="shared" si="2"/>
        <v>25</v>
      </c>
    </row>
    <row r="23" spans="1:16" ht="55.5">
      <c r="A23" s="119" t="s">
        <v>289</v>
      </c>
      <c r="B23" s="119">
        <v>1</v>
      </c>
      <c r="C23" s="119">
        <v>0</v>
      </c>
      <c r="D23" s="119">
        <v>2</v>
      </c>
      <c r="E23" s="119">
        <v>0</v>
      </c>
      <c r="F23" s="119">
        <v>4</v>
      </c>
      <c r="G23" s="119">
        <v>3</v>
      </c>
      <c r="H23" s="111"/>
      <c r="I23" s="112"/>
      <c r="J23" s="119">
        <v>1</v>
      </c>
      <c r="K23" s="119">
        <v>0</v>
      </c>
      <c r="L23" s="119">
        <v>10</v>
      </c>
      <c r="M23" s="119">
        <v>6</v>
      </c>
      <c r="N23" s="118">
        <f t="shared" si="0"/>
        <v>18</v>
      </c>
      <c r="O23" s="118">
        <f t="shared" si="1"/>
        <v>9</v>
      </c>
      <c r="P23" s="118">
        <f t="shared" si="2"/>
        <v>27</v>
      </c>
    </row>
    <row r="24" spans="1:16" ht="27.75">
      <c r="A24" s="119" t="s">
        <v>290</v>
      </c>
      <c r="B24" s="119">
        <v>1</v>
      </c>
      <c r="C24" s="119">
        <v>0</v>
      </c>
      <c r="D24" s="119">
        <v>2</v>
      </c>
      <c r="E24" s="119">
        <v>0</v>
      </c>
      <c r="F24" s="119">
        <v>3</v>
      </c>
      <c r="G24" s="119">
        <v>3</v>
      </c>
      <c r="H24" s="111"/>
      <c r="I24" s="112"/>
      <c r="J24" s="119">
        <v>1</v>
      </c>
      <c r="K24" s="119">
        <v>0</v>
      </c>
      <c r="L24" s="119">
        <v>0</v>
      </c>
      <c r="M24" s="119">
        <v>0</v>
      </c>
      <c r="N24" s="118">
        <f t="shared" si="0"/>
        <v>7</v>
      </c>
      <c r="O24" s="118">
        <f t="shared" si="1"/>
        <v>3</v>
      </c>
      <c r="P24" s="118">
        <f t="shared" si="2"/>
        <v>10</v>
      </c>
    </row>
    <row r="25" spans="1:16" ht="27.75">
      <c r="A25" s="119" t="s">
        <v>291</v>
      </c>
      <c r="B25" s="119">
        <v>1</v>
      </c>
      <c r="C25" s="119">
        <v>0</v>
      </c>
      <c r="D25" s="119">
        <v>1</v>
      </c>
      <c r="E25" s="119">
        <v>0</v>
      </c>
      <c r="F25" s="119">
        <v>0</v>
      </c>
      <c r="G25" s="119">
        <v>1</v>
      </c>
      <c r="H25" s="111"/>
      <c r="I25" s="112"/>
      <c r="J25" s="119">
        <v>3</v>
      </c>
      <c r="K25" s="119">
        <v>4</v>
      </c>
      <c r="L25" s="119">
        <v>0</v>
      </c>
      <c r="M25" s="119">
        <v>0</v>
      </c>
      <c r="N25" s="118">
        <f t="shared" si="0"/>
        <v>5</v>
      </c>
      <c r="O25" s="118">
        <f t="shared" si="1"/>
        <v>5</v>
      </c>
      <c r="P25" s="118">
        <f t="shared" si="2"/>
        <v>10</v>
      </c>
    </row>
    <row r="26" spans="1:16" ht="27.75">
      <c r="A26" s="119" t="s">
        <v>292</v>
      </c>
      <c r="B26" s="119">
        <v>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1"/>
      <c r="I26" s="112"/>
      <c r="J26" s="119">
        <v>2</v>
      </c>
      <c r="K26" s="119">
        <v>1</v>
      </c>
      <c r="L26" s="119">
        <v>0</v>
      </c>
      <c r="M26" s="119">
        <v>0</v>
      </c>
      <c r="N26" s="118">
        <f t="shared" si="0"/>
        <v>2</v>
      </c>
      <c r="O26" s="118">
        <f t="shared" si="1"/>
        <v>1</v>
      </c>
      <c r="P26" s="118">
        <f t="shared" si="2"/>
        <v>3</v>
      </c>
    </row>
    <row r="27" spans="1:16" ht="27.75">
      <c r="A27" s="119" t="s">
        <v>293</v>
      </c>
      <c r="B27" s="119">
        <v>0</v>
      </c>
      <c r="C27" s="119">
        <v>0</v>
      </c>
      <c r="D27" s="119">
        <v>1</v>
      </c>
      <c r="E27" s="119">
        <v>0</v>
      </c>
      <c r="F27" s="119">
        <v>0</v>
      </c>
      <c r="G27" s="119">
        <v>0</v>
      </c>
      <c r="H27" s="111"/>
      <c r="I27" s="112"/>
      <c r="J27" s="119">
        <v>0</v>
      </c>
      <c r="K27" s="119">
        <v>0</v>
      </c>
      <c r="L27" s="119">
        <v>0</v>
      </c>
      <c r="M27" s="119">
        <v>1</v>
      </c>
      <c r="N27" s="118">
        <f t="shared" si="0"/>
        <v>1</v>
      </c>
      <c r="O27" s="118">
        <f t="shared" si="1"/>
        <v>1</v>
      </c>
      <c r="P27" s="118">
        <f t="shared" si="2"/>
        <v>2</v>
      </c>
    </row>
    <row r="28" spans="1:16" ht="27.75">
      <c r="A28" s="119" t="s">
        <v>294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1"/>
      <c r="I28" s="112"/>
      <c r="J28" s="119">
        <v>0</v>
      </c>
      <c r="K28" s="119">
        <v>0</v>
      </c>
      <c r="L28" s="119">
        <v>0</v>
      </c>
      <c r="M28" s="119">
        <v>0</v>
      </c>
      <c r="N28" s="118">
        <f t="shared" si="0"/>
        <v>0</v>
      </c>
      <c r="O28" s="118">
        <f t="shared" si="1"/>
        <v>0</v>
      </c>
      <c r="P28" s="118">
        <f t="shared" si="2"/>
        <v>0</v>
      </c>
    </row>
    <row r="29" spans="1:16" ht="27.75">
      <c r="A29" s="119" t="s">
        <v>295</v>
      </c>
      <c r="B29" s="119">
        <v>1</v>
      </c>
      <c r="C29" s="119">
        <v>0</v>
      </c>
      <c r="D29" s="119">
        <v>0</v>
      </c>
      <c r="E29" s="119">
        <v>2</v>
      </c>
      <c r="F29" s="119">
        <v>9</v>
      </c>
      <c r="G29" s="119">
        <v>2</v>
      </c>
      <c r="H29" s="111"/>
      <c r="I29" s="112"/>
      <c r="J29" s="119">
        <v>4</v>
      </c>
      <c r="K29" s="119">
        <v>3</v>
      </c>
      <c r="L29" s="119">
        <v>3</v>
      </c>
      <c r="M29" s="119">
        <v>1</v>
      </c>
      <c r="N29" s="118">
        <f t="shared" si="0"/>
        <v>17</v>
      </c>
      <c r="O29" s="118">
        <f t="shared" si="1"/>
        <v>8</v>
      </c>
      <c r="P29" s="118">
        <f t="shared" si="2"/>
        <v>25</v>
      </c>
    </row>
    <row r="30" spans="1:16" ht="27.75">
      <c r="A30" s="119" t="s">
        <v>120</v>
      </c>
      <c r="B30" s="119">
        <v>0</v>
      </c>
      <c r="C30" s="119">
        <v>0</v>
      </c>
      <c r="D30" s="119">
        <v>0</v>
      </c>
      <c r="E30" s="119">
        <v>0</v>
      </c>
      <c r="F30" s="119">
        <v>2</v>
      </c>
      <c r="G30" s="119">
        <v>9</v>
      </c>
      <c r="H30" s="111"/>
      <c r="I30" s="112"/>
      <c r="J30" s="119">
        <v>0</v>
      </c>
      <c r="K30" s="119">
        <v>12</v>
      </c>
      <c r="L30" s="119">
        <v>7</v>
      </c>
      <c r="M30" s="119">
        <v>18</v>
      </c>
      <c r="N30" s="118">
        <f t="shared" si="0"/>
        <v>9</v>
      </c>
      <c r="O30" s="118">
        <f t="shared" si="1"/>
        <v>39</v>
      </c>
      <c r="P30" s="118">
        <f t="shared" si="2"/>
        <v>48</v>
      </c>
    </row>
    <row r="31" spans="1:16" ht="28.5" thickBot="1">
      <c r="A31" s="119" t="s">
        <v>296</v>
      </c>
      <c r="B31" s="119">
        <v>2</v>
      </c>
      <c r="C31" s="119">
        <v>0</v>
      </c>
      <c r="D31" s="119">
        <v>1</v>
      </c>
      <c r="E31" s="119">
        <v>0</v>
      </c>
      <c r="F31" s="119">
        <v>2</v>
      </c>
      <c r="G31" s="119">
        <v>3</v>
      </c>
      <c r="H31" s="113"/>
      <c r="I31" s="114"/>
      <c r="J31" s="119">
        <v>5</v>
      </c>
      <c r="K31" s="119">
        <v>7</v>
      </c>
      <c r="L31" s="119">
        <v>0</v>
      </c>
      <c r="M31" s="119">
        <v>3</v>
      </c>
      <c r="N31" s="118">
        <f t="shared" si="0"/>
        <v>10</v>
      </c>
      <c r="O31" s="118">
        <f t="shared" si="1"/>
        <v>13</v>
      </c>
      <c r="P31" s="118">
        <f t="shared" si="2"/>
        <v>23</v>
      </c>
    </row>
    <row r="32" spans="1:20" ht="28.5" thickBot="1">
      <c r="A32" s="118" t="s">
        <v>9</v>
      </c>
      <c r="B32" s="118">
        <f>SUM(B4:B31)</f>
        <v>323</v>
      </c>
      <c r="C32" s="118">
        <f aca="true" t="shared" si="3" ref="C32:G32">SUM(C4:C31)</f>
        <v>24</v>
      </c>
      <c r="D32" s="118">
        <f t="shared" si="3"/>
        <v>254</v>
      </c>
      <c r="E32" s="118">
        <f t="shared" si="3"/>
        <v>51</v>
      </c>
      <c r="F32" s="118">
        <f t="shared" si="3"/>
        <v>374</v>
      </c>
      <c r="G32" s="118">
        <f t="shared" si="3"/>
        <v>234</v>
      </c>
      <c r="H32" s="117"/>
      <c r="I32" s="117"/>
      <c r="J32" s="118">
        <f>SUM(J4:J31)</f>
        <v>348</v>
      </c>
      <c r="K32" s="118">
        <f aca="true" t="shared" si="4" ref="K32:M32">SUM(K4:K31)</f>
        <v>442</v>
      </c>
      <c r="L32" s="118">
        <f t="shared" si="4"/>
        <v>307</v>
      </c>
      <c r="M32" s="118">
        <f t="shared" si="4"/>
        <v>518</v>
      </c>
      <c r="N32" s="118">
        <f t="shared" si="0"/>
        <v>1606</v>
      </c>
      <c r="O32" s="118">
        <f t="shared" si="1"/>
        <v>1269</v>
      </c>
      <c r="P32" s="118">
        <f t="shared" si="2"/>
        <v>2875</v>
      </c>
      <c r="R32" s="55">
        <v>1581</v>
      </c>
      <c r="S32" s="56">
        <v>1266</v>
      </c>
      <c r="T32" s="56">
        <v>2847</v>
      </c>
    </row>
    <row r="33" spans="1:10" ht="20.25">
      <c r="A33" s="108" t="s">
        <v>297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59.25" customHeight="1">
      <c r="A34" s="115" t="s">
        <v>265</v>
      </c>
      <c r="B34" s="121" t="s">
        <v>273</v>
      </c>
      <c r="C34" s="122"/>
      <c r="D34" s="123"/>
      <c r="E34" s="121" t="s">
        <v>298</v>
      </c>
      <c r="F34" s="122"/>
      <c r="G34" s="123"/>
      <c r="H34" s="115" t="s">
        <v>299</v>
      </c>
      <c r="I34" s="115"/>
      <c r="J34" s="115"/>
    </row>
    <row r="35" spans="1:10" ht="27.75">
      <c r="A35" s="115"/>
      <c r="B35" s="54" t="s">
        <v>109</v>
      </c>
      <c r="C35" s="54" t="s">
        <v>280</v>
      </c>
      <c r="D35" s="54" t="s">
        <v>267</v>
      </c>
      <c r="E35" s="54" t="s">
        <v>109</v>
      </c>
      <c r="F35" s="54" t="s">
        <v>280</v>
      </c>
      <c r="G35" s="54" t="s">
        <v>267</v>
      </c>
      <c r="H35" s="54" t="s">
        <v>109</v>
      </c>
      <c r="I35" s="54" t="s">
        <v>280</v>
      </c>
      <c r="J35" s="54" t="s">
        <v>267</v>
      </c>
    </row>
    <row r="36" spans="1:10" ht="27.75">
      <c r="A36" s="53" t="s">
        <v>270</v>
      </c>
      <c r="B36" s="53">
        <v>33</v>
      </c>
      <c r="C36" s="120">
        <v>82</v>
      </c>
      <c r="D36" s="54">
        <f>B36+C36</f>
        <v>115</v>
      </c>
      <c r="E36" s="53">
        <v>1</v>
      </c>
      <c r="F36" s="53">
        <v>6</v>
      </c>
      <c r="G36" s="54">
        <f>E36+F36</f>
        <v>7</v>
      </c>
      <c r="H36" s="53">
        <v>0</v>
      </c>
      <c r="I36" s="53">
        <v>3</v>
      </c>
      <c r="J36" s="54">
        <f>H36+I36</f>
        <v>3</v>
      </c>
    </row>
    <row r="37" spans="1:10" ht="27.75">
      <c r="A37" s="53" t="s">
        <v>282</v>
      </c>
      <c r="B37" s="53">
        <v>17</v>
      </c>
      <c r="C37" s="53">
        <v>28</v>
      </c>
      <c r="D37" s="54">
        <f aca="true" t="shared" si="5" ref="D37:D63">B37+C37</f>
        <v>45</v>
      </c>
      <c r="E37" s="53">
        <v>2</v>
      </c>
      <c r="F37" s="53">
        <v>5</v>
      </c>
      <c r="G37" s="54">
        <f aca="true" t="shared" si="6" ref="G37:G63">E37+F37</f>
        <v>7</v>
      </c>
      <c r="H37" s="53">
        <v>0</v>
      </c>
      <c r="I37" s="53">
        <v>1</v>
      </c>
      <c r="J37" s="54">
        <f aca="true" t="shared" si="7" ref="J37:J63">H37+I37</f>
        <v>1</v>
      </c>
    </row>
    <row r="38" spans="1:10" ht="27.75">
      <c r="A38" s="53" t="s">
        <v>269</v>
      </c>
      <c r="B38" s="53">
        <v>25</v>
      </c>
      <c r="C38" s="53">
        <v>42</v>
      </c>
      <c r="D38" s="54">
        <f t="shared" si="5"/>
        <v>67</v>
      </c>
      <c r="E38" s="53">
        <v>3</v>
      </c>
      <c r="F38" s="53">
        <v>3</v>
      </c>
      <c r="G38" s="54">
        <f t="shared" si="6"/>
        <v>6</v>
      </c>
      <c r="H38" s="53">
        <v>0</v>
      </c>
      <c r="I38" s="53">
        <v>3</v>
      </c>
      <c r="J38" s="54">
        <f t="shared" si="7"/>
        <v>3</v>
      </c>
    </row>
    <row r="39" spans="1:10" ht="27.75">
      <c r="A39" s="53" t="s">
        <v>22</v>
      </c>
      <c r="B39" s="53">
        <v>27</v>
      </c>
      <c r="C39" s="53">
        <v>21</v>
      </c>
      <c r="D39" s="54">
        <f t="shared" si="5"/>
        <v>48</v>
      </c>
      <c r="E39" s="53">
        <v>3</v>
      </c>
      <c r="F39" s="53">
        <v>4</v>
      </c>
      <c r="G39" s="54">
        <f t="shared" si="6"/>
        <v>7</v>
      </c>
      <c r="H39" s="53">
        <v>0</v>
      </c>
      <c r="I39" s="53">
        <v>2</v>
      </c>
      <c r="J39" s="54">
        <f t="shared" si="7"/>
        <v>2</v>
      </c>
    </row>
    <row r="40" spans="1:10" ht="27.75">
      <c r="A40" s="53" t="s">
        <v>12</v>
      </c>
      <c r="B40" s="53">
        <v>28</v>
      </c>
      <c r="C40" s="53">
        <v>11</v>
      </c>
      <c r="D40" s="54">
        <f t="shared" si="5"/>
        <v>39</v>
      </c>
      <c r="E40" s="53">
        <v>0</v>
      </c>
      <c r="F40" s="53">
        <v>0</v>
      </c>
      <c r="G40" s="54">
        <f t="shared" si="6"/>
        <v>0</v>
      </c>
      <c r="H40" s="53">
        <v>0</v>
      </c>
      <c r="I40" s="53">
        <v>1</v>
      </c>
      <c r="J40" s="54">
        <f t="shared" si="7"/>
        <v>1</v>
      </c>
    </row>
    <row r="41" spans="1:10" ht="27" customHeight="1">
      <c r="A41" s="53" t="s">
        <v>284</v>
      </c>
      <c r="B41" s="53">
        <v>42</v>
      </c>
      <c r="C41" s="53">
        <v>26</v>
      </c>
      <c r="D41" s="54">
        <f t="shared" si="5"/>
        <v>68</v>
      </c>
      <c r="E41" s="53">
        <v>1</v>
      </c>
      <c r="F41" s="53">
        <v>3</v>
      </c>
      <c r="G41" s="54">
        <f t="shared" si="6"/>
        <v>4</v>
      </c>
      <c r="H41" s="53">
        <v>0</v>
      </c>
      <c r="I41" s="53">
        <v>1</v>
      </c>
      <c r="J41" s="54">
        <f t="shared" si="7"/>
        <v>1</v>
      </c>
    </row>
    <row r="42" spans="1:10" ht="27.75">
      <c r="A42" s="53" t="s">
        <v>15</v>
      </c>
      <c r="B42" s="53">
        <v>20</v>
      </c>
      <c r="C42" s="53">
        <v>9</v>
      </c>
      <c r="D42" s="54">
        <f t="shared" si="5"/>
        <v>29</v>
      </c>
      <c r="E42" s="53">
        <v>3</v>
      </c>
      <c r="F42" s="53">
        <v>0</v>
      </c>
      <c r="G42" s="54">
        <f t="shared" si="6"/>
        <v>3</v>
      </c>
      <c r="H42" s="53">
        <v>2</v>
      </c>
      <c r="I42" s="53">
        <v>0</v>
      </c>
      <c r="J42" s="54">
        <f t="shared" si="7"/>
        <v>2</v>
      </c>
    </row>
    <row r="43" spans="1:10" ht="27.75">
      <c r="A43" s="53" t="s">
        <v>31</v>
      </c>
      <c r="B43" s="53">
        <v>13</v>
      </c>
      <c r="C43" s="53">
        <v>12</v>
      </c>
      <c r="D43" s="54">
        <f t="shared" si="5"/>
        <v>25</v>
      </c>
      <c r="E43" s="53">
        <v>1</v>
      </c>
      <c r="F43" s="53">
        <v>2</v>
      </c>
      <c r="G43" s="54">
        <f t="shared" si="6"/>
        <v>3</v>
      </c>
      <c r="H43" s="53">
        <v>0</v>
      </c>
      <c r="I43" s="53">
        <v>1</v>
      </c>
      <c r="J43" s="54">
        <f t="shared" si="7"/>
        <v>1</v>
      </c>
    </row>
    <row r="44" spans="1:10" ht="27.75">
      <c r="A44" s="53" t="s">
        <v>250</v>
      </c>
      <c r="B44" s="53">
        <v>29</v>
      </c>
      <c r="C44" s="53">
        <v>30</v>
      </c>
      <c r="D44" s="54">
        <f t="shared" si="5"/>
        <v>59</v>
      </c>
      <c r="E44" s="53">
        <v>2</v>
      </c>
      <c r="F44" s="53">
        <v>4</v>
      </c>
      <c r="G44" s="54">
        <f t="shared" si="6"/>
        <v>6</v>
      </c>
      <c r="H44" s="53">
        <v>1</v>
      </c>
      <c r="I44" s="53">
        <v>0</v>
      </c>
      <c r="J44" s="54">
        <f t="shared" si="7"/>
        <v>1</v>
      </c>
    </row>
    <row r="45" spans="1:10" ht="27.75">
      <c r="A45" s="53" t="s">
        <v>21</v>
      </c>
      <c r="B45" s="53">
        <v>2</v>
      </c>
      <c r="C45" s="53">
        <v>20</v>
      </c>
      <c r="D45" s="54">
        <f t="shared" si="5"/>
        <v>22</v>
      </c>
      <c r="E45" s="53">
        <v>0</v>
      </c>
      <c r="F45" s="53">
        <v>2</v>
      </c>
      <c r="G45" s="54">
        <f t="shared" si="6"/>
        <v>2</v>
      </c>
      <c r="H45" s="53">
        <v>0</v>
      </c>
      <c r="I45" s="53">
        <v>0</v>
      </c>
      <c r="J45" s="54">
        <f t="shared" si="7"/>
        <v>0</v>
      </c>
    </row>
    <row r="46" spans="1:10" ht="27.75">
      <c r="A46" s="53" t="s">
        <v>191</v>
      </c>
      <c r="B46" s="53">
        <v>7</v>
      </c>
      <c r="C46" s="53">
        <v>18</v>
      </c>
      <c r="D46" s="54">
        <f t="shared" si="5"/>
        <v>25</v>
      </c>
      <c r="E46" s="53">
        <v>1</v>
      </c>
      <c r="F46" s="53">
        <v>2</v>
      </c>
      <c r="G46" s="54">
        <f t="shared" si="6"/>
        <v>3</v>
      </c>
      <c r="H46" s="53">
        <v>0</v>
      </c>
      <c r="I46" s="53">
        <v>1</v>
      </c>
      <c r="J46" s="54">
        <f t="shared" si="7"/>
        <v>1</v>
      </c>
    </row>
    <row r="47" spans="1:10" ht="27.75">
      <c r="A47" s="53" t="s">
        <v>190</v>
      </c>
      <c r="B47" s="53">
        <v>22</v>
      </c>
      <c r="C47" s="53">
        <v>14</v>
      </c>
      <c r="D47" s="54">
        <f t="shared" si="5"/>
        <v>36</v>
      </c>
      <c r="E47" s="53">
        <v>2</v>
      </c>
      <c r="F47" s="53">
        <v>3</v>
      </c>
      <c r="G47" s="54">
        <f t="shared" si="6"/>
        <v>5</v>
      </c>
      <c r="H47" s="53">
        <v>0</v>
      </c>
      <c r="I47" s="53">
        <v>0</v>
      </c>
      <c r="J47" s="54">
        <f t="shared" si="7"/>
        <v>0</v>
      </c>
    </row>
    <row r="48" spans="1:10" ht="27.75">
      <c r="A48" s="53" t="s">
        <v>271</v>
      </c>
      <c r="B48" s="53">
        <v>8</v>
      </c>
      <c r="C48" s="53">
        <v>50</v>
      </c>
      <c r="D48" s="54">
        <f t="shared" si="5"/>
        <v>58</v>
      </c>
      <c r="E48" s="53">
        <v>0</v>
      </c>
      <c r="F48" s="53">
        <v>9</v>
      </c>
      <c r="G48" s="54">
        <f t="shared" si="6"/>
        <v>9</v>
      </c>
      <c r="H48" s="53">
        <v>0</v>
      </c>
      <c r="I48" s="53">
        <v>1</v>
      </c>
      <c r="J48" s="54">
        <f t="shared" si="7"/>
        <v>1</v>
      </c>
    </row>
    <row r="49" spans="1:10" ht="27.75">
      <c r="A49" s="53" t="s">
        <v>268</v>
      </c>
      <c r="B49" s="53">
        <v>17</v>
      </c>
      <c r="C49" s="53">
        <v>9</v>
      </c>
      <c r="D49" s="54">
        <f t="shared" si="5"/>
        <v>26</v>
      </c>
      <c r="E49" s="53">
        <v>0</v>
      </c>
      <c r="F49" s="53">
        <v>1</v>
      </c>
      <c r="G49" s="54">
        <f t="shared" si="6"/>
        <v>1</v>
      </c>
      <c r="H49" s="53">
        <v>0</v>
      </c>
      <c r="I49" s="53">
        <v>0</v>
      </c>
      <c r="J49" s="54">
        <f t="shared" si="7"/>
        <v>0</v>
      </c>
    </row>
    <row r="50" spans="1:10" ht="27.75">
      <c r="A50" s="53" t="s">
        <v>58</v>
      </c>
      <c r="B50" s="53">
        <v>14</v>
      </c>
      <c r="C50" s="53">
        <v>5</v>
      </c>
      <c r="D50" s="54">
        <f t="shared" si="5"/>
        <v>19</v>
      </c>
      <c r="E50" s="53">
        <v>2</v>
      </c>
      <c r="F50" s="53">
        <v>0</v>
      </c>
      <c r="G50" s="54">
        <f t="shared" si="6"/>
        <v>2</v>
      </c>
      <c r="H50" s="53">
        <v>0</v>
      </c>
      <c r="I50" s="53">
        <v>0</v>
      </c>
      <c r="J50" s="54">
        <f t="shared" si="7"/>
        <v>0</v>
      </c>
    </row>
    <row r="51" spans="1:10" ht="27.75">
      <c r="A51" s="53" t="s">
        <v>195</v>
      </c>
      <c r="B51" s="53">
        <v>9</v>
      </c>
      <c r="C51" s="53">
        <v>5</v>
      </c>
      <c r="D51" s="54">
        <f t="shared" si="5"/>
        <v>14</v>
      </c>
      <c r="E51" s="53">
        <v>1</v>
      </c>
      <c r="F51" s="53">
        <v>0</v>
      </c>
      <c r="G51" s="54">
        <f t="shared" si="6"/>
        <v>1</v>
      </c>
      <c r="H51" s="53">
        <v>0</v>
      </c>
      <c r="I51" s="53">
        <v>1</v>
      </c>
      <c r="J51" s="54">
        <f t="shared" si="7"/>
        <v>1</v>
      </c>
    </row>
    <row r="52" spans="1:10" ht="27.75">
      <c r="A52" s="53" t="s">
        <v>287</v>
      </c>
      <c r="B52" s="53">
        <v>10</v>
      </c>
      <c r="C52" s="53">
        <v>13</v>
      </c>
      <c r="D52" s="54">
        <f t="shared" si="5"/>
        <v>23</v>
      </c>
      <c r="E52" s="53">
        <v>1</v>
      </c>
      <c r="F52" s="53">
        <v>2</v>
      </c>
      <c r="G52" s="54">
        <f t="shared" si="6"/>
        <v>3</v>
      </c>
      <c r="H52" s="53">
        <v>0</v>
      </c>
      <c r="I52" s="53">
        <v>1</v>
      </c>
      <c r="J52" s="54">
        <f t="shared" si="7"/>
        <v>1</v>
      </c>
    </row>
    <row r="53" spans="1:10" ht="27.75">
      <c r="A53" s="53" t="s">
        <v>300</v>
      </c>
      <c r="B53" s="53">
        <v>6</v>
      </c>
      <c r="C53" s="53">
        <v>11</v>
      </c>
      <c r="D53" s="54">
        <f t="shared" si="5"/>
        <v>17</v>
      </c>
      <c r="E53" s="53">
        <v>0</v>
      </c>
      <c r="F53" s="53">
        <v>0</v>
      </c>
      <c r="G53" s="54">
        <f t="shared" si="6"/>
        <v>0</v>
      </c>
      <c r="H53" s="53">
        <v>0</v>
      </c>
      <c r="I53" s="53">
        <v>2</v>
      </c>
      <c r="J53" s="54">
        <f t="shared" si="7"/>
        <v>2</v>
      </c>
    </row>
    <row r="54" spans="1:10" ht="27.75">
      <c r="A54" s="53" t="s">
        <v>288</v>
      </c>
      <c r="B54" s="53">
        <v>3</v>
      </c>
      <c r="C54" s="53">
        <v>9</v>
      </c>
      <c r="D54" s="54">
        <f t="shared" si="5"/>
        <v>12</v>
      </c>
      <c r="E54" s="53">
        <v>0</v>
      </c>
      <c r="F54" s="53">
        <v>2</v>
      </c>
      <c r="G54" s="54">
        <f t="shared" si="6"/>
        <v>2</v>
      </c>
      <c r="H54" s="53">
        <v>0</v>
      </c>
      <c r="I54" s="53">
        <v>0</v>
      </c>
      <c r="J54" s="54">
        <f t="shared" si="7"/>
        <v>0</v>
      </c>
    </row>
    <row r="55" spans="1:10" ht="55.5">
      <c r="A55" s="53" t="s">
        <v>301</v>
      </c>
      <c r="B55" s="53">
        <v>1</v>
      </c>
      <c r="C55" s="53">
        <v>0</v>
      </c>
      <c r="D55" s="54">
        <f t="shared" si="5"/>
        <v>1</v>
      </c>
      <c r="E55" s="53">
        <v>0</v>
      </c>
      <c r="F55" s="53">
        <v>0</v>
      </c>
      <c r="G55" s="54">
        <f t="shared" si="6"/>
        <v>0</v>
      </c>
      <c r="H55" s="53">
        <v>0</v>
      </c>
      <c r="I55" s="53">
        <v>0</v>
      </c>
      <c r="J55" s="54">
        <f t="shared" si="7"/>
        <v>0</v>
      </c>
    </row>
    <row r="56" spans="1:10" ht="27.75">
      <c r="A56" s="53" t="s">
        <v>302</v>
      </c>
      <c r="B56" s="53">
        <v>1</v>
      </c>
      <c r="C56" s="53">
        <v>0</v>
      </c>
      <c r="D56" s="54">
        <f t="shared" si="5"/>
        <v>1</v>
      </c>
      <c r="E56" s="53">
        <v>0</v>
      </c>
      <c r="F56" s="53">
        <v>0</v>
      </c>
      <c r="G56" s="54">
        <f t="shared" si="6"/>
        <v>0</v>
      </c>
      <c r="H56" s="53">
        <v>0</v>
      </c>
      <c r="I56" s="53">
        <v>0</v>
      </c>
      <c r="J56" s="54">
        <f t="shared" si="7"/>
        <v>0</v>
      </c>
    </row>
    <row r="57" spans="1:10" ht="27.75">
      <c r="A57" s="53" t="s">
        <v>303</v>
      </c>
      <c r="B57" s="53">
        <v>3</v>
      </c>
      <c r="C57" s="53">
        <v>4</v>
      </c>
      <c r="D57" s="54">
        <f t="shared" si="5"/>
        <v>7</v>
      </c>
      <c r="E57" s="53">
        <v>2</v>
      </c>
      <c r="F57" s="53">
        <v>2</v>
      </c>
      <c r="G57" s="54">
        <f t="shared" si="6"/>
        <v>4</v>
      </c>
      <c r="H57" s="53">
        <v>0</v>
      </c>
      <c r="I57" s="53">
        <v>0</v>
      </c>
      <c r="J57" s="54">
        <f t="shared" si="7"/>
        <v>0</v>
      </c>
    </row>
    <row r="58" spans="1:10" ht="27.75">
      <c r="A58" s="53" t="s">
        <v>272</v>
      </c>
      <c r="B58" s="53">
        <v>2</v>
      </c>
      <c r="C58" s="53">
        <v>1</v>
      </c>
      <c r="D58" s="54">
        <f t="shared" si="5"/>
        <v>3</v>
      </c>
      <c r="E58" s="53">
        <v>1</v>
      </c>
      <c r="F58" s="53">
        <v>0</v>
      </c>
      <c r="G58" s="54">
        <f t="shared" si="6"/>
        <v>1</v>
      </c>
      <c r="H58" s="53">
        <v>0</v>
      </c>
      <c r="I58" s="53">
        <v>0</v>
      </c>
      <c r="J58" s="54">
        <f t="shared" si="7"/>
        <v>0</v>
      </c>
    </row>
    <row r="59" spans="1:10" ht="27.75">
      <c r="A59" s="53" t="s">
        <v>293</v>
      </c>
      <c r="B59" s="53">
        <v>0</v>
      </c>
      <c r="C59" s="53">
        <v>0</v>
      </c>
      <c r="D59" s="54">
        <f t="shared" si="5"/>
        <v>0</v>
      </c>
      <c r="E59" s="53">
        <v>0</v>
      </c>
      <c r="F59" s="53">
        <v>0</v>
      </c>
      <c r="G59" s="54">
        <f t="shared" si="6"/>
        <v>0</v>
      </c>
      <c r="H59" s="53">
        <v>0</v>
      </c>
      <c r="I59" s="53">
        <v>0</v>
      </c>
      <c r="J59" s="54">
        <f t="shared" si="7"/>
        <v>0</v>
      </c>
    </row>
    <row r="60" spans="1:10" ht="27.75">
      <c r="A60" s="53" t="s">
        <v>294</v>
      </c>
      <c r="B60" s="53">
        <v>0</v>
      </c>
      <c r="C60" s="53">
        <v>0</v>
      </c>
      <c r="D60" s="54">
        <f t="shared" si="5"/>
        <v>0</v>
      </c>
      <c r="E60" s="53">
        <v>0</v>
      </c>
      <c r="F60" s="53">
        <v>0</v>
      </c>
      <c r="G60" s="54">
        <f t="shared" si="6"/>
        <v>0</v>
      </c>
      <c r="H60" s="53">
        <v>0</v>
      </c>
      <c r="I60" s="53">
        <v>0</v>
      </c>
      <c r="J60" s="54">
        <f t="shared" si="7"/>
        <v>0</v>
      </c>
    </row>
    <row r="61" spans="1:10" ht="27.75">
      <c r="A61" s="53" t="s">
        <v>120</v>
      </c>
      <c r="B61" s="53">
        <v>0</v>
      </c>
      <c r="C61" s="53">
        <v>12</v>
      </c>
      <c r="D61" s="54">
        <f t="shared" si="5"/>
        <v>12</v>
      </c>
      <c r="E61" s="53">
        <v>0</v>
      </c>
      <c r="F61" s="53">
        <v>0</v>
      </c>
      <c r="G61" s="54">
        <f t="shared" si="6"/>
        <v>0</v>
      </c>
      <c r="H61" s="53">
        <v>0</v>
      </c>
      <c r="I61" s="53">
        <v>0</v>
      </c>
      <c r="J61" s="54">
        <f t="shared" si="7"/>
        <v>0</v>
      </c>
    </row>
    <row r="62" spans="1:10" ht="27.75">
      <c r="A62" s="53" t="s">
        <v>295</v>
      </c>
      <c r="B62" s="53">
        <v>4</v>
      </c>
      <c r="C62" s="53">
        <v>3</v>
      </c>
      <c r="D62" s="54">
        <f t="shared" si="5"/>
        <v>7</v>
      </c>
      <c r="E62" s="53">
        <v>2</v>
      </c>
      <c r="F62" s="53">
        <v>1</v>
      </c>
      <c r="G62" s="54">
        <f t="shared" si="6"/>
        <v>3</v>
      </c>
      <c r="H62" s="53">
        <v>0</v>
      </c>
      <c r="I62" s="53">
        <v>1</v>
      </c>
      <c r="J62" s="54">
        <f t="shared" si="7"/>
        <v>1</v>
      </c>
    </row>
    <row r="63" spans="1:10" ht="27.75">
      <c r="A63" s="53" t="s">
        <v>296</v>
      </c>
      <c r="B63" s="53">
        <v>5</v>
      </c>
      <c r="C63" s="53">
        <v>7</v>
      </c>
      <c r="D63" s="54">
        <f t="shared" si="5"/>
        <v>12</v>
      </c>
      <c r="E63" s="53">
        <v>0</v>
      </c>
      <c r="F63" s="53">
        <v>0</v>
      </c>
      <c r="G63" s="54">
        <f t="shared" si="6"/>
        <v>0</v>
      </c>
      <c r="H63" s="53">
        <v>0</v>
      </c>
      <c r="I63" s="53">
        <v>0</v>
      </c>
      <c r="J63" s="54">
        <f t="shared" si="7"/>
        <v>0</v>
      </c>
    </row>
    <row r="64" spans="1:10" ht="27.75">
      <c r="A64" s="54" t="s">
        <v>244</v>
      </c>
      <c r="B64" s="54">
        <f>SUM(B36:B63)</f>
        <v>348</v>
      </c>
      <c r="C64" s="54">
        <f aca="true" t="shared" si="8" ref="C64:J64">SUM(C36:C63)</f>
        <v>442</v>
      </c>
      <c r="D64" s="54">
        <f t="shared" si="8"/>
        <v>790</v>
      </c>
      <c r="E64" s="54">
        <f t="shared" si="8"/>
        <v>28</v>
      </c>
      <c r="F64" s="54">
        <f t="shared" si="8"/>
        <v>51</v>
      </c>
      <c r="G64" s="54">
        <f t="shared" si="8"/>
        <v>79</v>
      </c>
      <c r="H64" s="54">
        <f t="shared" si="8"/>
        <v>3</v>
      </c>
      <c r="I64" s="54">
        <f t="shared" si="8"/>
        <v>19</v>
      </c>
      <c r="J64" s="54">
        <f t="shared" si="8"/>
        <v>22</v>
      </c>
    </row>
    <row r="65" ht="18.75">
      <c r="A65" s="52"/>
    </row>
  </sheetData>
  <mergeCells count="16">
    <mergeCell ref="A34:A35"/>
    <mergeCell ref="B34:D34"/>
    <mergeCell ref="E34:G34"/>
    <mergeCell ref="H34:J34"/>
    <mergeCell ref="A2:A3"/>
    <mergeCell ref="B2:C2"/>
    <mergeCell ref="D2:E2"/>
    <mergeCell ref="F2:G2"/>
    <mergeCell ref="H2:I2"/>
    <mergeCell ref="J2:K2"/>
    <mergeCell ref="A1:P1"/>
    <mergeCell ref="A33:J33"/>
    <mergeCell ref="L2:M2"/>
    <mergeCell ref="N2:P2"/>
    <mergeCell ref="H4:I31"/>
    <mergeCell ref="H32:I32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52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3"/>
  <sheetViews>
    <sheetView rightToLeft="1" view="pageBreakPreview" zoomScale="60" workbookViewId="0" topLeftCell="A87">
      <selection activeCell="C202" sqref="C202"/>
    </sheetView>
  </sheetViews>
  <sheetFormatPr defaultColWidth="9.140625" defaultRowHeight="31.5" customHeight="1"/>
  <cols>
    <col min="1" max="1" width="9.28125" style="1" customWidth="1"/>
    <col min="2" max="2" width="18.421875" style="1" bestFit="1" customWidth="1"/>
    <col min="3" max="3" width="10.00390625" style="1" customWidth="1"/>
    <col min="4" max="5" width="8.28125" style="1" bestFit="1" customWidth="1"/>
    <col min="6" max="6" width="6.57421875" style="1" customWidth="1"/>
    <col min="7" max="7" width="6.421875" style="1" customWidth="1"/>
    <col min="8" max="9" width="6.57421875" style="1" customWidth="1"/>
    <col min="10" max="10" width="7.421875" style="1" customWidth="1"/>
    <col min="11" max="11" width="8.421875" style="1" customWidth="1"/>
    <col min="12" max="19" width="6.57421875" style="1" customWidth="1"/>
    <col min="20" max="20" width="8.8515625" style="1" customWidth="1"/>
    <col min="21" max="21" width="8.7109375" style="1" customWidth="1"/>
    <col min="22" max="22" width="10.57421875" style="1" customWidth="1"/>
    <col min="23" max="23" width="6.140625" style="1" customWidth="1"/>
    <col min="24" max="232" width="9.00390625" style="1" customWidth="1"/>
    <col min="233" max="233" width="21.28125" style="1" customWidth="1"/>
    <col min="234" max="234" width="10.00390625" style="1" customWidth="1"/>
    <col min="235" max="235" width="7.28125" style="1" customWidth="1"/>
    <col min="236" max="236" width="7.8515625" style="1" customWidth="1"/>
    <col min="237" max="240" width="6.57421875" style="1" customWidth="1"/>
    <col min="241" max="241" width="7.421875" style="1" customWidth="1"/>
    <col min="242" max="242" width="8.421875" style="1" customWidth="1"/>
    <col min="243" max="268" width="6.57421875" style="1" customWidth="1"/>
    <col min="269" max="269" width="8.8515625" style="1" customWidth="1"/>
    <col min="270" max="270" width="8.7109375" style="1" customWidth="1"/>
    <col min="271" max="271" width="10.57421875" style="1" customWidth="1"/>
    <col min="272" max="488" width="9.00390625" style="1" customWidth="1"/>
    <col min="489" max="489" width="21.28125" style="1" customWidth="1"/>
    <col min="490" max="490" width="10.00390625" style="1" customWidth="1"/>
    <col min="491" max="491" width="7.28125" style="1" customWidth="1"/>
    <col min="492" max="492" width="7.8515625" style="1" customWidth="1"/>
    <col min="493" max="496" width="6.57421875" style="1" customWidth="1"/>
    <col min="497" max="497" width="7.421875" style="1" customWidth="1"/>
    <col min="498" max="498" width="8.421875" style="1" customWidth="1"/>
    <col min="499" max="524" width="6.57421875" style="1" customWidth="1"/>
    <col min="525" max="525" width="8.8515625" style="1" customWidth="1"/>
    <col min="526" max="526" width="8.7109375" style="1" customWidth="1"/>
    <col min="527" max="527" width="10.57421875" style="1" customWidth="1"/>
    <col min="528" max="744" width="9.00390625" style="1" customWidth="1"/>
    <col min="745" max="745" width="21.28125" style="1" customWidth="1"/>
    <col min="746" max="746" width="10.00390625" style="1" customWidth="1"/>
    <col min="747" max="747" width="7.28125" style="1" customWidth="1"/>
    <col min="748" max="748" width="7.8515625" style="1" customWidth="1"/>
    <col min="749" max="752" width="6.57421875" style="1" customWidth="1"/>
    <col min="753" max="753" width="7.421875" style="1" customWidth="1"/>
    <col min="754" max="754" width="8.421875" style="1" customWidth="1"/>
    <col min="755" max="780" width="6.57421875" style="1" customWidth="1"/>
    <col min="781" max="781" width="8.8515625" style="1" customWidth="1"/>
    <col min="782" max="782" width="8.7109375" style="1" customWidth="1"/>
    <col min="783" max="783" width="10.57421875" style="1" customWidth="1"/>
    <col min="784" max="1000" width="9.00390625" style="1" customWidth="1"/>
    <col min="1001" max="1001" width="21.28125" style="1" customWidth="1"/>
    <col min="1002" max="1002" width="10.00390625" style="1" customWidth="1"/>
    <col min="1003" max="1003" width="7.28125" style="1" customWidth="1"/>
    <col min="1004" max="1004" width="7.8515625" style="1" customWidth="1"/>
    <col min="1005" max="1008" width="6.57421875" style="1" customWidth="1"/>
    <col min="1009" max="1009" width="7.421875" style="1" customWidth="1"/>
    <col min="1010" max="1010" width="8.421875" style="1" customWidth="1"/>
    <col min="1011" max="1036" width="6.57421875" style="1" customWidth="1"/>
    <col min="1037" max="1037" width="8.8515625" style="1" customWidth="1"/>
    <col min="1038" max="1038" width="8.7109375" style="1" customWidth="1"/>
    <col min="1039" max="1039" width="10.57421875" style="1" customWidth="1"/>
    <col min="1040" max="1256" width="9.00390625" style="1" customWidth="1"/>
    <col min="1257" max="1257" width="21.28125" style="1" customWidth="1"/>
    <col min="1258" max="1258" width="10.00390625" style="1" customWidth="1"/>
    <col min="1259" max="1259" width="7.28125" style="1" customWidth="1"/>
    <col min="1260" max="1260" width="7.8515625" style="1" customWidth="1"/>
    <col min="1261" max="1264" width="6.57421875" style="1" customWidth="1"/>
    <col min="1265" max="1265" width="7.421875" style="1" customWidth="1"/>
    <col min="1266" max="1266" width="8.421875" style="1" customWidth="1"/>
    <col min="1267" max="1292" width="6.57421875" style="1" customWidth="1"/>
    <col min="1293" max="1293" width="8.8515625" style="1" customWidth="1"/>
    <col min="1294" max="1294" width="8.7109375" style="1" customWidth="1"/>
    <col min="1295" max="1295" width="10.57421875" style="1" customWidth="1"/>
    <col min="1296" max="1512" width="9.00390625" style="1" customWidth="1"/>
    <col min="1513" max="1513" width="21.28125" style="1" customWidth="1"/>
    <col min="1514" max="1514" width="10.00390625" style="1" customWidth="1"/>
    <col min="1515" max="1515" width="7.28125" style="1" customWidth="1"/>
    <col min="1516" max="1516" width="7.8515625" style="1" customWidth="1"/>
    <col min="1517" max="1520" width="6.57421875" style="1" customWidth="1"/>
    <col min="1521" max="1521" width="7.421875" style="1" customWidth="1"/>
    <col min="1522" max="1522" width="8.421875" style="1" customWidth="1"/>
    <col min="1523" max="1548" width="6.57421875" style="1" customWidth="1"/>
    <col min="1549" max="1549" width="8.8515625" style="1" customWidth="1"/>
    <col min="1550" max="1550" width="8.7109375" style="1" customWidth="1"/>
    <col min="1551" max="1551" width="10.57421875" style="1" customWidth="1"/>
    <col min="1552" max="1768" width="9.00390625" style="1" customWidth="1"/>
    <col min="1769" max="1769" width="21.28125" style="1" customWidth="1"/>
    <col min="1770" max="1770" width="10.00390625" style="1" customWidth="1"/>
    <col min="1771" max="1771" width="7.28125" style="1" customWidth="1"/>
    <col min="1772" max="1772" width="7.8515625" style="1" customWidth="1"/>
    <col min="1773" max="1776" width="6.57421875" style="1" customWidth="1"/>
    <col min="1777" max="1777" width="7.421875" style="1" customWidth="1"/>
    <col min="1778" max="1778" width="8.421875" style="1" customWidth="1"/>
    <col min="1779" max="1804" width="6.57421875" style="1" customWidth="1"/>
    <col min="1805" max="1805" width="8.8515625" style="1" customWidth="1"/>
    <col min="1806" max="1806" width="8.7109375" style="1" customWidth="1"/>
    <col min="1807" max="1807" width="10.57421875" style="1" customWidth="1"/>
    <col min="1808" max="2024" width="9.00390625" style="1" customWidth="1"/>
    <col min="2025" max="2025" width="21.28125" style="1" customWidth="1"/>
    <col min="2026" max="2026" width="10.00390625" style="1" customWidth="1"/>
    <col min="2027" max="2027" width="7.28125" style="1" customWidth="1"/>
    <col min="2028" max="2028" width="7.8515625" style="1" customWidth="1"/>
    <col min="2029" max="2032" width="6.57421875" style="1" customWidth="1"/>
    <col min="2033" max="2033" width="7.421875" style="1" customWidth="1"/>
    <col min="2034" max="2034" width="8.421875" style="1" customWidth="1"/>
    <col min="2035" max="2060" width="6.57421875" style="1" customWidth="1"/>
    <col min="2061" max="2061" width="8.8515625" style="1" customWidth="1"/>
    <col min="2062" max="2062" width="8.7109375" style="1" customWidth="1"/>
    <col min="2063" max="2063" width="10.57421875" style="1" customWidth="1"/>
    <col min="2064" max="2280" width="9.00390625" style="1" customWidth="1"/>
    <col min="2281" max="2281" width="21.28125" style="1" customWidth="1"/>
    <col min="2282" max="2282" width="10.00390625" style="1" customWidth="1"/>
    <col min="2283" max="2283" width="7.28125" style="1" customWidth="1"/>
    <col min="2284" max="2284" width="7.8515625" style="1" customWidth="1"/>
    <col min="2285" max="2288" width="6.57421875" style="1" customWidth="1"/>
    <col min="2289" max="2289" width="7.421875" style="1" customWidth="1"/>
    <col min="2290" max="2290" width="8.421875" style="1" customWidth="1"/>
    <col min="2291" max="2316" width="6.57421875" style="1" customWidth="1"/>
    <col min="2317" max="2317" width="8.8515625" style="1" customWidth="1"/>
    <col min="2318" max="2318" width="8.7109375" style="1" customWidth="1"/>
    <col min="2319" max="2319" width="10.57421875" style="1" customWidth="1"/>
    <col min="2320" max="2536" width="9.00390625" style="1" customWidth="1"/>
    <col min="2537" max="2537" width="21.28125" style="1" customWidth="1"/>
    <col min="2538" max="2538" width="10.00390625" style="1" customWidth="1"/>
    <col min="2539" max="2539" width="7.28125" style="1" customWidth="1"/>
    <col min="2540" max="2540" width="7.8515625" style="1" customWidth="1"/>
    <col min="2541" max="2544" width="6.57421875" style="1" customWidth="1"/>
    <col min="2545" max="2545" width="7.421875" style="1" customWidth="1"/>
    <col min="2546" max="2546" width="8.421875" style="1" customWidth="1"/>
    <col min="2547" max="2572" width="6.57421875" style="1" customWidth="1"/>
    <col min="2573" max="2573" width="8.8515625" style="1" customWidth="1"/>
    <col min="2574" max="2574" width="8.7109375" style="1" customWidth="1"/>
    <col min="2575" max="2575" width="10.57421875" style="1" customWidth="1"/>
    <col min="2576" max="2792" width="9.00390625" style="1" customWidth="1"/>
    <col min="2793" max="2793" width="21.28125" style="1" customWidth="1"/>
    <col min="2794" max="2794" width="10.00390625" style="1" customWidth="1"/>
    <col min="2795" max="2795" width="7.28125" style="1" customWidth="1"/>
    <col min="2796" max="2796" width="7.8515625" style="1" customWidth="1"/>
    <col min="2797" max="2800" width="6.57421875" style="1" customWidth="1"/>
    <col min="2801" max="2801" width="7.421875" style="1" customWidth="1"/>
    <col min="2802" max="2802" width="8.421875" style="1" customWidth="1"/>
    <col min="2803" max="2828" width="6.57421875" style="1" customWidth="1"/>
    <col min="2829" max="2829" width="8.8515625" style="1" customWidth="1"/>
    <col min="2830" max="2830" width="8.7109375" style="1" customWidth="1"/>
    <col min="2831" max="2831" width="10.57421875" style="1" customWidth="1"/>
    <col min="2832" max="3048" width="9.00390625" style="1" customWidth="1"/>
    <col min="3049" max="3049" width="21.28125" style="1" customWidth="1"/>
    <col min="3050" max="3050" width="10.00390625" style="1" customWidth="1"/>
    <col min="3051" max="3051" width="7.28125" style="1" customWidth="1"/>
    <col min="3052" max="3052" width="7.8515625" style="1" customWidth="1"/>
    <col min="3053" max="3056" width="6.57421875" style="1" customWidth="1"/>
    <col min="3057" max="3057" width="7.421875" style="1" customWidth="1"/>
    <col min="3058" max="3058" width="8.421875" style="1" customWidth="1"/>
    <col min="3059" max="3084" width="6.57421875" style="1" customWidth="1"/>
    <col min="3085" max="3085" width="8.8515625" style="1" customWidth="1"/>
    <col min="3086" max="3086" width="8.7109375" style="1" customWidth="1"/>
    <col min="3087" max="3087" width="10.57421875" style="1" customWidth="1"/>
    <col min="3088" max="3304" width="9.00390625" style="1" customWidth="1"/>
    <col min="3305" max="3305" width="21.28125" style="1" customWidth="1"/>
    <col min="3306" max="3306" width="10.00390625" style="1" customWidth="1"/>
    <col min="3307" max="3307" width="7.28125" style="1" customWidth="1"/>
    <col min="3308" max="3308" width="7.8515625" style="1" customWidth="1"/>
    <col min="3309" max="3312" width="6.57421875" style="1" customWidth="1"/>
    <col min="3313" max="3313" width="7.421875" style="1" customWidth="1"/>
    <col min="3314" max="3314" width="8.421875" style="1" customWidth="1"/>
    <col min="3315" max="3340" width="6.57421875" style="1" customWidth="1"/>
    <col min="3341" max="3341" width="8.8515625" style="1" customWidth="1"/>
    <col min="3342" max="3342" width="8.7109375" style="1" customWidth="1"/>
    <col min="3343" max="3343" width="10.57421875" style="1" customWidth="1"/>
    <col min="3344" max="3560" width="9.00390625" style="1" customWidth="1"/>
    <col min="3561" max="3561" width="21.28125" style="1" customWidth="1"/>
    <col min="3562" max="3562" width="10.00390625" style="1" customWidth="1"/>
    <col min="3563" max="3563" width="7.28125" style="1" customWidth="1"/>
    <col min="3564" max="3564" width="7.8515625" style="1" customWidth="1"/>
    <col min="3565" max="3568" width="6.57421875" style="1" customWidth="1"/>
    <col min="3569" max="3569" width="7.421875" style="1" customWidth="1"/>
    <col min="3570" max="3570" width="8.421875" style="1" customWidth="1"/>
    <col min="3571" max="3596" width="6.57421875" style="1" customWidth="1"/>
    <col min="3597" max="3597" width="8.8515625" style="1" customWidth="1"/>
    <col min="3598" max="3598" width="8.7109375" style="1" customWidth="1"/>
    <col min="3599" max="3599" width="10.57421875" style="1" customWidth="1"/>
    <col min="3600" max="3816" width="9.00390625" style="1" customWidth="1"/>
    <col min="3817" max="3817" width="21.28125" style="1" customWidth="1"/>
    <col min="3818" max="3818" width="10.00390625" style="1" customWidth="1"/>
    <col min="3819" max="3819" width="7.28125" style="1" customWidth="1"/>
    <col min="3820" max="3820" width="7.8515625" style="1" customWidth="1"/>
    <col min="3821" max="3824" width="6.57421875" style="1" customWidth="1"/>
    <col min="3825" max="3825" width="7.421875" style="1" customWidth="1"/>
    <col min="3826" max="3826" width="8.421875" style="1" customWidth="1"/>
    <col min="3827" max="3852" width="6.57421875" style="1" customWidth="1"/>
    <col min="3853" max="3853" width="8.8515625" style="1" customWidth="1"/>
    <col min="3854" max="3854" width="8.7109375" style="1" customWidth="1"/>
    <col min="3855" max="3855" width="10.57421875" style="1" customWidth="1"/>
    <col min="3856" max="4072" width="9.00390625" style="1" customWidth="1"/>
    <col min="4073" max="4073" width="21.28125" style="1" customWidth="1"/>
    <col min="4074" max="4074" width="10.00390625" style="1" customWidth="1"/>
    <col min="4075" max="4075" width="7.28125" style="1" customWidth="1"/>
    <col min="4076" max="4076" width="7.8515625" style="1" customWidth="1"/>
    <col min="4077" max="4080" width="6.57421875" style="1" customWidth="1"/>
    <col min="4081" max="4081" width="7.421875" style="1" customWidth="1"/>
    <col min="4082" max="4082" width="8.421875" style="1" customWidth="1"/>
    <col min="4083" max="4108" width="6.57421875" style="1" customWidth="1"/>
    <col min="4109" max="4109" width="8.8515625" style="1" customWidth="1"/>
    <col min="4110" max="4110" width="8.7109375" style="1" customWidth="1"/>
    <col min="4111" max="4111" width="10.57421875" style="1" customWidth="1"/>
    <col min="4112" max="4328" width="9.00390625" style="1" customWidth="1"/>
    <col min="4329" max="4329" width="21.28125" style="1" customWidth="1"/>
    <col min="4330" max="4330" width="10.00390625" style="1" customWidth="1"/>
    <col min="4331" max="4331" width="7.28125" style="1" customWidth="1"/>
    <col min="4332" max="4332" width="7.8515625" style="1" customWidth="1"/>
    <col min="4333" max="4336" width="6.57421875" style="1" customWidth="1"/>
    <col min="4337" max="4337" width="7.421875" style="1" customWidth="1"/>
    <col min="4338" max="4338" width="8.421875" style="1" customWidth="1"/>
    <col min="4339" max="4364" width="6.57421875" style="1" customWidth="1"/>
    <col min="4365" max="4365" width="8.8515625" style="1" customWidth="1"/>
    <col min="4366" max="4366" width="8.7109375" style="1" customWidth="1"/>
    <col min="4367" max="4367" width="10.57421875" style="1" customWidth="1"/>
    <col min="4368" max="4584" width="9.00390625" style="1" customWidth="1"/>
    <col min="4585" max="4585" width="21.28125" style="1" customWidth="1"/>
    <col min="4586" max="4586" width="10.00390625" style="1" customWidth="1"/>
    <col min="4587" max="4587" width="7.28125" style="1" customWidth="1"/>
    <col min="4588" max="4588" width="7.8515625" style="1" customWidth="1"/>
    <col min="4589" max="4592" width="6.57421875" style="1" customWidth="1"/>
    <col min="4593" max="4593" width="7.421875" style="1" customWidth="1"/>
    <col min="4594" max="4594" width="8.421875" style="1" customWidth="1"/>
    <col min="4595" max="4620" width="6.57421875" style="1" customWidth="1"/>
    <col min="4621" max="4621" width="8.8515625" style="1" customWidth="1"/>
    <col min="4622" max="4622" width="8.7109375" style="1" customWidth="1"/>
    <col min="4623" max="4623" width="10.57421875" style="1" customWidth="1"/>
    <col min="4624" max="4840" width="9.00390625" style="1" customWidth="1"/>
    <col min="4841" max="4841" width="21.28125" style="1" customWidth="1"/>
    <col min="4842" max="4842" width="10.00390625" style="1" customWidth="1"/>
    <col min="4843" max="4843" width="7.28125" style="1" customWidth="1"/>
    <col min="4844" max="4844" width="7.8515625" style="1" customWidth="1"/>
    <col min="4845" max="4848" width="6.57421875" style="1" customWidth="1"/>
    <col min="4849" max="4849" width="7.421875" style="1" customWidth="1"/>
    <col min="4850" max="4850" width="8.421875" style="1" customWidth="1"/>
    <col min="4851" max="4876" width="6.57421875" style="1" customWidth="1"/>
    <col min="4877" max="4877" width="8.8515625" style="1" customWidth="1"/>
    <col min="4878" max="4878" width="8.7109375" style="1" customWidth="1"/>
    <col min="4879" max="4879" width="10.57421875" style="1" customWidth="1"/>
    <col min="4880" max="5096" width="9.00390625" style="1" customWidth="1"/>
    <col min="5097" max="5097" width="21.28125" style="1" customWidth="1"/>
    <col min="5098" max="5098" width="10.00390625" style="1" customWidth="1"/>
    <col min="5099" max="5099" width="7.28125" style="1" customWidth="1"/>
    <col min="5100" max="5100" width="7.8515625" style="1" customWidth="1"/>
    <col min="5101" max="5104" width="6.57421875" style="1" customWidth="1"/>
    <col min="5105" max="5105" width="7.421875" style="1" customWidth="1"/>
    <col min="5106" max="5106" width="8.421875" style="1" customWidth="1"/>
    <col min="5107" max="5132" width="6.57421875" style="1" customWidth="1"/>
    <col min="5133" max="5133" width="8.8515625" style="1" customWidth="1"/>
    <col min="5134" max="5134" width="8.7109375" style="1" customWidth="1"/>
    <col min="5135" max="5135" width="10.57421875" style="1" customWidth="1"/>
    <col min="5136" max="5352" width="9.00390625" style="1" customWidth="1"/>
    <col min="5353" max="5353" width="21.28125" style="1" customWidth="1"/>
    <col min="5354" max="5354" width="10.00390625" style="1" customWidth="1"/>
    <col min="5355" max="5355" width="7.28125" style="1" customWidth="1"/>
    <col min="5356" max="5356" width="7.8515625" style="1" customWidth="1"/>
    <col min="5357" max="5360" width="6.57421875" style="1" customWidth="1"/>
    <col min="5361" max="5361" width="7.421875" style="1" customWidth="1"/>
    <col min="5362" max="5362" width="8.421875" style="1" customWidth="1"/>
    <col min="5363" max="5388" width="6.57421875" style="1" customWidth="1"/>
    <col min="5389" max="5389" width="8.8515625" style="1" customWidth="1"/>
    <col min="5390" max="5390" width="8.7109375" style="1" customWidth="1"/>
    <col min="5391" max="5391" width="10.57421875" style="1" customWidth="1"/>
    <col min="5392" max="5608" width="9.00390625" style="1" customWidth="1"/>
    <col min="5609" max="5609" width="21.28125" style="1" customWidth="1"/>
    <col min="5610" max="5610" width="10.00390625" style="1" customWidth="1"/>
    <col min="5611" max="5611" width="7.28125" style="1" customWidth="1"/>
    <col min="5612" max="5612" width="7.8515625" style="1" customWidth="1"/>
    <col min="5613" max="5616" width="6.57421875" style="1" customWidth="1"/>
    <col min="5617" max="5617" width="7.421875" style="1" customWidth="1"/>
    <col min="5618" max="5618" width="8.421875" style="1" customWidth="1"/>
    <col min="5619" max="5644" width="6.57421875" style="1" customWidth="1"/>
    <col min="5645" max="5645" width="8.8515625" style="1" customWidth="1"/>
    <col min="5646" max="5646" width="8.7109375" style="1" customWidth="1"/>
    <col min="5647" max="5647" width="10.57421875" style="1" customWidth="1"/>
    <col min="5648" max="5864" width="9.00390625" style="1" customWidth="1"/>
    <col min="5865" max="5865" width="21.28125" style="1" customWidth="1"/>
    <col min="5866" max="5866" width="10.00390625" style="1" customWidth="1"/>
    <col min="5867" max="5867" width="7.28125" style="1" customWidth="1"/>
    <col min="5868" max="5868" width="7.8515625" style="1" customWidth="1"/>
    <col min="5869" max="5872" width="6.57421875" style="1" customWidth="1"/>
    <col min="5873" max="5873" width="7.421875" style="1" customWidth="1"/>
    <col min="5874" max="5874" width="8.421875" style="1" customWidth="1"/>
    <col min="5875" max="5900" width="6.57421875" style="1" customWidth="1"/>
    <col min="5901" max="5901" width="8.8515625" style="1" customWidth="1"/>
    <col min="5902" max="5902" width="8.7109375" style="1" customWidth="1"/>
    <col min="5903" max="5903" width="10.57421875" style="1" customWidth="1"/>
    <col min="5904" max="6120" width="9.00390625" style="1" customWidth="1"/>
    <col min="6121" max="6121" width="21.28125" style="1" customWidth="1"/>
    <col min="6122" max="6122" width="10.00390625" style="1" customWidth="1"/>
    <col min="6123" max="6123" width="7.28125" style="1" customWidth="1"/>
    <col min="6124" max="6124" width="7.8515625" style="1" customWidth="1"/>
    <col min="6125" max="6128" width="6.57421875" style="1" customWidth="1"/>
    <col min="6129" max="6129" width="7.421875" style="1" customWidth="1"/>
    <col min="6130" max="6130" width="8.421875" style="1" customWidth="1"/>
    <col min="6131" max="6156" width="6.57421875" style="1" customWidth="1"/>
    <col min="6157" max="6157" width="8.8515625" style="1" customWidth="1"/>
    <col min="6158" max="6158" width="8.7109375" style="1" customWidth="1"/>
    <col min="6159" max="6159" width="10.57421875" style="1" customWidth="1"/>
    <col min="6160" max="6376" width="9.00390625" style="1" customWidth="1"/>
    <col min="6377" max="6377" width="21.28125" style="1" customWidth="1"/>
    <col min="6378" max="6378" width="10.00390625" style="1" customWidth="1"/>
    <col min="6379" max="6379" width="7.28125" style="1" customWidth="1"/>
    <col min="6380" max="6380" width="7.8515625" style="1" customWidth="1"/>
    <col min="6381" max="6384" width="6.57421875" style="1" customWidth="1"/>
    <col min="6385" max="6385" width="7.421875" style="1" customWidth="1"/>
    <col min="6386" max="6386" width="8.421875" style="1" customWidth="1"/>
    <col min="6387" max="6412" width="6.57421875" style="1" customWidth="1"/>
    <col min="6413" max="6413" width="8.8515625" style="1" customWidth="1"/>
    <col min="6414" max="6414" width="8.7109375" style="1" customWidth="1"/>
    <col min="6415" max="6415" width="10.57421875" style="1" customWidth="1"/>
    <col min="6416" max="6632" width="9.00390625" style="1" customWidth="1"/>
    <col min="6633" max="6633" width="21.28125" style="1" customWidth="1"/>
    <col min="6634" max="6634" width="10.00390625" style="1" customWidth="1"/>
    <col min="6635" max="6635" width="7.28125" style="1" customWidth="1"/>
    <col min="6636" max="6636" width="7.8515625" style="1" customWidth="1"/>
    <col min="6637" max="6640" width="6.57421875" style="1" customWidth="1"/>
    <col min="6641" max="6641" width="7.421875" style="1" customWidth="1"/>
    <col min="6642" max="6642" width="8.421875" style="1" customWidth="1"/>
    <col min="6643" max="6668" width="6.57421875" style="1" customWidth="1"/>
    <col min="6669" max="6669" width="8.8515625" style="1" customWidth="1"/>
    <col min="6670" max="6670" width="8.7109375" style="1" customWidth="1"/>
    <col min="6671" max="6671" width="10.57421875" style="1" customWidth="1"/>
    <col min="6672" max="6888" width="9.00390625" style="1" customWidth="1"/>
    <col min="6889" max="6889" width="21.28125" style="1" customWidth="1"/>
    <col min="6890" max="6890" width="10.00390625" style="1" customWidth="1"/>
    <col min="6891" max="6891" width="7.28125" style="1" customWidth="1"/>
    <col min="6892" max="6892" width="7.8515625" style="1" customWidth="1"/>
    <col min="6893" max="6896" width="6.57421875" style="1" customWidth="1"/>
    <col min="6897" max="6897" width="7.421875" style="1" customWidth="1"/>
    <col min="6898" max="6898" width="8.421875" style="1" customWidth="1"/>
    <col min="6899" max="6924" width="6.57421875" style="1" customWidth="1"/>
    <col min="6925" max="6925" width="8.8515625" style="1" customWidth="1"/>
    <col min="6926" max="6926" width="8.7109375" style="1" customWidth="1"/>
    <col min="6927" max="6927" width="10.57421875" style="1" customWidth="1"/>
    <col min="6928" max="7144" width="9.00390625" style="1" customWidth="1"/>
    <col min="7145" max="7145" width="21.28125" style="1" customWidth="1"/>
    <col min="7146" max="7146" width="10.00390625" style="1" customWidth="1"/>
    <col min="7147" max="7147" width="7.28125" style="1" customWidth="1"/>
    <col min="7148" max="7148" width="7.8515625" style="1" customWidth="1"/>
    <col min="7149" max="7152" width="6.57421875" style="1" customWidth="1"/>
    <col min="7153" max="7153" width="7.421875" style="1" customWidth="1"/>
    <col min="7154" max="7154" width="8.421875" style="1" customWidth="1"/>
    <col min="7155" max="7180" width="6.57421875" style="1" customWidth="1"/>
    <col min="7181" max="7181" width="8.8515625" style="1" customWidth="1"/>
    <col min="7182" max="7182" width="8.7109375" style="1" customWidth="1"/>
    <col min="7183" max="7183" width="10.57421875" style="1" customWidth="1"/>
    <col min="7184" max="7400" width="9.00390625" style="1" customWidth="1"/>
    <col min="7401" max="7401" width="21.28125" style="1" customWidth="1"/>
    <col min="7402" max="7402" width="10.00390625" style="1" customWidth="1"/>
    <col min="7403" max="7403" width="7.28125" style="1" customWidth="1"/>
    <col min="7404" max="7404" width="7.8515625" style="1" customWidth="1"/>
    <col min="7405" max="7408" width="6.57421875" style="1" customWidth="1"/>
    <col min="7409" max="7409" width="7.421875" style="1" customWidth="1"/>
    <col min="7410" max="7410" width="8.421875" style="1" customWidth="1"/>
    <col min="7411" max="7436" width="6.57421875" style="1" customWidth="1"/>
    <col min="7437" max="7437" width="8.8515625" style="1" customWidth="1"/>
    <col min="7438" max="7438" width="8.7109375" style="1" customWidth="1"/>
    <col min="7439" max="7439" width="10.57421875" style="1" customWidth="1"/>
    <col min="7440" max="7656" width="9.00390625" style="1" customWidth="1"/>
    <col min="7657" max="7657" width="21.28125" style="1" customWidth="1"/>
    <col min="7658" max="7658" width="10.00390625" style="1" customWidth="1"/>
    <col min="7659" max="7659" width="7.28125" style="1" customWidth="1"/>
    <col min="7660" max="7660" width="7.8515625" style="1" customWidth="1"/>
    <col min="7661" max="7664" width="6.57421875" style="1" customWidth="1"/>
    <col min="7665" max="7665" width="7.421875" style="1" customWidth="1"/>
    <col min="7666" max="7666" width="8.421875" style="1" customWidth="1"/>
    <col min="7667" max="7692" width="6.57421875" style="1" customWidth="1"/>
    <col min="7693" max="7693" width="8.8515625" style="1" customWidth="1"/>
    <col min="7694" max="7694" width="8.7109375" style="1" customWidth="1"/>
    <col min="7695" max="7695" width="10.57421875" style="1" customWidth="1"/>
    <col min="7696" max="7912" width="9.00390625" style="1" customWidth="1"/>
    <col min="7913" max="7913" width="21.28125" style="1" customWidth="1"/>
    <col min="7914" max="7914" width="10.00390625" style="1" customWidth="1"/>
    <col min="7915" max="7915" width="7.28125" style="1" customWidth="1"/>
    <col min="7916" max="7916" width="7.8515625" style="1" customWidth="1"/>
    <col min="7917" max="7920" width="6.57421875" style="1" customWidth="1"/>
    <col min="7921" max="7921" width="7.421875" style="1" customWidth="1"/>
    <col min="7922" max="7922" width="8.421875" style="1" customWidth="1"/>
    <col min="7923" max="7948" width="6.57421875" style="1" customWidth="1"/>
    <col min="7949" max="7949" width="8.8515625" style="1" customWidth="1"/>
    <col min="7950" max="7950" width="8.7109375" style="1" customWidth="1"/>
    <col min="7951" max="7951" width="10.57421875" style="1" customWidth="1"/>
    <col min="7952" max="8168" width="9.00390625" style="1" customWidth="1"/>
    <col min="8169" max="8169" width="21.28125" style="1" customWidth="1"/>
    <col min="8170" max="8170" width="10.00390625" style="1" customWidth="1"/>
    <col min="8171" max="8171" width="7.28125" style="1" customWidth="1"/>
    <col min="8172" max="8172" width="7.8515625" style="1" customWidth="1"/>
    <col min="8173" max="8176" width="6.57421875" style="1" customWidth="1"/>
    <col min="8177" max="8177" width="7.421875" style="1" customWidth="1"/>
    <col min="8178" max="8178" width="8.421875" style="1" customWidth="1"/>
    <col min="8179" max="8204" width="6.57421875" style="1" customWidth="1"/>
    <col min="8205" max="8205" width="8.8515625" style="1" customWidth="1"/>
    <col min="8206" max="8206" width="8.7109375" style="1" customWidth="1"/>
    <col min="8207" max="8207" width="10.57421875" style="1" customWidth="1"/>
    <col min="8208" max="8424" width="9.00390625" style="1" customWidth="1"/>
    <col min="8425" max="8425" width="21.28125" style="1" customWidth="1"/>
    <col min="8426" max="8426" width="10.00390625" style="1" customWidth="1"/>
    <col min="8427" max="8427" width="7.28125" style="1" customWidth="1"/>
    <col min="8428" max="8428" width="7.8515625" style="1" customWidth="1"/>
    <col min="8429" max="8432" width="6.57421875" style="1" customWidth="1"/>
    <col min="8433" max="8433" width="7.421875" style="1" customWidth="1"/>
    <col min="8434" max="8434" width="8.421875" style="1" customWidth="1"/>
    <col min="8435" max="8460" width="6.57421875" style="1" customWidth="1"/>
    <col min="8461" max="8461" width="8.8515625" style="1" customWidth="1"/>
    <col min="8462" max="8462" width="8.7109375" style="1" customWidth="1"/>
    <col min="8463" max="8463" width="10.57421875" style="1" customWidth="1"/>
    <col min="8464" max="8680" width="9.00390625" style="1" customWidth="1"/>
    <col min="8681" max="8681" width="21.28125" style="1" customWidth="1"/>
    <col min="8682" max="8682" width="10.00390625" style="1" customWidth="1"/>
    <col min="8683" max="8683" width="7.28125" style="1" customWidth="1"/>
    <col min="8684" max="8684" width="7.8515625" style="1" customWidth="1"/>
    <col min="8685" max="8688" width="6.57421875" style="1" customWidth="1"/>
    <col min="8689" max="8689" width="7.421875" style="1" customWidth="1"/>
    <col min="8690" max="8690" width="8.421875" style="1" customWidth="1"/>
    <col min="8691" max="8716" width="6.57421875" style="1" customWidth="1"/>
    <col min="8717" max="8717" width="8.8515625" style="1" customWidth="1"/>
    <col min="8718" max="8718" width="8.7109375" style="1" customWidth="1"/>
    <col min="8719" max="8719" width="10.57421875" style="1" customWidth="1"/>
    <col min="8720" max="8936" width="9.00390625" style="1" customWidth="1"/>
    <col min="8937" max="8937" width="21.28125" style="1" customWidth="1"/>
    <col min="8938" max="8938" width="10.00390625" style="1" customWidth="1"/>
    <col min="8939" max="8939" width="7.28125" style="1" customWidth="1"/>
    <col min="8940" max="8940" width="7.8515625" style="1" customWidth="1"/>
    <col min="8941" max="8944" width="6.57421875" style="1" customWidth="1"/>
    <col min="8945" max="8945" width="7.421875" style="1" customWidth="1"/>
    <col min="8946" max="8946" width="8.421875" style="1" customWidth="1"/>
    <col min="8947" max="8972" width="6.57421875" style="1" customWidth="1"/>
    <col min="8973" max="8973" width="8.8515625" style="1" customWidth="1"/>
    <col min="8974" max="8974" width="8.7109375" style="1" customWidth="1"/>
    <col min="8975" max="8975" width="10.57421875" style="1" customWidth="1"/>
    <col min="8976" max="9192" width="9.00390625" style="1" customWidth="1"/>
    <col min="9193" max="9193" width="21.28125" style="1" customWidth="1"/>
    <col min="9194" max="9194" width="10.00390625" style="1" customWidth="1"/>
    <col min="9195" max="9195" width="7.28125" style="1" customWidth="1"/>
    <col min="9196" max="9196" width="7.8515625" style="1" customWidth="1"/>
    <col min="9197" max="9200" width="6.57421875" style="1" customWidth="1"/>
    <col min="9201" max="9201" width="7.421875" style="1" customWidth="1"/>
    <col min="9202" max="9202" width="8.421875" style="1" customWidth="1"/>
    <col min="9203" max="9228" width="6.57421875" style="1" customWidth="1"/>
    <col min="9229" max="9229" width="8.8515625" style="1" customWidth="1"/>
    <col min="9230" max="9230" width="8.7109375" style="1" customWidth="1"/>
    <col min="9231" max="9231" width="10.57421875" style="1" customWidth="1"/>
    <col min="9232" max="9448" width="9.00390625" style="1" customWidth="1"/>
    <col min="9449" max="9449" width="21.28125" style="1" customWidth="1"/>
    <col min="9450" max="9450" width="10.00390625" style="1" customWidth="1"/>
    <col min="9451" max="9451" width="7.28125" style="1" customWidth="1"/>
    <col min="9452" max="9452" width="7.8515625" style="1" customWidth="1"/>
    <col min="9453" max="9456" width="6.57421875" style="1" customWidth="1"/>
    <col min="9457" max="9457" width="7.421875" style="1" customWidth="1"/>
    <col min="9458" max="9458" width="8.421875" style="1" customWidth="1"/>
    <col min="9459" max="9484" width="6.57421875" style="1" customWidth="1"/>
    <col min="9485" max="9485" width="8.8515625" style="1" customWidth="1"/>
    <col min="9486" max="9486" width="8.7109375" style="1" customWidth="1"/>
    <col min="9487" max="9487" width="10.57421875" style="1" customWidth="1"/>
    <col min="9488" max="9704" width="9.00390625" style="1" customWidth="1"/>
    <col min="9705" max="9705" width="21.28125" style="1" customWidth="1"/>
    <col min="9706" max="9706" width="10.00390625" style="1" customWidth="1"/>
    <col min="9707" max="9707" width="7.28125" style="1" customWidth="1"/>
    <col min="9708" max="9708" width="7.8515625" style="1" customWidth="1"/>
    <col min="9709" max="9712" width="6.57421875" style="1" customWidth="1"/>
    <col min="9713" max="9713" width="7.421875" style="1" customWidth="1"/>
    <col min="9714" max="9714" width="8.421875" style="1" customWidth="1"/>
    <col min="9715" max="9740" width="6.57421875" style="1" customWidth="1"/>
    <col min="9741" max="9741" width="8.8515625" style="1" customWidth="1"/>
    <col min="9742" max="9742" width="8.7109375" style="1" customWidth="1"/>
    <col min="9743" max="9743" width="10.57421875" style="1" customWidth="1"/>
    <col min="9744" max="9960" width="9.00390625" style="1" customWidth="1"/>
    <col min="9961" max="9961" width="21.28125" style="1" customWidth="1"/>
    <col min="9962" max="9962" width="10.00390625" style="1" customWidth="1"/>
    <col min="9963" max="9963" width="7.28125" style="1" customWidth="1"/>
    <col min="9964" max="9964" width="7.8515625" style="1" customWidth="1"/>
    <col min="9965" max="9968" width="6.57421875" style="1" customWidth="1"/>
    <col min="9969" max="9969" width="7.421875" style="1" customWidth="1"/>
    <col min="9970" max="9970" width="8.421875" style="1" customWidth="1"/>
    <col min="9971" max="9996" width="6.57421875" style="1" customWidth="1"/>
    <col min="9997" max="9997" width="8.8515625" style="1" customWidth="1"/>
    <col min="9998" max="9998" width="8.7109375" style="1" customWidth="1"/>
    <col min="9999" max="9999" width="10.57421875" style="1" customWidth="1"/>
    <col min="10000" max="10216" width="9.00390625" style="1" customWidth="1"/>
    <col min="10217" max="10217" width="21.28125" style="1" customWidth="1"/>
    <col min="10218" max="10218" width="10.00390625" style="1" customWidth="1"/>
    <col min="10219" max="10219" width="7.28125" style="1" customWidth="1"/>
    <col min="10220" max="10220" width="7.8515625" style="1" customWidth="1"/>
    <col min="10221" max="10224" width="6.57421875" style="1" customWidth="1"/>
    <col min="10225" max="10225" width="7.421875" style="1" customWidth="1"/>
    <col min="10226" max="10226" width="8.421875" style="1" customWidth="1"/>
    <col min="10227" max="10252" width="6.57421875" style="1" customWidth="1"/>
    <col min="10253" max="10253" width="8.8515625" style="1" customWidth="1"/>
    <col min="10254" max="10254" width="8.7109375" style="1" customWidth="1"/>
    <col min="10255" max="10255" width="10.57421875" style="1" customWidth="1"/>
    <col min="10256" max="10472" width="9.00390625" style="1" customWidth="1"/>
    <col min="10473" max="10473" width="21.28125" style="1" customWidth="1"/>
    <col min="10474" max="10474" width="10.00390625" style="1" customWidth="1"/>
    <col min="10475" max="10475" width="7.28125" style="1" customWidth="1"/>
    <col min="10476" max="10476" width="7.8515625" style="1" customWidth="1"/>
    <col min="10477" max="10480" width="6.57421875" style="1" customWidth="1"/>
    <col min="10481" max="10481" width="7.421875" style="1" customWidth="1"/>
    <col min="10482" max="10482" width="8.421875" style="1" customWidth="1"/>
    <col min="10483" max="10508" width="6.57421875" style="1" customWidth="1"/>
    <col min="10509" max="10509" width="8.8515625" style="1" customWidth="1"/>
    <col min="10510" max="10510" width="8.7109375" style="1" customWidth="1"/>
    <col min="10511" max="10511" width="10.57421875" style="1" customWidth="1"/>
    <col min="10512" max="10728" width="9.00390625" style="1" customWidth="1"/>
    <col min="10729" max="10729" width="21.28125" style="1" customWidth="1"/>
    <col min="10730" max="10730" width="10.00390625" style="1" customWidth="1"/>
    <col min="10731" max="10731" width="7.28125" style="1" customWidth="1"/>
    <col min="10732" max="10732" width="7.8515625" style="1" customWidth="1"/>
    <col min="10733" max="10736" width="6.57421875" style="1" customWidth="1"/>
    <col min="10737" max="10737" width="7.421875" style="1" customWidth="1"/>
    <col min="10738" max="10738" width="8.421875" style="1" customWidth="1"/>
    <col min="10739" max="10764" width="6.57421875" style="1" customWidth="1"/>
    <col min="10765" max="10765" width="8.8515625" style="1" customWidth="1"/>
    <col min="10766" max="10766" width="8.7109375" style="1" customWidth="1"/>
    <col min="10767" max="10767" width="10.57421875" style="1" customWidth="1"/>
    <col min="10768" max="10984" width="9.00390625" style="1" customWidth="1"/>
    <col min="10985" max="10985" width="21.28125" style="1" customWidth="1"/>
    <col min="10986" max="10986" width="10.00390625" style="1" customWidth="1"/>
    <col min="10987" max="10987" width="7.28125" style="1" customWidth="1"/>
    <col min="10988" max="10988" width="7.8515625" style="1" customWidth="1"/>
    <col min="10989" max="10992" width="6.57421875" style="1" customWidth="1"/>
    <col min="10993" max="10993" width="7.421875" style="1" customWidth="1"/>
    <col min="10994" max="10994" width="8.421875" style="1" customWidth="1"/>
    <col min="10995" max="11020" width="6.57421875" style="1" customWidth="1"/>
    <col min="11021" max="11021" width="8.8515625" style="1" customWidth="1"/>
    <col min="11022" max="11022" width="8.7109375" style="1" customWidth="1"/>
    <col min="11023" max="11023" width="10.57421875" style="1" customWidth="1"/>
    <col min="11024" max="11240" width="9.00390625" style="1" customWidth="1"/>
    <col min="11241" max="11241" width="21.28125" style="1" customWidth="1"/>
    <col min="11242" max="11242" width="10.00390625" style="1" customWidth="1"/>
    <col min="11243" max="11243" width="7.28125" style="1" customWidth="1"/>
    <col min="11244" max="11244" width="7.8515625" style="1" customWidth="1"/>
    <col min="11245" max="11248" width="6.57421875" style="1" customWidth="1"/>
    <col min="11249" max="11249" width="7.421875" style="1" customWidth="1"/>
    <col min="11250" max="11250" width="8.421875" style="1" customWidth="1"/>
    <col min="11251" max="11276" width="6.57421875" style="1" customWidth="1"/>
    <col min="11277" max="11277" width="8.8515625" style="1" customWidth="1"/>
    <col min="11278" max="11278" width="8.7109375" style="1" customWidth="1"/>
    <col min="11279" max="11279" width="10.57421875" style="1" customWidth="1"/>
    <col min="11280" max="11496" width="9.00390625" style="1" customWidth="1"/>
    <col min="11497" max="11497" width="21.28125" style="1" customWidth="1"/>
    <col min="11498" max="11498" width="10.00390625" style="1" customWidth="1"/>
    <col min="11499" max="11499" width="7.28125" style="1" customWidth="1"/>
    <col min="11500" max="11500" width="7.8515625" style="1" customWidth="1"/>
    <col min="11501" max="11504" width="6.57421875" style="1" customWidth="1"/>
    <col min="11505" max="11505" width="7.421875" style="1" customWidth="1"/>
    <col min="11506" max="11506" width="8.421875" style="1" customWidth="1"/>
    <col min="11507" max="11532" width="6.57421875" style="1" customWidth="1"/>
    <col min="11533" max="11533" width="8.8515625" style="1" customWidth="1"/>
    <col min="11534" max="11534" width="8.7109375" style="1" customWidth="1"/>
    <col min="11535" max="11535" width="10.57421875" style="1" customWidth="1"/>
    <col min="11536" max="11752" width="9.00390625" style="1" customWidth="1"/>
    <col min="11753" max="11753" width="21.28125" style="1" customWidth="1"/>
    <col min="11754" max="11754" width="10.00390625" style="1" customWidth="1"/>
    <col min="11755" max="11755" width="7.28125" style="1" customWidth="1"/>
    <col min="11756" max="11756" width="7.8515625" style="1" customWidth="1"/>
    <col min="11757" max="11760" width="6.57421875" style="1" customWidth="1"/>
    <col min="11761" max="11761" width="7.421875" style="1" customWidth="1"/>
    <col min="11762" max="11762" width="8.421875" style="1" customWidth="1"/>
    <col min="11763" max="11788" width="6.57421875" style="1" customWidth="1"/>
    <col min="11789" max="11789" width="8.8515625" style="1" customWidth="1"/>
    <col min="11790" max="11790" width="8.7109375" style="1" customWidth="1"/>
    <col min="11791" max="11791" width="10.57421875" style="1" customWidth="1"/>
    <col min="11792" max="12008" width="9.00390625" style="1" customWidth="1"/>
    <col min="12009" max="12009" width="21.28125" style="1" customWidth="1"/>
    <col min="12010" max="12010" width="10.00390625" style="1" customWidth="1"/>
    <col min="12011" max="12011" width="7.28125" style="1" customWidth="1"/>
    <col min="12012" max="12012" width="7.8515625" style="1" customWidth="1"/>
    <col min="12013" max="12016" width="6.57421875" style="1" customWidth="1"/>
    <col min="12017" max="12017" width="7.421875" style="1" customWidth="1"/>
    <col min="12018" max="12018" width="8.421875" style="1" customWidth="1"/>
    <col min="12019" max="12044" width="6.57421875" style="1" customWidth="1"/>
    <col min="12045" max="12045" width="8.8515625" style="1" customWidth="1"/>
    <col min="12046" max="12046" width="8.7109375" style="1" customWidth="1"/>
    <col min="12047" max="12047" width="10.57421875" style="1" customWidth="1"/>
    <col min="12048" max="12264" width="9.00390625" style="1" customWidth="1"/>
    <col min="12265" max="12265" width="21.28125" style="1" customWidth="1"/>
    <col min="12266" max="12266" width="10.00390625" style="1" customWidth="1"/>
    <col min="12267" max="12267" width="7.28125" style="1" customWidth="1"/>
    <col min="12268" max="12268" width="7.8515625" style="1" customWidth="1"/>
    <col min="12269" max="12272" width="6.57421875" style="1" customWidth="1"/>
    <col min="12273" max="12273" width="7.421875" style="1" customWidth="1"/>
    <col min="12274" max="12274" width="8.421875" style="1" customWidth="1"/>
    <col min="12275" max="12300" width="6.57421875" style="1" customWidth="1"/>
    <col min="12301" max="12301" width="8.8515625" style="1" customWidth="1"/>
    <col min="12302" max="12302" width="8.7109375" style="1" customWidth="1"/>
    <col min="12303" max="12303" width="10.57421875" style="1" customWidth="1"/>
    <col min="12304" max="12520" width="9.00390625" style="1" customWidth="1"/>
    <col min="12521" max="12521" width="21.28125" style="1" customWidth="1"/>
    <col min="12522" max="12522" width="10.00390625" style="1" customWidth="1"/>
    <col min="12523" max="12523" width="7.28125" style="1" customWidth="1"/>
    <col min="12524" max="12524" width="7.8515625" style="1" customWidth="1"/>
    <col min="12525" max="12528" width="6.57421875" style="1" customWidth="1"/>
    <col min="12529" max="12529" width="7.421875" style="1" customWidth="1"/>
    <col min="12530" max="12530" width="8.421875" style="1" customWidth="1"/>
    <col min="12531" max="12556" width="6.57421875" style="1" customWidth="1"/>
    <col min="12557" max="12557" width="8.8515625" style="1" customWidth="1"/>
    <col min="12558" max="12558" width="8.7109375" style="1" customWidth="1"/>
    <col min="12559" max="12559" width="10.57421875" style="1" customWidth="1"/>
    <col min="12560" max="12776" width="9.00390625" style="1" customWidth="1"/>
    <col min="12777" max="12777" width="21.28125" style="1" customWidth="1"/>
    <col min="12778" max="12778" width="10.00390625" style="1" customWidth="1"/>
    <col min="12779" max="12779" width="7.28125" style="1" customWidth="1"/>
    <col min="12780" max="12780" width="7.8515625" style="1" customWidth="1"/>
    <col min="12781" max="12784" width="6.57421875" style="1" customWidth="1"/>
    <col min="12785" max="12785" width="7.421875" style="1" customWidth="1"/>
    <col min="12786" max="12786" width="8.421875" style="1" customWidth="1"/>
    <col min="12787" max="12812" width="6.57421875" style="1" customWidth="1"/>
    <col min="12813" max="12813" width="8.8515625" style="1" customWidth="1"/>
    <col min="12814" max="12814" width="8.7109375" style="1" customWidth="1"/>
    <col min="12815" max="12815" width="10.57421875" style="1" customWidth="1"/>
    <col min="12816" max="13032" width="9.00390625" style="1" customWidth="1"/>
    <col min="13033" max="13033" width="21.28125" style="1" customWidth="1"/>
    <col min="13034" max="13034" width="10.00390625" style="1" customWidth="1"/>
    <col min="13035" max="13035" width="7.28125" style="1" customWidth="1"/>
    <col min="13036" max="13036" width="7.8515625" style="1" customWidth="1"/>
    <col min="13037" max="13040" width="6.57421875" style="1" customWidth="1"/>
    <col min="13041" max="13041" width="7.421875" style="1" customWidth="1"/>
    <col min="13042" max="13042" width="8.421875" style="1" customWidth="1"/>
    <col min="13043" max="13068" width="6.57421875" style="1" customWidth="1"/>
    <col min="13069" max="13069" width="8.8515625" style="1" customWidth="1"/>
    <col min="13070" max="13070" width="8.7109375" style="1" customWidth="1"/>
    <col min="13071" max="13071" width="10.57421875" style="1" customWidth="1"/>
    <col min="13072" max="13288" width="9.00390625" style="1" customWidth="1"/>
    <col min="13289" max="13289" width="21.28125" style="1" customWidth="1"/>
    <col min="13290" max="13290" width="10.00390625" style="1" customWidth="1"/>
    <col min="13291" max="13291" width="7.28125" style="1" customWidth="1"/>
    <col min="13292" max="13292" width="7.8515625" style="1" customWidth="1"/>
    <col min="13293" max="13296" width="6.57421875" style="1" customWidth="1"/>
    <col min="13297" max="13297" width="7.421875" style="1" customWidth="1"/>
    <col min="13298" max="13298" width="8.421875" style="1" customWidth="1"/>
    <col min="13299" max="13324" width="6.57421875" style="1" customWidth="1"/>
    <col min="13325" max="13325" width="8.8515625" style="1" customWidth="1"/>
    <col min="13326" max="13326" width="8.7109375" style="1" customWidth="1"/>
    <col min="13327" max="13327" width="10.57421875" style="1" customWidth="1"/>
    <col min="13328" max="13544" width="9.00390625" style="1" customWidth="1"/>
    <col min="13545" max="13545" width="21.28125" style="1" customWidth="1"/>
    <col min="13546" max="13546" width="10.00390625" style="1" customWidth="1"/>
    <col min="13547" max="13547" width="7.28125" style="1" customWidth="1"/>
    <col min="13548" max="13548" width="7.8515625" style="1" customWidth="1"/>
    <col min="13549" max="13552" width="6.57421875" style="1" customWidth="1"/>
    <col min="13553" max="13553" width="7.421875" style="1" customWidth="1"/>
    <col min="13554" max="13554" width="8.421875" style="1" customWidth="1"/>
    <col min="13555" max="13580" width="6.57421875" style="1" customWidth="1"/>
    <col min="13581" max="13581" width="8.8515625" style="1" customWidth="1"/>
    <col min="13582" max="13582" width="8.7109375" style="1" customWidth="1"/>
    <col min="13583" max="13583" width="10.57421875" style="1" customWidth="1"/>
    <col min="13584" max="13800" width="9.00390625" style="1" customWidth="1"/>
    <col min="13801" max="13801" width="21.28125" style="1" customWidth="1"/>
    <col min="13802" max="13802" width="10.00390625" style="1" customWidth="1"/>
    <col min="13803" max="13803" width="7.28125" style="1" customWidth="1"/>
    <col min="13804" max="13804" width="7.8515625" style="1" customWidth="1"/>
    <col min="13805" max="13808" width="6.57421875" style="1" customWidth="1"/>
    <col min="13809" max="13809" width="7.421875" style="1" customWidth="1"/>
    <col min="13810" max="13810" width="8.421875" style="1" customWidth="1"/>
    <col min="13811" max="13836" width="6.57421875" style="1" customWidth="1"/>
    <col min="13837" max="13837" width="8.8515625" style="1" customWidth="1"/>
    <col min="13838" max="13838" width="8.7109375" style="1" customWidth="1"/>
    <col min="13839" max="13839" width="10.57421875" style="1" customWidth="1"/>
    <col min="13840" max="14056" width="9.00390625" style="1" customWidth="1"/>
    <col min="14057" max="14057" width="21.28125" style="1" customWidth="1"/>
    <col min="14058" max="14058" width="10.00390625" style="1" customWidth="1"/>
    <col min="14059" max="14059" width="7.28125" style="1" customWidth="1"/>
    <col min="14060" max="14060" width="7.8515625" style="1" customWidth="1"/>
    <col min="14061" max="14064" width="6.57421875" style="1" customWidth="1"/>
    <col min="14065" max="14065" width="7.421875" style="1" customWidth="1"/>
    <col min="14066" max="14066" width="8.421875" style="1" customWidth="1"/>
    <col min="14067" max="14092" width="6.57421875" style="1" customWidth="1"/>
    <col min="14093" max="14093" width="8.8515625" style="1" customWidth="1"/>
    <col min="14094" max="14094" width="8.7109375" style="1" customWidth="1"/>
    <col min="14095" max="14095" width="10.57421875" style="1" customWidth="1"/>
    <col min="14096" max="14312" width="9.00390625" style="1" customWidth="1"/>
    <col min="14313" max="14313" width="21.28125" style="1" customWidth="1"/>
    <col min="14314" max="14314" width="10.00390625" style="1" customWidth="1"/>
    <col min="14315" max="14315" width="7.28125" style="1" customWidth="1"/>
    <col min="14316" max="14316" width="7.8515625" style="1" customWidth="1"/>
    <col min="14317" max="14320" width="6.57421875" style="1" customWidth="1"/>
    <col min="14321" max="14321" width="7.421875" style="1" customWidth="1"/>
    <col min="14322" max="14322" width="8.421875" style="1" customWidth="1"/>
    <col min="14323" max="14348" width="6.57421875" style="1" customWidth="1"/>
    <col min="14349" max="14349" width="8.8515625" style="1" customWidth="1"/>
    <col min="14350" max="14350" width="8.7109375" style="1" customWidth="1"/>
    <col min="14351" max="14351" width="10.57421875" style="1" customWidth="1"/>
    <col min="14352" max="14568" width="9.00390625" style="1" customWidth="1"/>
    <col min="14569" max="14569" width="21.28125" style="1" customWidth="1"/>
    <col min="14570" max="14570" width="10.00390625" style="1" customWidth="1"/>
    <col min="14571" max="14571" width="7.28125" style="1" customWidth="1"/>
    <col min="14572" max="14572" width="7.8515625" style="1" customWidth="1"/>
    <col min="14573" max="14576" width="6.57421875" style="1" customWidth="1"/>
    <col min="14577" max="14577" width="7.421875" style="1" customWidth="1"/>
    <col min="14578" max="14578" width="8.421875" style="1" customWidth="1"/>
    <col min="14579" max="14604" width="6.57421875" style="1" customWidth="1"/>
    <col min="14605" max="14605" width="8.8515625" style="1" customWidth="1"/>
    <col min="14606" max="14606" width="8.7109375" style="1" customWidth="1"/>
    <col min="14607" max="14607" width="10.57421875" style="1" customWidth="1"/>
    <col min="14608" max="14824" width="9.00390625" style="1" customWidth="1"/>
    <col min="14825" max="14825" width="21.28125" style="1" customWidth="1"/>
    <col min="14826" max="14826" width="10.00390625" style="1" customWidth="1"/>
    <col min="14827" max="14827" width="7.28125" style="1" customWidth="1"/>
    <col min="14828" max="14828" width="7.8515625" style="1" customWidth="1"/>
    <col min="14829" max="14832" width="6.57421875" style="1" customWidth="1"/>
    <col min="14833" max="14833" width="7.421875" style="1" customWidth="1"/>
    <col min="14834" max="14834" width="8.421875" style="1" customWidth="1"/>
    <col min="14835" max="14860" width="6.57421875" style="1" customWidth="1"/>
    <col min="14861" max="14861" width="8.8515625" style="1" customWidth="1"/>
    <col min="14862" max="14862" width="8.7109375" style="1" customWidth="1"/>
    <col min="14863" max="14863" width="10.57421875" style="1" customWidth="1"/>
    <col min="14864" max="15080" width="9.00390625" style="1" customWidth="1"/>
    <col min="15081" max="15081" width="21.28125" style="1" customWidth="1"/>
    <col min="15082" max="15082" width="10.00390625" style="1" customWidth="1"/>
    <col min="15083" max="15083" width="7.28125" style="1" customWidth="1"/>
    <col min="15084" max="15084" width="7.8515625" style="1" customWidth="1"/>
    <col min="15085" max="15088" width="6.57421875" style="1" customWidth="1"/>
    <col min="15089" max="15089" width="7.421875" style="1" customWidth="1"/>
    <col min="15090" max="15090" width="8.421875" style="1" customWidth="1"/>
    <col min="15091" max="15116" width="6.57421875" style="1" customWidth="1"/>
    <col min="15117" max="15117" width="8.8515625" style="1" customWidth="1"/>
    <col min="15118" max="15118" width="8.7109375" style="1" customWidth="1"/>
    <col min="15119" max="15119" width="10.57421875" style="1" customWidth="1"/>
    <col min="15120" max="15336" width="9.00390625" style="1" customWidth="1"/>
    <col min="15337" max="15337" width="21.28125" style="1" customWidth="1"/>
    <col min="15338" max="15338" width="10.00390625" style="1" customWidth="1"/>
    <col min="15339" max="15339" width="7.28125" style="1" customWidth="1"/>
    <col min="15340" max="15340" width="7.8515625" style="1" customWidth="1"/>
    <col min="15341" max="15344" width="6.57421875" style="1" customWidth="1"/>
    <col min="15345" max="15345" width="7.421875" style="1" customWidth="1"/>
    <col min="15346" max="15346" width="8.421875" style="1" customWidth="1"/>
    <col min="15347" max="15372" width="6.57421875" style="1" customWidth="1"/>
    <col min="15373" max="15373" width="8.8515625" style="1" customWidth="1"/>
    <col min="15374" max="15374" width="8.7109375" style="1" customWidth="1"/>
    <col min="15375" max="15375" width="10.57421875" style="1" customWidth="1"/>
    <col min="15376" max="15592" width="9.00390625" style="1" customWidth="1"/>
    <col min="15593" max="15593" width="21.28125" style="1" customWidth="1"/>
    <col min="15594" max="15594" width="10.00390625" style="1" customWidth="1"/>
    <col min="15595" max="15595" width="7.28125" style="1" customWidth="1"/>
    <col min="15596" max="15596" width="7.8515625" style="1" customWidth="1"/>
    <col min="15597" max="15600" width="6.57421875" style="1" customWidth="1"/>
    <col min="15601" max="15601" width="7.421875" style="1" customWidth="1"/>
    <col min="15602" max="15602" width="8.421875" style="1" customWidth="1"/>
    <col min="15603" max="15628" width="6.57421875" style="1" customWidth="1"/>
    <col min="15629" max="15629" width="8.8515625" style="1" customWidth="1"/>
    <col min="15630" max="15630" width="8.7109375" style="1" customWidth="1"/>
    <col min="15631" max="15631" width="10.57421875" style="1" customWidth="1"/>
    <col min="15632" max="15848" width="9.00390625" style="1" customWidth="1"/>
    <col min="15849" max="15849" width="21.28125" style="1" customWidth="1"/>
    <col min="15850" max="15850" width="10.00390625" style="1" customWidth="1"/>
    <col min="15851" max="15851" width="7.28125" style="1" customWidth="1"/>
    <col min="15852" max="15852" width="7.8515625" style="1" customWidth="1"/>
    <col min="15853" max="15856" width="6.57421875" style="1" customWidth="1"/>
    <col min="15857" max="15857" width="7.421875" style="1" customWidth="1"/>
    <col min="15858" max="15858" width="8.421875" style="1" customWidth="1"/>
    <col min="15859" max="15884" width="6.57421875" style="1" customWidth="1"/>
    <col min="15885" max="15885" width="8.8515625" style="1" customWidth="1"/>
    <col min="15886" max="15886" width="8.7109375" style="1" customWidth="1"/>
    <col min="15887" max="15887" width="10.57421875" style="1" customWidth="1"/>
    <col min="15888" max="16104" width="9.00390625" style="1" customWidth="1"/>
    <col min="16105" max="16105" width="21.28125" style="1" customWidth="1"/>
    <col min="16106" max="16106" width="10.00390625" style="1" customWidth="1"/>
    <col min="16107" max="16107" width="7.28125" style="1" customWidth="1"/>
    <col min="16108" max="16108" width="7.8515625" style="1" customWidth="1"/>
    <col min="16109" max="16112" width="6.57421875" style="1" customWidth="1"/>
    <col min="16113" max="16113" width="7.421875" style="1" customWidth="1"/>
    <col min="16114" max="16114" width="8.421875" style="1" customWidth="1"/>
    <col min="16115" max="16140" width="6.57421875" style="1" customWidth="1"/>
    <col min="16141" max="16141" width="8.8515625" style="1" customWidth="1"/>
    <col min="16142" max="16142" width="8.7109375" style="1" customWidth="1"/>
    <col min="16143" max="16143" width="10.57421875" style="1" customWidth="1"/>
    <col min="16144" max="16359" width="9.00390625" style="1" customWidth="1"/>
    <col min="16360" max="16384" width="9.00390625" style="1" customWidth="1"/>
  </cols>
  <sheetData>
    <row r="1" spans="1:22" ht="32.1" customHeight="1" hidden="1">
      <c r="A1" s="73" t="s">
        <v>260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32.1" customHeight="1" hidden="1">
      <c r="A2" s="74" t="s">
        <v>0</v>
      </c>
      <c r="B2" s="75"/>
      <c r="C2" s="74" t="s">
        <v>256</v>
      </c>
      <c r="D2" s="74" t="s">
        <v>2</v>
      </c>
      <c r="E2" s="74"/>
      <c r="F2" s="76" t="s">
        <v>264</v>
      </c>
      <c r="G2" s="77"/>
      <c r="H2" s="74" t="s">
        <v>3</v>
      </c>
      <c r="I2" s="74"/>
      <c r="J2" s="74" t="s">
        <v>4</v>
      </c>
      <c r="K2" s="74"/>
      <c r="L2" s="74" t="s">
        <v>5</v>
      </c>
      <c r="M2" s="74"/>
      <c r="N2" s="74" t="s">
        <v>6</v>
      </c>
      <c r="O2" s="74"/>
      <c r="P2" s="74" t="s">
        <v>259</v>
      </c>
      <c r="Q2" s="74"/>
      <c r="R2" s="74" t="s">
        <v>8</v>
      </c>
      <c r="S2" s="74"/>
      <c r="T2" s="74" t="s">
        <v>9</v>
      </c>
      <c r="U2" s="78"/>
      <c r="V2" s="78"/>
    </row>
    <row r="3" spans="1:22" ht="32.1" customHeight="1" hidden="1">
      <c r="A3" s="75"/>
      <c r="B3" s="75"/>
      <c r="C3" s="74"/>
      <c r="D3" s="38" t="s">
        <v>10</v>
      </c>
      <c r="E3" s="38" t="s">
        <v>11</v>
      </c>
      <c r="F3" s="38" t="s">
        <v>10</v>
      </c>
      <c r="G3" s="38" t="s">
        <v>11</v>
      </c>
      <c r="H3" s="38" t="s">
        <v>10</v>
      </c>
      <c r="I3" s="38" t="s">
        <v>11</v>
      </c>
      <c r="J3" s="38" t="s">
        <v>10</v>
      </c>
      <c r="K3" s="38" t="s">
        <v>11</v>
      </c>
      <c r="L3" s="38" t="s">
        <v>10</v>
      </c>
      <c r="M3" s="38" t="s">
        <v>11</v>
      </c>
      <c r="N3" s="38" t="s">
        <v>10</v>
      </c>
      <c r="O3" s="38" t="s">
        <v>11</v>
      </c>
      <c r="P3" s="38" t="s">
        <v>10</v>
      </c>
      <c r="Q3" s="38" t="s">
        <v>11</v>
      </c>
      <c r="R3" s="38" t="s">
        <v>10</v>
      </c>
      <c r="S3" s="38" t="s">
        <v>11</v>
      </c>
      <c r="T3" s="38" t="s">
        <v>10</v>
      </c>
      <c r="U3" s="38" t="s">
        <v>11</v>
      </c>
      <c r="V3" s="38" t="s">
        <v>9</v>
      </c>
    </row>
    <row r="4" spans="1:22" ht="32.1" customHeight="1" hidden="1">
      <c r="A4" s="79" t="s">
        <v>12</v>
      </c>
      <c r="B4" s="79"/>
      <c r="C4" s="40" t="s">
        <v>100</v>
      </c>
      <c r="D4" s="40">
        <v>132</v>
      </c>
      <c r="E4" s="40">
        <v>93</v>
      </c>
      <c r="F4" s="40">
        <v>0</v>
      </c>
      <c r="G4" s="40">
        <v>0</v>
      </c>
      <c r="H4" s="40">
        <v>1</v>
      </c>
      <c r="I4" s="40">
        <v>1</v>
      </c>
      <c r="J4" s="40">
        <v>0</v>
      </c>
      <c r="K4" s="40">
        <v>0</v>
      </c>
      <c r="L4" s="40">
        <v>1</v>
      </c>
      <c r="M4" s="40">
        <v>1</v>
      </c>
      <c r="N4" s="40">
        <v>0</v>
      </c>
      <c r="O4" s="40">
        <v>0</v>
      </c>
      <c r="P4" s="49">
        <v>7</v>
      </c>
      <c r="Q4" s="49">
        <v>0</v>
      </c>
      <c r="R4" s="24">
        <v>0</v>
      </c>
      <c r="S4" s="24">
        <v>0</v>
      </c>
      <c r="T4" s="23">
        <f>R4+P4+N4+L4+J4+H4+F4+D4</f>
        <v>141</v>
      </c>
      <c r="U4" s="23">
        <f>S4+Q4+O4+M4+K4+I4+G4+E4</f>
        <v>95</v>
      </c>
      <c r="V4" s="23">
        <f>T4+U4</f>
        <v>236</v>
      </c>
    </row>
    <row r="5" spans="1:22" ht="32.1" customHeight="1" hidden="1">
      <c r="A5" s="79" t="s">
        <v>237</v>
      </c>
      <c r="B5" s="79"/>
      <c r="C5" s="40" t="s">
        <v>100</v>
      </c>
      <c r="D5" s="24">
        <v>55</v>
      </c>
      <c r="E5" s="24">
        <v>21</v>
      </c>
      <c r="F5" s="24">
        <v>0</v>
      </c>
      <c r="G5" s="24">
        <v>0</v>
      </c>
      <c r="H5" s="24">
        <v>0</v>
      </c>
      <c r="I5" s="24">
        <v>1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9">
        <v>3</v>
      </c>
      <c r="Q5" s="49">
        <v>0</v>
      </c>
      <c r="R5" s="24">
        <v>0</v>
      </c>
      <c r="S5" s="24">
        <v>0</v>
      </c>
      <c r="T5" s="23">
        <f aca="true" t="shared" si="0" ref="T5:T68">R5+P5+N5+L5+J5+H5+F5+D5</f>
        <v>58</v>
      </c>
      <c r="U5" s="23">
        <f aca="true" t="shared" si="1" ref="U5:U68">S5+Q5+O5+M5+K5+I5+G5+E5</f>
        <v>22</v>
      </c>
      <c r="V5" s="23">
        <f aca="true" t="shared" si="2" ref="V5:V68">T5+U5</f>
        <v>80</v>
      </c>
    </row>
    <row r="6" spans="1:22" ht="32.1" customHeight="1" hidden="1">
      <c r="A6" s="79" t="s">
        <v>21</v>
      </c>
      <c r="B6" s="79"/>
      <c r="C6" s="40" t="s">
        <v>100</v>
      </c>
      <c r="D6" s="24">
        <v>21</v>
      </c>
      <c r="E6" s="24">
        <v>89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1</v>
      </c>
      <c r="N6" s="24">
        <v>0</v>
      </c>
      <c r="O6" s="24">
        <v>0</v>
      </c>
      <c r="P6" s="49">
        <v>0</v>
      </c>
      <c r="Q6" s="49">
        <v>1</v>
      </c>
      <c r="R6" s="24">
        <v>0</v>
      </c>
      <c r="S6" s="24">
        <v>0</v>
      </c>
      <c r="T6" s="23">
        <f t="shared" si="0"/>
        <v>21</v>
      </c>
      <c r="U6" s="23">
        <f t="shared" si="1"/>
        <v>91</v>
      </c>
      <c r="V6" s="23">
        <f t="shared" si="2"/>
        <v>112</v>
      </c>
    </row>
    <row r="7" spans="1:22" ht="32.1" customHeight="1" hidden="1">
      <c r="A7" s="80" t="s">
        <v>236</v>
      </c>
      <c r="B7" s="20" t="s">
        <v>235</v>
      </c>
      <c r="C7" s="40" t="s">
        <v>100</v>
      </c>
      <c r="D7" s="24">
        <v>20</v>
      </c>
      <c r="E7" s="24">
        <v>23</v>
      </c>
      <c r="F7" s="24">
        <v>0</v>
      </c>
      <c r="G7" s="24">
        <v>0</v>
      </c>
      <c r="H7" s="24">
        <v>0</v>
      </c>
      <c r="I7" s="24">
        <v>0</v>
      </c>
      <c r="J7" s="24">
        <v>2</v>
      </c>
      <c r="K7" s="24">
        <v>0</v>
      </c>
      <c r="L7" s="24">
        <v>0</v>
      </c>
      <c r="M7" s="24">
        <v>1</v>
      </c>
      <c r="N7" s="24">
        <v>0</v>
      </c>
      <c r="O7" s="24">
        <v>0</v>
      </c>
      <c r="P7" s="49">
        <v>0</v>
      </c>
      <c r="Q7" s="49">
        <v>0</v>
      </c>
      <c r="R7" s="24">
        <v>0</v>
      </c>
      <c r="S7" s="24">
        <v>0</v>
      </c>
      <c r="T7" s="23">
        <f t="shared" si="0"/>
        <v>22</v>
      </c>
      <c r="U7" s="23">
        <f t="shared" si="1"/>
        <v>24</v>
      </c>
      <c r="V7" s="23">
        <f t="shared" si="2"/>
        <v>46</v>
      </c>
    </row>
    <row r="8" spans="1:22" ht="32.1" customHeight="1" hidden="1">
      <c r="A8" s="81"/>
      <c r="B8" s="20" t="s">
        <v>234</v>
      </c>
      <c r="C8" s="40" t="s">
        <v>100</v>
      </c>
      <c r="D8" s="24">
        <v>21</v>
      </c>
      <c r="E8" s="24">
        <v>26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49">
        <v>1</v>
      </c>
      <c r="Q8" s="49">
        <v>0</v>
      </c>
      <c r="R8" s="24">
        <v>0</v>
      </c>
      <c r="S8" s="24">
        <v>0</v>
      </c>
      <c r="T8" s="23">
        <f t="shared" si="0"/>
        <v>22</v>
      </c>
      <c r="U8" s="23">
        <f t="shared" si="1"/>
        <v>26</v>
      </c>
      <c r="V8" s="23">
        <f t="shared" si="2"/>
        <v>48</v>
      </c>
    </row>
    <row r="9" spans="1:22" ht="32.1" customHeight="1" hidden="1">
      <c r="A9" s="81"/>
      <c r="B9" s="20" t="s">
        <v>233</v>
      </c>
      <c r="C9" s="40" t="s">
        <v>100</v>
      </c>
      <c r="D9" s="24">
        <v>20</v>
      </c>
      <c r="E9" s="24">
        <v>19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49">
        <v>0</v>
      </c>
      <c r="Q9" s="49">
        <v>0</v>
      </c>
      <c r="R9" s="24">
        <v>0</v>
      </c>
      <c r="S9" s="24">
        <v>0</v>
      </c>
      <c r="T9" s="23">
        <f t="shared" si="0"/>
        <v>20</v>
      </c>
      <c r="U9" s="23">
        <f t="shared" si="1"/>
        <v>19</v>
      </c>
      <c r="V9" s="23">
        <f t="shared" si="2"/>
        <v>39</v>
      </c>
    </row>
    <row r="10" spans="1:22" ht="32.1" customHeight="1" hidden="1">
      <c r="A10" s="81"/>
      <c r="B10" s="20" t="s">
        <v>232</v>
      </c>
      <c r="C10" s="40" t="s">
        <v>100</v>
      </c>
      <c r="D10" s="24">
        <v>21</v>
      </c>
      <c r="E10" s="24">
        <v>21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49">
        <v>1</v>
      </c>
      <c r="Q10" s="49">
        <v>0</v>
      </c>
      <c r="R10" s="24">
        <v>0</v>
      </c>
      <c r="S10" s="24">
        <v>0</v>
      </c>
      <c r="T10" s="23">
        <f t="shared" si="0"/>
        <v>22</v>
      </c>
      <c r="U10" s="23">
        <f t="shared" si="1"/>
        <v>21</v>
      </c>
      <c r="V10" s="23">
        <f t="shared" si="2"/>
        <v>43</v>
      </c>
    </row>
    <row r="11" spans="1:22" ht="32.1" customHeight="1" hidden="1">
      <c r="A11" s="81"/>
      <c r="B11" s="20" t="s">
        <v>231</v>
      </c>
      <c r="C11" s="40" t="s">
        <v>100</v>
      </c>
      <c r="D11" s="24">
        <v>5</v>
      </c>
      <c r="E11" s="24">
        <v>17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49">
        <v>0</v>
      </c>
      <c r="Q11" s="49">
        <v>0</v>
      </c>
      <c r="R11" s="24">
        <v>0</v>
      </c>
      <c r="S11" s="24">
        <v>0</v>
      </c>
      <c r="T11" s="23">
        <f t="shared" si="0"/>
        <v>5</v>
      </c>
      <c r="U11" s="23">
        <f t="shared" si="1"/>
        <v>17</v>
      </c>
      <c r="V11" s="23">
        <f t="shared" si="2"/>
        <v>22</v>
      </c>
    </row>
    <row r="12" spans="1:22" ht="32.1" customHeight="1" hidden="1">
      <c r="A12" s="81"/>
      <c r="B12" s="20" t="s">
        <v>230</v>
      </c>
      <c r="C12" s="40" t="s">
        <v>100</v>
      </c>
      <c r="D12" s="24">
        <v>9</v>
      </c>
      <c r="E12" s="24">
        <v>26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49">
        <v>0</v>
      </c>
      <c r="Q12" s="49">
        <v>0</v>
      </c>
      <c r="R12" s="24">
        <v>0</v>
      </c>
      <c r="S12" s="24">
        <v>0</v>
      </c>
      <c r="T12" s="23">
        <f t="shared" si="0"/>
        <v>9</v>
      </c>
      <c r="U12" s="23">
        <f t="shared" si="1"/>
        <v>26</v>
      </c>
      <c r="V12" s="23">
        <f t="shared" si="2"/>
        <v>35</v>
      </c>
    </row>
    <row r="13" spans="1:22" ht="32.1" customHeight="1" hidden="1">
      <c r="A13" s="81"/>
      <c r="B13" s="20" t="s">
        <v>229</v>
      </c>
      <c r="C13" s="40" t="s">
        <v>100</v>
      </c>
      <c r="D13" s="24">
        <v>19</v>
      </c>
      <c r="E13" s="24">
        <v>15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49">
        <v>0</v>
      </c>
      <c r="Q13" s="49">
        <v>0</v>
      </c>
      <c r="R13" s="24">
        <v>0</v>
      </c>
      <c r="S13" s="24">
        <v>0</v>
      </c>
      <c r="T13" s="23">
        <f t="shared" si="0"/>
        <v>19</v>
      </c>
      <c r="U13" s="23">
        <f t="shared" si="1"/>
        <v>15</v>
      </c>
      <c r="V13" s="23">
        <f t="shared" si="2"/>
        <v>34</v>
      </c>
    </row>
    <row r="14" spans="1:22" ht="32.1" customHeight="1" hidden="1">
      <c r="A14" s="81"/>
      <c r="B14" s="20" t="s">
        <v>228</v>
      </c>
      <c r="C14" s="40" t="s">
        <v>100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49">
        <v>0</v>
      </c>
      <c r="Q14" s="49">
        <v>0</v>
      </c>
      <c r="R14" s="24">
        <v>0</v>
      </c>
      <c r="S14" s="24">
        <v>0</v>
      </c>
      <c r="T14" s="23">
        <f t="shared" si="0"/>
        <v>0</v>
      </c>
      <c r="U14" s="23">
        <f t="shared" si="1"/>
        <v>0</v>
      </c>
      <c r="V14" s="23">
        <f t="shared" si="2"/>
        <v>0</v>
      </c>
    </row>
    <row r="15" spans="1:22" ht="32.1" customHeight="1" hidden="1">
      <c r="A15" s="82"/>
      <c r="B15" s="41" t="s">
        <v>9</v>
      </c>
      <c r="C15" s="41" t="s">
        <v>100</v>
      </c>
      <c r="D15" s="19">
        <f>SUM(D7:D14)</f>
        <v>115</v>
      </c>
      <c r="E15" s="19">
        <f aca="true" t="shared" si="3" ref="E15:O15">SUM(E7:E14)</f>
        <v>147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2</v>
      </c>
      <c r="K15" s="19">
        <f t="shared" si="3"/>
        <v>0</v>
      </c>
      <c r="L15" s="19">
        <f t="shared" si="3"/>
        <v>0</v>
      </c>
      <c r="M15" s="19">
        <f t="shared" si="3"/>
        <v>1</v>
      </c>
      <c r="N15" s="19">
        <f t="shared" si="3"/>
        <v>0</v>
      </c>
      <c r="O15" s="19">
        <f t="shared" si="3"/>
        <v>0</v>
      </c>
      <c r="P15" s="49">
        <v>2</v>
      </c>
      <c r="Q15" s="49">
        <v>0</v>
      </c>
      <c r="R15" s="19">
        <v>0</v>
      </c>
      <c r="S15" s="19">
        <v>0</v>
      </c>
      <c r="T15" s="23">
        <f t="shared" si="0"/>
        <v>119</v>
      </c>
      <c r="U15" s="23">
        <f t="shared" si="1"/>
        <v>148</v>
      </c>
      <c r="V15" s="23">
        <f t="shared" si="2"/>
        <v>267</v>
      </c>
    </row>
    <row r="16" spans="1:22" ht="32.1" customHeight="1" hidden="1">
      <c r="A16" s="79" t="s">
        <v>31</v>
      </c>
      <c r="B16" s="79"/>
      <c r="C16" s="40" t="s">
        <v>100</v>
      </c>
      <c r="D16" s="24">
        <v>28</v>
      </c>
      <c r="E16" s="24">
        <v>46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</v>
      </c>
      <c r="N16" s="24">
        <v>0</v>
      </c>
      <c r="O16" s="24">
        <v>0</v>
      </c>
      <c r="P16" s="49">
        <v>0</v>
      </c>
      <c r="Q16" s="49">
        <v>0</v>
      </c>
      <c r="R16" s="24">
        <v>0</v>
      </c>
      <c r="S16" s="24">
        <v>0</v>
      </c>
      <c r="T16" s="23">
        <f t="shared" si="0"/>
        <v>28</v>
      </c>
      <c r="U16" s="23">
        <f t="shared" si="1"/>
        <v>47</v>
      </c>
      <c r="V16" s="23">
        <f t="shared" si="2"/>
        <v>75</v>
      </c>
    </row>
    <row r="17" spans="1:22" ht="32.1" customHeight="1" hidden="1">
      <c r="A17" s="83" t="s">
        <v>32</v>
      </c>
      <c r="B17" s="40" t="s">
        <v>255</v>
      </c>
      <c r="C17" s="40" t="s">
        <v>100</v>
      </c>
      <c r="D17" s="25">
        <v>34</v>
      </c>
      <c r="E17" s="25">
        <v>11</v>
      </c>
      <c r="F17" s="25">
        <v>0</v>
      </c>
      <c r="G17" s="25">
        <v>0</v>
      </c>
      <c r="H17" s="24">
        <v>0</v>
      </c>
      <c r="I17" s="24">
        <v>0</v>
      </c>
      <c r="J17" s="24">
        <v>2</v>
      </c>
      <c r="K17" s="24">
        <v>0</v>
      </c>
      <c r="L17" s="25">
        <v>1</v>
      </c>
      <c r="M17" s="25">
        <v>0</v>
      </c>
      <c r="N17" s="25">
        <v>0</v>
      </c>
      <c r="O17" s="25">
        <v>0</v>
      </c>
      <c r="P17" s="49">
        <v>2</v>
      </c>
      <c r="Q17" s="49">
        <v>0</v>
      </c>
      <c r="R17" s="24">
        <v>0</v>
      </c>
      <c r="S17" s="24">
        <v>0</v>
      </c>
      <c r="T17" s="23">
        <f t="shared" si="0"/>
        <v>39</v>
      </c>
      <c r="U17" s="23">
        <f t="shared" si="1"/>
        <v>11</v>
      </c>
      <c r="V17" s="23">
        <f t="shared" si="2"/>
        <v>50</v>
      </c>
    </row>
    <row r="18" spans="1:22" ht="32.1" customHeight="1" hidden="1">
      <c r="A18" s="83"/>
      <c r="B18" s="40" t="s">
        <v>226</v>
      </c>
      <c r="C18" s="40" t="s">
        <v>100</v>
      </c>
      <c r="D18" s="25">
        <v>25</v>
      </c>
      <c r="E18" s="25">
        <v>16</v>
      </c>
      <c r="F18" s="25">
        <v>0</v>
      </c>
      <c r="G18" s="25">
        <v>0</v>
      </c>
      <c r="H18" s="24">
        <v>0</v>
      </c>
      <c r="I18" s="24">
        <v>0</v>
      </c>
      <c r="J18" s="24">
        <v>0</v>
      </c>
      <c r="K18" s="24">
        <v>0</v>
      </c>
      <c r="L18" s="25">
        <v>0</v>
      </c>
      <c r="M18" s="25">
        <v>0</v>
      </c>
      <c r="N18" s="25">
        <v>0</v>
      </c>
      <c r="O18" s="25">
        <v>0</v>
      </c>
      <c r="P18" s="49">
        <v>0</v>
      </c>
      <c r="Q18" s="49">
        <v>0</v>
      </c>
      <c r="R18" s="24">
        <v>0</v>
      </c>
      <c r="S18" s="24">
        <v>0</v>
      </c>
      <c r="T18" s="23">
        <f t="shared" si="0"/>
        <v>25</v>
      </c>
      <c r="U18" s="23">
        <f t="shared" si="1"/>
        <v>16</v>
      </c>
      <c r="V18" s="23">
        <f t="shared" si="2"/>
        <v>41</v>
      </c>
    </row>
    <row r="19" spans="1:22" ht="32.1" customHeight="1" hidden="1">
      <c r="A19" s="83"/>
      <c r="B19" s="40" t="s">
        <v>225</v>
      </c>
      <c r="C19" s="40" t="s">
        <v>100</v>
      </c>
      <c r="D19" s="25">
        <v>42</v>
      </c>
      <c r="E19" s="25">
        <v>7</v>
      </c>
      <c r="F19" s="25">
        <v>0</v>
      </c>
      <c r="G19" s="25">
        <v>0</v>
      </c>
      <c r="H19" s="24">
        <v>0</v>
      </c>
      <c r="I19" s="24">
        <v>0</v>
      </c>
      <c r="J19" s="24">
        <v>0</v>
      </c>
      <c r="K19" s="24">
        <v>0</v>
      </c>
      <c r="L19" s="25">
        <v>0</v>
      </c>
      <c r="M19" s="25">
        <v>0</v>
      </c>
      <c r="N19" s="25">
        <v>0</v>
      </c>
      <c r="O19" s="25">
        <v>0</v>
      </c>
      <c r="P19" s="49">
        <v>2</v>
      </c>
      <c r="Q19" s="49">
        <v>0</v>
      </c>
      <c r="R19" s="24">
        <v>0</v>
      </c>
      <c r="S19" s="24">
        <v>0</v>
      </c>
      <c r="T19" s="23">
        <f t="shared" si="0"/>
        <v>44</v>
      </c>
      <c r="U19" s="23">
        <f t="shared" si="1"/>
        <v>7</v>
      </c>
      <c r="V19" s="23">
        <f t="shared" si="2"/>
        <v>51</v>
      </c>
    </row>
    <row r="20" spans="1:22" ht="32.1" customHeight="1" hidden="1">
      <c r="A20" s="83"/>
      <c r="B20" s="40" t="s">
        <v>224</v>
      </c>
      <c r="C20" s="40" t="s">
        <v>100</v>
      </c>
      <c r="D20" s="25">
        <v>38</v>
      </c>
      <c r="E20" s="25">
        <v>38</v>
      </c>
      <c r="F20" s="25">
        <v>0</v>
      </c>
      <c r="G20" s="25">
        <v>0</v>
      </c>
      <c r="H20" s="24">
        <v>0</v>
      </c>
      <c r="I20" s="24">
        <v>0</v>
      </c>
      <c r="J20" s="24">
        <v>0</v>
      </c>
      <c r="K20" s="24">
        <v>0</v>
      </c>
      <c r="L20" s="25">
        <v>0</v>
      </c>
      <c r="M20" s="25">
        <v>0</v>
      </c>
      <c r="N20" s="25">
        <v>0</v>
      </c>
      <c r="O20" s="25">
        <v>0</v>
      </c>
      <c r="P20" s="49">
        <v>3</v>
      </c>
      <c r="Q20" s="49">
        <v>0</v>
      </c>
      <c r="R20" s="24">
        <v>0</v>
      </c>
      <c r="S20" s="24">
        <v>0</v>
      </c>
      <c r="T20" s="23">
        <f t="shared" si="0"/>
        <v>41</v>
      </c>
      <c r="U20" s="23">
        <f t="shared" si="1"/>
        <v>38</v>
      </c>
      <c r="V20" s="23">
        <f t="shared" si="2"/>
        <v>79</v>
      </c>
    </row>
    <row r="21" spans="1:22" ht="32.1" customHeight="1" hidden="1">
      <c r="A21" s="83"/>
      <c r="B21" s="40" t="s">
        <v>254</v>
      </c>
      <c r="C21" s="40" t="s">
        <v>100</v>
      </c>
      <c r="D21" s="25">
        <v>26</v>
      </c>
      <c r="E21" s="25">
        <v>41</v>
      </c>
      <c r="F21" s="25">
        <v>0</v>
      </c>
      <c r="G21" s="25">
        <v>0</v>
      </c>
      <c r="H21" s="24">
        <v>0</v>
      </c>
      <c r="I21" s="24">
        <v>0</v>
      </c>
      <c r="J21" s="24">
        <v>0</v>
      </c>
      <c r="K21" s="24">
        <v>0</v>
      </c>
      <c r="L21" s="25">
        <v>0</v>
      </c>
      <c r="M21" s="25">
        <v>0</v>
      </c>
      <c r="N21" s="25">
        <v>0</v>
      </c>
      <c r="O21" s="25">
        <v>0</v>
      </c>
      <c r="P21" s="49">
        <v>4</v>
      </c>
      <c r="Q21" s="49">
        <v>0</v>
      </c>
      <c r="R21" s="24">
        <v>0</v>
      </c>
      <c r="S21" s="24">
        <v>0</v>
      </c>
      <c r="T21" s="23">
        <f t="shared" si="0"/>
        <v>30</v>
      </c>
      <c r="U21" s="23">
        <f t="shared" si="1"/>
        <v>41</v>
      </c>
      <c r="V21" s="23">
        <f t="shared" si="2"/>
        <v>71</v>
      </c>
    </row>
    <row r="22" spans="1:22" ht="32.1" customHeight="1" hidden="1">
      <c r="A22" s="83"/>
      <c r="B22" s="40" t="s">
        <v>43</v>
      </c>
      <c r="C22" s="40" t="s">
        <v>100</v>
      </c>
      <c r="D22" s="25">
        <v>42</v>
      </c>
      <c r="E22" s="25">
        <v>24</v>
      </c>
      <c r="F22" s="25">
        <v>0</v>
      </c>
      <c r="G22" s="25">
        <v>0</v>
      </c>
      <c r="H22" s="24">
        <v>0</v>
      </c>
      <c r="I22" s="24">
        <v>0</v>
      </c>
      <c r="J22" s="24">
        <v>0</v>
      </c>
      <c r="K22" s="24">
        <v>0</v>
      </c>
      <c r="L22" s="25">
        <v>0</v>
      </c>
      <c r="M22" s="25">
        <v>0</v>
      </c>
      <c r="N22" s="25">
        <v>0</v>
      </c>
      <c r="O22" s="25">
        <v>0</v>
      </c>
      <c r="P22" s="49">
        <v>0</v>
      </c>
      <c r="Q22" s="49">
        <v>0</v>
      </c>
      <c r="R22" s="24">
        <v>0</v>
      </c>
      <c r="S22" s="24">
        <v>0</v>
      </c>
      <c r="T22" s="23">
        <f t="shared" si="0"/>
        <v>42</v>
      </c>
      <c r="U22" s="23">
        <f t="shared" si="1"/>
        <v>24</v>
      </c>
      <c r="V22" s="23">
        <f t="shared" si="2"/>
        <v>66</v>
      </c>
    </row>
    <row r="23" spans="1:22" ht="32.1" customHeight="1" hidden="1">
      <c r="A23" s="83"/>
      <c r="B23" s="40" t="s">
        <v>253</v>
      </c>
      <c r="C23" s="40" t="s">
        <v>100</v>
      </c>
      <c r="D23" s="25">
        <v>23</v>
      </c>
      <c r="E23" s="25">
        <v>16</v>
      </c>
      <c r="F23" s="25">
        <v>0</v>
      </c>
      <c r="G23" s="25">
        <v>0</v>
      </c>
      <c r="H23" s="24">
        <v>0</v>
      </c>
      <c r="I23" s="24">
        <v>0</v>
      </c>
      <c r="J23" s="24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49">
        <v>0</v>
      </c>
      <c r="Q23" s="49">
        <v>0</v>
      </c>
      <c r="R23" s="24">
        <v>0</v>
      </c>
      <c r="S23" s="24">
        <v>0</v>
      </c>
      <c r="T23" s="23">
        <f t="shared" si="0"/>
        <v>23</v>
      </c>
      <c r="U23" s="23">
        <f t="shared" si="1"/>
        <v>16</v>
      </c>
      <c r="V23" s="23">
        <f t="shared" si="2"/>
        <v>39</v>
      </c>
    </row>
    <row r="24" spans="1:22" ht="32.1" customHeight="1" hidden="1">
      <c r="A24" s="83"/>
      <c r="B24" s="41" t="s">
        <v>252</v>
      </c>
      <c r="C24" s="41" t="s">
        <v>100</v>
      </c>
      <c r="D24" s="19">
        <f>SUM(D17:D23)</f>
        <v>230</v>
      </c>
      <c r="E24" s="19">
        <f aca="true" t="shared" si="4" ref="E24:O24">SUM(E17:E23)</f>
        <v>153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2</v>
      </c>
      <c r="K24" s="19">
        <f t="shared" si="4"/>
        <v>0</v>
      </c>
      <c r="L24" s="19">
        <f t="shared" si="4"/>
        <v>1</v>
      </c>
      <c r="M24" s="19">
        <f t="shared" si="4"/>
        <v>0</v>
      </c>
      <c r="N24" s="19">
        <f t="shared" si="4"/>
        <v>0</v>
      </c>
      <c r="O24" s="19">
        <f t="shared" si="4"/>
        <v>0</v>
      </c>
      <c r="P24" s="49">
        <v>11</v>
      </c>
      <c r="Q24" s="49">
        <v>0</v>
      </c>
      <c r="R24" s="19">
        <v>0</v>
      </c>
      <c r="S24" s="19">
        <v>0</v>
      </c>
      <c r="T24" s="23">
        <f t="shared" si="0"/>
        <v>244</v>
      </c>
      <c r="U24" s="23">
        <f t="shared" si="1"/>
        <v>153</v>
      </c>
      <c r="V24" s="23">
        <f t="shared" si="2"/>
        <v>397</v>
      </c>
    </row>
    <row r="25" spans="1:22" ht="32.1" customHeight="1" hidden="1">
      <c r="A25" s="79" t="s">
        <v>222</v>
      </c>
      <c r="B25" s="79"/>
      <c r="C25" s="40" t="s">
        <v>100</v>
      </c>
      <c r="D25" s="24">
        <v>38</v>
      </c>
      <c r="E25" s="24">
        <v>34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49">
        <v>0</v>
      </c>
      <c r="Q25" s="49">
        <v>0</v>
      </c>
      <c r="R25" s="24">
        <v>0</v>
      </c>
      <c r="S25" s="24">
        <v>0</v>
      </c>
      <c r="T25" s="23">
        <f t="shared" si="0"/>
        <v>38</v>
      </c>
      <c r="U25" s="23">
        <f t="shared" si="1"/>
        <v>34</v>
      </c>
      <c r="V25" s="23">
        <f t="shared" si="2"/>
        <v>72</v>
      </c>
    </row>
    <row r="26" spans="1:22" ht="32.1" customHeight="1" hidden="1">
      <c r="A26" s="79" t="s">
        <v>221</v>
      </c>
      <c r="B26" s="79"/>
      <c r="C26" s="40" t="s">
        <v>100</v>
      </c>
      <c r="D26" s="24">
        <v>65</v>
      </c>
      <c r="E26" s="24">
        <v>97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49">
        <v>1</v>
      </c>
      <c r="Q26" s="49">
        <v>0</v>
      </c>
      <c r="R26" s="24">
        <v>0</v>
      </c>
      <c r="S26" s="24">
        <v>0</v>
      </c>
      <c r="T26" s="23">
        <f t="shared" si="0"/>
        <v>66</v>
      </c>
      <c r="U26" s="23">
        <f t="shared" si="1"/>
        <v>97</v>
      </c>
      <c r="V26" s="23">
        <f t="shared" si="2"/>
        <v>163</v>
      </c>
    </row>
    <row r="27" spans="1:22" ht="32.1" customHeight="1" hidden="1">
      <c r="A27" s="79" t="s">
        <v>251</v>
      </c>
      <c r="B27" s="79"/>
      <c r="C27" s="40" t="s">
        <v>62</v>
      </c>
      <c r="D27" s="24">
        <v>16</v>
      </c>
      <c r="E27" s="24">
        <v>28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49">
        <v>0</v>
      </c>
      <c r="Q27" s="49">
        <v>0</v>
      </c>
      <c r="R27" s="24">
        <v>0</v>
      </c>
      <c r="S27" s="24">
        <v>0</v>
      </c>
      <c r="T27" s="23">
        <f t="shared" si="0"/>
        <v>16</v>
      </c>
      <c r="U27" s="23">
        <f t="shared" si="1"/>
        <v>28</v>
      </c>
      <c r="V27" s="23">
        <f t="shared" si="2"/>
        <v>44</v>
      </c>
    </row>
    <row r="28" spans="1:22" ht="32.1" customHeight="1" hidden="1">
      <c r="A28" s="83" t="s">
        <v>58</v>
      </c>
      <c r="B28" s="40" t="s">
        <v>218</v>
      </c>
      <c r="C28" s="40" t="s">
        <v>62</v>
      </c>
      <c r="D28" s="24">
        <v>40</v>
      </c>
      <c r="E28" s="24">
        <v>4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49">
        <v>0</v>
      </c>
      <c r="Q28" s="49">
        <v>0</v>
      </c>
      <c r="R28" s="24">
        <v>0</v>
      </c>
      <c r="S28" s="24">
        <v>0</v>
      </c>
      <c r="T28" s="23">
        <f t="shared" si="0"/>
        <v>40</v>
      </c>
      <c r="U28" s="23">
        <f t="shared" si="1"/>
        <v>4</v>
      </c>
      <c r="V28" s="23">
        <f t="shared" si="2"/>
        <v>44</v>
      </c>
    </row>
    <row r="29" spans="1:22" ht="32.1" customHeight="1" hidden="1">
      <c r="A29" s="83"/>
      <c r="B29" s="40" t="s">
        <v>217</v>
      </c>
      <c r="C29" s="40" t="s">
        <v>62</v>
      </c>
      <c r="D29" s="24">
        <v>45</v>
      </c>
      <c r="E29" s="24">
        <v>7</v>
      </c>
      <c r="F29" s="24">
        <v>0</v>
      </c>
      <c r="G29" s="24">
        <v>0</v>
      </c>
      <c r="H29" s="24">
        <v>2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49">
        <v>0</v>
      </c>
      <c r="Q29" s="49">
        <v>0</v>
      </c>
      <c r="R29" s="24">
        <v>0</v>
      </c>
      <c r="S29" s="24">
        <v>0</v>
      </c>
      <c r="T29" s="23">
        <f t="shared" si="0"/>
        <v>47</v>
      </c>
      <c r="U29" s="23">
        <f t="shared" si="1"/>
        <v>7</v>
      </c>
      <c r="V29" s="23">
        <f t="shared" si="2"/>
        <v>54</v>
      </c>
    </row>
    <row r="30" spans="1:22" ht="32.1" customHeight="1" hidden="1">
      <c r="A30" s="83"/>
      <c r="B30" s="40" t="s">
        <v>216</v>
      </c>
      <c r="C30" s="40" t="s">
        <v>62</v>
      </c>
      <c r="D30" s="24">
        <v>13</v>
      </c>
      <c r="E30" s="24">
        <v>7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49">
        <v>0</v>
      </c>
      <c r="Q30" s="49">
        <v>0</v>
      </c>
      <c r="R30" s="24">
        <v>0</v>
      </c>
      <c r="S30" s="24">
        <v>0</v>
      </c>
      <c r="T30" s="23">
        <f t="shared" si="0"/>
        <v>13</v>
      </c>
      <c r="U30" s="23">
        <f t="shared" si="1"/>
        <v>7</v>
      </c>
      <c r="V30" s="23">
        <f t="shared" si="2"/>
        <v>20</v>
      </c>
    </row>
    <row r="31" spans="1:22" ht="32.1" customHeight="1" hidden="1">
      <c r="A31" s="83"/>
      <c r="B31" s="40" t="s">
        <v>215</v>
      </c>
      <c r="C31" s="40" t="s">
        <v>62</v>
      </c>
      <c r="D31" s="24">
        <v>4</v>
      </c>
      <c r="E31" s="24">
        <v>16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49">
        <v>0</v>
      </c>
      <c r="Q31" s="49">
        <v>0</v>
      </c>
      <c r="R31" s="24">
        <v>0</v>
      </c>
      <c r="S31" s="24">
        <v>0</v>
      </c>
      <c r="T31" s="23">
        <f t="shared" si="0"/>
        <v>4</v>
      </c>
      <c r="U31" s="23">
        <f t="shared" si="1"/>
        <v>16</v>
      </c>
      <c r="V31" s="23">
        <f t="shared" si="2"/>
        <v>20</v>
      </c>
    </row>
    <row r="32" spans="1:22" ht="32.1" customHeight="1" hidden="1">
      <c r="A32" s="83"/>
      <c r="B32" s="41" t="s">
        <v>9</v>
      </c>
      <c r="C32" s="41" t="s">
        <v>62</v>
      </c>
      <c r="D32" s="19">
        <f>SUM(D28:D31)</f>
        <v>102</v>
      </c>
      <c r="E32" s="19">
        <f aca="true" t="shared" si="5" ref="E32:O32">SUM(E28:E31)</f>
        <v>34</v>
      </c>
      <c r="F32" s="19">
        <f t="shared" si="5"/>
        <v>0</v>
      </c>
      <c r="G32" s="19">
        <f t="shared" si="5"/>
        <v>0</v>
      </c>
      <c r="H32" s="19">
        <f t="shared" si="5"/>
        <v>2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  <c r="O32" s="19">
        <f t="shared" si="5"/>
        <v>0</v>
      </c>
      <c r="P32" s="49">
        <v>0</v>
      </c>
      <c r="Q32" s="49">
        <v>0</v>
      </c>
      <c r="R32" s="19">
        <v>0</v>
      </c>
      <c r="S32" s="19">
        <v>0</v>
      </c>
      <c r="T32" s="23">
        <f t="shared" si="0"/>
        <v>104</v>
      </c>
      <c r="U32" s="23">
        <f t="shared" si="1"/>
        <v>34</v>
      </c>
      <c r="V32" s="23">
        <f t="shared" si="2"/>
        <v>138</v>
      </c>
    </row>
    <row r="33" spans="1:22" ht="32.1" customHeight="1" hidden="1">
      <c r="A33" s="79" t="s">
        <v>250</v>
      </c>
      <c r="B33" s="79"/>
      <c r="C33" s="40" t="s">
        <v>100</v>
      </c>
      <c r="D33" s="24">
        <v>152</v>
      </c>
      <c r="E33" s="24">
        <v>139</v>
      </c>
      <c r="F33" s="24">
        <v>0</v>
      </c>
      <c r="G33" s="24">
        <v>0</v>
      </c>
      <c r="H33" s="24">
        <v>0</v>
      </c>
      <c r="I33" s="24">
        <v>2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49">
        <v>0</v>
      </c>
      <c r="Q33" s="49">
        <v>0</v>
      </c>
      <c r="R33" s="24">
        <v>0</v>
      </c>
      <c r="S33" s="24">
        <v>0</v>
      </c>
      <c r="T33" s="23">
        <f t="shared" si="0"/>
        <v>152</v>
      </c>
      <c r="U33" s="23">
        <f t="shared" si="1"/>
        <v>141</v>
      </c>
      <c r="V33" s="23">
        <f t="shared" si="2"/>
        <v>293</v>
      </c>
    </row>
    <row r="34" spans="1:22" ht="32.1" customHeight="1" hidden="1">
      <c r="A34" s="79" t="s">
        <v>61</v>
      </c>
      <c r="B34" s="79"/>
      <c r="C34" s="40" t="s">
        <v>62</v>
      </c>
      <c r="D34" s="24">
        <v>40</v>
      </c>
      <c r="E34" s="24">
        <v>63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49">
        <v>0</v>
      </c>
      <c r="Q34" s="49">
        <v>0</v>
      </c>
      <c r="R34" s="24">
        <v>0</v>
      </c>
      <c r="S34" s="24">
        <v>0</v>
      </c>
      <c r="T34" s="23">
        <f t="shared" si="0"/>
        <v>40</v>
      </c>
      <c r="U34" s="23">
        <f t="shared" si="1"/>
        <v>63</v>
      </c>
      <c r="V34" s="23">
        <f t="shared" si="2"/>
        <v>103</v>
      </c>
    </row>
    <row r="35" spans="1:22" ht="32.1" customHeight="1" hidden="1">
      <c r="A35" s="83" t="s">
        <v>249</v>
      </c>
      <c r="B35" s="39" t="s">
        <v>64</v>
      </c>
      <c r="C35" s="40" t="s">
        <v>100</v>
      </c>
      <c r="D35" s="25">
        <v>75</v>
      </c>
      <c r="E35" s="25">
        <v>266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49">
        <v>0</v>
      </c>
      <c r="Q35" s="49">
        <v>2</v>
      </c>
      <c r="R35" s="24">
        <v>0</v>
      </c>
      <c r="S35" s="24">
        <v>0</v>
      </c>
      <c r="T35" s="23">
        <f t="shared" si="0"/>
        <v>75</v>
      </c>
      <c r="U35" s="23">
        <f t="shared" si="1"/>
        <v>268</v>
      </c>
      <c r="V35" s="23">
        <f t="shared" si="2"/>
        <v>343</v>
      </c>
    </row>
    <row r="36" spans="1:22" ht="32.1" customHeight="1" hidden="1">
      <c r="A36" s="83"/>
      <c r="B36" s="39" t="s">
        <v>65</v>
      </c>
      <c r="C36" s="40" t="s">
        <v>100</v>
      </c>
      <c r="D36" s="25">
        <v>51</v>
      </c>
      <c r="E36" s="25">
        <v>291</v>
      </c>
      <c r="F36" s="25">
        <v>0</v>
      </c>
      <c r="G36" s="25">
        <v>0</v>
      </c>
      <c r="H36" s="25">
        <v>1</v>
      </c>
      <c r="I36" s="25">
        <v>4</v>
      </c>
      <c r="J36" s="25">
        <v>0</v>
      </c>
      <c r="K36" s="25">
        <v>0</v>
      </c>
      <c r="L36" s="25">
        <v>0</v>
      </c>
      <c r="M36" s="25">
        <v>1</v>
      </c>
      <c r="N36" s="25">
        <v>0</v>
      </c>
      <c r="O36" s="25">
        <v>0</v>
      </c>
      <c r="P36" s="49">
        <v>0</v>
      </c>
      <c r="Q36" s="49">
        <v>0</v>
      </c>
      <c r="R36" s="24">
        <v>0</v>
      </c>
      <c r="S36" s="24">
        <v>0</v>
      </c>
      <c r="T36" s="23">
        <f t="shared" si="0"/>
        <v>52</v>
      </c>
      <c r="U36" s="23">
        <f t="shared" si="1"/>
        <v>296</v>
      </c>
      <c r="V36" s="23">
        <f t="shared" si="2"/>
        <v>348</v>
      </c>
    </row>
    <row r="37" spans="1:22" ht="32.1" customHeight="1" hidden="1">
      <c r="A37" s="83"/>
      <c r="B37" s="39" t="s">
        <v>66</v>
      </c>
      <c r="C37" s="40" t="s">
        <v>100</v>
      </c>
      <c r="D37" s="25">
        <v>11</v>
      </c>
      <c r="E37" s="25">
        <v>62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49">
        <v>0</v>
      </c>
      <c r="Q37" s="49">
        <v>0</v>
      </c>
      <c r="R37" s="24">
        <v>0</v>
      </c>
      <c r="S37" s="24">
        <v>0</v>
      </c>
      <c r="T37" s="23">
        <f t="shared" si="0"/>
        <v>11</v>
      </c>
      <c r="U37" s="23">
        <f t="shared" si="1"/>
        <v>62</v>
      </c>
      <c r="V37" s="23">
        <f t="shared" si="2"/>
        <v>73</v>
      </c>
    </row>
    <row r="38" spans="1:22" ht="32.1" customHeight="1" hidden="1">
      <c r="A38" s="83"/>
      <c r="B38" s="39" t="s">
        <v>211</v>
      </c>
      <c r="C38" s="40" t="s">
        <v>100</v>
      </c>
      <c r="D38" s="25">
        <v>49</v>
      </c>
      <c r="E38" s="25">
        <v>110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49">
        <v>0</v>
      </c>
      <c r="Q38" s="49">
        <v>0</v>
      </c>
      <c r="R38" s="24">
        <v>0</v>
      </c>
      <c r="S38" s="24">
        <v>0</v>
      </c>
      <c r="T38" s="23">
        <f t="shared" si="0"/>
        <v>49</v>
      </c>
      <c r="U38" s="23">
        <f t="shared" si="1"/>
        <v>110</v>
      </c>
      <c r="V38" s="23">
        <f t="shared" si="2"/>
        <v>159</v>
      </c>
    </row>
    <row r="39" spans="1:22" ht="32.1" customHeight="1" hidden="1">
      <c r="A39" s="83"/>
      <c r="B39" s="39" t="s">
        <v>210</v>
      </c>
      <c r="C39" s="40" t="s">
        <v>100</v>
      </c>
      <c r="D39" s="25">
        <v>75</v>
      </c>
      <c r="E39" s="25">
        <v>202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49">
        <v>0</v>
      </c>
      <c r="Q39" s="49">
        <v>0</v>
      </c>
      <c r="R39" s="24">
        <v>0</v>
      </c>
      <c r="S39" s="24">
        <v>0</v>
      </c>
      <c r="T39" s="23">
        <f t="shared" si="0"/>
        <v>75</v>
      </c>
      <c r="U39" s="23">
        <f t="shared" si="1"/>
        <v>202</v>
      </c>
      <c r="V39" s="23">
        <f t="shared" si="2"/>
        <v>277</v>
      </c>
    </row>
    <row r="40" spans="1:22" ht="32.1" customHeight="1" hidden="1">
      <c r="A40" s="83"/>
      <c r="B40" s="39" t="s">
        <v>209</v>
      </c>
      <c r="C40" s="40" t="s">
        <v>100</v>
      </c>
      <c r="D40" s="25">
        <v>19</v>
      </c>
      <c r="E40" s="25">
        <v>49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49">
        <v>0</v>
      </c>
      <c r="Q40" s="49">
        <v>0</v>
      </c>
      <c r="R40" s="24">
        <v>0</v>
      </c>
      <c r="S40" s="24">
        <v>0</v>
      </c>
      <c r="T40" s="23">
        <f t="shared" si="0"/>
        <v>19</v>
      </c>
      <c r="U40" s="23">
        <f t="shared" si="1"/>
        <v>49</v>
      </c>
      <c r="V40" s="23">
        <f t="shared" si="2"/>
        <v>68</v>
      </c>
    </row>
    <row r="41" spans="1:22" ht="32.1" customHeight="1" hidden="1">
      <c r="A41" s="83"/>
      <c r="B41" s="39" t="s">
        <v>208</v>
      </c>
      <c r="C41" s="40" t="s">
        <v>100</v>
      </c>
      <c r="D41" s="25">
        <v>19</v>
      </c>
      <c r="E41" s="25">
        <v>111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49">
        <v>0</v>
      </c>
      <c r="Q41" s="49">
        <v>0</v>
      </c>
      <c r="R41" s="24">
        <v>0</v>
      </c>
      <c r="S41" s="24">
        <v>0</v>
      </c>
      <c r="T41" s="23">
        <f t="shared" si="0"/>
        <v>19</v>
      </c>
      <c r="U41" s="23">
        <f t="shared" si="1"/>
        <v>111</v>
      </c>
      <c r="V41" s="23">
        <f t="shared" si="2"/>
        <v>130</v>
      </c>
    </row>
    <row r="42" spans="1:22" ht="32.1" customHeight="1" hidden="1">
      <c r="A42" s="83"/>
      <c r="B42" s="39" t="s">
        <v>207</v>
      </c>
      <c r="C42" s="40" t="s">
        <v>100</v>
      </c>
      <c r="D42" s="25">
        <v>16</v>
      </c>
      <c r="E42" s="25">
        <v>35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49">
        <v>0</v>
      </c>
      <c r="Q42" s="49">
        <v>0</v>
      </c>
      <c r="R42" s="24">
        <v>0</v>
      </c>
      <c r="S42" s="24">
        <v>0</v>
      </c>
      <c r="T42" s="23">
        <f t="shared" si="0"/>
        <v>16</v>
      </c>
      <c r="U42" s="23">
        <f t="shared" si="1"/>
        <v>35</v>
      </c>
      <c r="V42" s="23">
        <f t="shared" si="2"/>
        <v>51</v>
      </c>
    </row>
    <row r="43" spans="1:22" ht="32.1" customHeight="1" hidden="1">
      <c r="A43" s="83"/>
      <c r="B43" s="41" t="s">
        <v>248</v>
      </c>
      <c r="C43" s="41" t="s">
        <v>100</v>
      </c>
      <c r="D43" s="19">
        <f>SUM(D35:D42)</f>
        <v>315</v>
      </c>
      <c r="E43" s="19">
        <f aca="true" t="shared" si="6" ref="E43:O43">SUM(E35:E42)</f>
        <v>1126</v>
      </c>
      <c r="F43" s="19">
        <f t="shared" si="6"/>
        <v>0</v>
      </c>
      <c r="G43" s="19">
        <f t="shared" si="6"/>
        <v>0</v>
      </c>
      <c r="H43" s="19">
        <f t="shared" si="6"/>
        <v>1</v>
      </c>
      <c r="I43" s="19">
        <f t="shared" si="6"/>
        <v>4</v>
      </c>
      <c r="J43" s="19">
        <f t="shared" si="6"/>
        <v>0</v>
      </c>
      <c r="K43" s="19">
        <f t="shared" si="6"/>
        <v>0</v>
      </c>
      <c r="L43" s="19">
        <f t="shared" si="6"/>
        <v>0</v>
      </c>
      <c r="M43" s="19">
        <f t="shared" si="6"/>
        <v>1</v>
      </c>
      <c r="N43" s="19">
        <f t="shared" si="6"/>
        <v>0</v>
      </c>
      <c r="O43" s="19">
        <f t="shared" si="6"/>
        <v>0</v>
      </c>
      <c r="P43" s="49">
        <v>0</v>
      </c>
      <c r="Q43" s="49">
        <v>2</v>
      </c>
      <c r="R43" s="19">
        <v>0</v>
      </c>
      <c r="S43" s="19">
        <v>0</v>
      </c>
      <c r="T43" s="23">
        <f t="shared" si="0"/>
        <v>316</v>
      </c>
      <c r="U43" s="23">
        <f t="shared" si="1"/>
        <v>1133</v>
      </c>
      <c r="V43" s="23">
        <f t="shared" si="2"/>
        <v>1449</v>
      </c>
    </row>
    <row r="44" spans="1:22" ht="32.1" customHeight="1" hidden="1">
      <c r="A44" s="83" t="s">
        <v>247</v>
      </c>
      <c r="B44" s="39" t="s">
        <v>205</v>
      </c>
      <c r="C44" s="40" t="s">
        <v>62</v>
      </c>
      <c r="D44" s="25">
        <v>39</v>
      </c>
      <c r="E44" s="25">
        <v>119</v>
      </c>
      <c r="F44" s="25">
        <v>0</v>
      </c>
      <c r="G44" s="25">
        <v>0</v>
      </c>
      <c r="H44" s="25">
        <v>0</v>
      </c>
      <c r="I44" s="25">
        <v>1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49">
        <v>0</v>
      </c>
      <c r="Q44" s="49">
        <v>0</v>
      </c>
      <c r="R44" s="24">
        <v>0</v>
      </c>
      <c r="S44" s="24">
        <v>0</v>
      </c>
      <c r="T44" s="23">
        <f t="shared" si="0"/>
        <v>39</v>
      </c>
      <c r="U44" s="23">
        <f t="shared" si="1"/>
        <v>120</v>
      </c>
      <c r="V44" s="23">
        <f t="shared" si="2"/>
        <v>159</v>
      </c>
    </row>
    <row r="45" spans="1:22" ht="32.1" customHeight="1" hidden="1">
      <c r="A45" s="83"/>
      <c r="B45" s="39" t="s">
        <v>65</v>
      </c>
      <c r="C45" s="40" t="s">
        <v>62</v>
      </c>
      <c r="D45" s="25">
        <v>10</v>
      </c>
      <c r="E45" s="25">
        <v>115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49">
        <v>0</v>
      </c>
      <c r="Q45" s="49">
        <v>0</v>
      </c>
      <c r="R45" s="24">
        <v>0</v>
      </c>
      <c r="S45" s="24">
        <v>0</v>
      </c>
      <c r="T45" s="23">
        <f t="shared" si="0"/>
        <v>10</v>
      </c>
      <c r="U45" s="23">
        <f t="shared" si="1"/>
        <v>115</v>
      </c>
      <c r="V45" s="23">
        <f t="shared" si="2"/>
        <v>125</v>
      </c>
    </row>
    <row r="46" spans="1:22" ht="32.1" customHeight="1" hidden="1">
      <c r="A46" s="83"/>
      <c r="B46" s="39" t="s">
        <v>66</v>
      </c>
      <c r="C46" s="40" t="s">
        <v>62</v>
      </c>
      <c r="D46" s="25">
        <v>8</v>
      </c>
      <c r="E46" s="25">
        <v>95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49">
        <v>0</v>
      </c>
      <c r="Q46" s="49">
        <v>0</v>
      </c>
      <c r="R46" s="24">
        <v>0</v>
      </c>
      <c r="S46" s="24">
        <v>0</v>
      </c>
      <c r="T46" s="23">
        <f t="shared" si="0"/>
        <v>8</v>
      </c>
      <c r="U46" s="23">
        <f t="shared" si="1"/>
        <v>95</v>
      </c>
      <c r="V46" s="23">
        <f t="shared" si="2"/>
        <v>103</v>
      </c>
    </row>
    <row r="47" spans="1:22" ht="32.1" customHeight="1" hidden="1">
      <c r="A47" s="83"/>
      <c r="B47" s="39" t="s">
        <v>204</v>
      </c>
      <c r="C47" s="40" t="s">
        <v>62</v>
      </c>
      <c r="D47" s="25">
        <v>5</v>
      </c>
      <c r="E47" s="25">
        <v>54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</v>
      </c>
      <c r="N47" s="25">
        <v>0</v>
      </c>
      <c r="O47" s="25">
        <v>0</v>
      </c>
      <c r="P47" s="49">
        <v>0</v>
      </c>
      <c r="Q47" s="49">
        <v>0</v>
      </c>
      <c r="R47" s="24">
        <v>0</v>
      </c>
      <c r="S47" s="24">
        <v>0</v>
      </c>
      <c r="T47" s="23">
        <f t="shared" si="0"/>
        <v>5</v>
      </c>
      <c r="U47" s="23">
        <f t="shared" si="1"/>
        <v>55</v>
      </c>
      <c r="V47" s="23">
        <f t="shared" si="2"/>
        <v>60</v>
      </c>
    </row>
    <row r="48" spans="1:22" ht="32.1" customHeight="1" hidden="1">
      <c r="A48" s="83"/>
      <c r="B48" s="41" t="s">
        <v>203</v>
      </c>
      <c r="C48" s="41" t="s">
        <v>62</v>
      </c>
      <c r="D48" s="19">
        <f>SUM(D44:D47)</f>
        <v>62</v>
      </c>
      <c r="E48" s="19">
        <f aca="true" t="shared" si="7" ref="E48:O48">SUM(E44:E47)</f>
        <v>383</v>
      </c>
      <c r="F48" s="19">
        <f t="shared" si="7"/>
        <v>0</v>
      </c>
      <c r="G48" s="19">
        <f t="shared" si="7"/>
        <v>0</v>
      </c>
      <c r="H48" s="19">
        <f t="shared" si="7"/>
        <v>0</v>
      </c>
      <c r="I48" s="19">
        <f t="shared" si="7"/>
        <v>1</v>
      </c>
      <c r="J48" s="19">
        <f t="shared" si="7"/>
        <v>0</v>
      </c>
      <c r="K48" s="19">
        <f t="shared" si="7"/>
        <v>0</v>
      </c>
      <c r="L48" s="19">
        <f t="shared" si="7"/>
        <v>0</v>
      </c>
      <c r="M48" s="19">
        <f t="shared" si="7"/>
        <v>1</v>
      </c>
      <c r="N48" s="19">
        <f t="shared" si="7"/>
        <v>0</v>
      </c>
      <c r="O48" s="19">
        <f t="shared" si="7"/>
        <v>0</v>
      </c>
      <c r="P48" s="49">
        <v>0</v>
      </c>
      <c r="Q48" s="49">
        <v>0</v>
      </c>
      <c r="R48" s="19">
        <v>0</v>
      </c>
      <c r="S48" s="19">
        <v>0</v>
      </c>
      <c r="T48" s="23">
        <f t="shared" si="0"/>
        <v>62</v>
      </c>
      <c r="U48" s="23">
        <f t="shared" si="1"/>
        <v>385</v>
      </c>
      <c r="V48" s="23">
        <f t="shared" si="2"/>
        <v>447</v>
      </c>
    </row>
    <row r="49" spans="1:22" ht="32.1" customHeight="1" hidden="1">
      <c r="A49" s="83" t="s">
        <v>68</v>
      </c>
      <c r="B49" s="40" t="s">
        <v>197</v>
      </c>
      <c r="C49" s="40" t="s">
        <v>100</v>
      </c>
      <c r="D49" s="27">
        <v>31</v>
      </c>
      <c r="E49" s="27">
        <v>33</v>
      </c>
      <c r="F49" s="27">
        <v>0</v>
      </c>
      <c r="G49" s="27">
        <v>0</v>
      </c>
      <c r="H49" s="25">
        <v>1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49">
        <v>0</v>
      </c>
      <c r="Q49" s="49">
        <v>0</v>
      </c>
      <c r="R49" s="24">
        <v>0</v>
      </c>
      <c r="S49" s="24">
        <v>0</v>
      </c>
      <c r="T49" s="23">
        <f t="shared" si="0"/>
        <v>32</v>
      </c>
      <c r="U49" s="23">
        <f t="shared" si="1"/>
        <v>33</v>
      </c>
      <c r="V49" s="23">
        <f t="shared" si="2"/>
        <v>65</v>
      </c>
    </row>
    <row r="50" spans="1:22" ht="32.1" customHeight="1" hidden="1">
      <c r="A50" s="83"/>
      <c r="B50" s="40" t="s">
        <v>202</v>
      </c>
      <c r="C50" s="40" t="s">
        <v>100</v>
      </c>
      <c r="D50" s="24">
        <v>23</v>
      </c>
      <c r="E50" s="24">
        <v>27</v>
      </c>
      <c r="F50" s="24">
        <v>0</v>
      </c>
      <c r="G50" s="24">
        <v>0</v>
      </c>
      <c r="H50" s="25">
        <v>1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49">
        <v>3</v>
      </c>
      <c r="Q50" s="49">
        <v>0</v>
      </c>
      <c r="R50" s="24">
        <v>0</v>
      </c>
      <c r="S50" s="24">
        <v>0</v>
      </c>
      <c r="T50" s="23">
        <f t="shared" si="0"/>
        <v>27</v>
      </c>
      <c r="U50" s="23">
        <f t="shared" si="1"/>
        <v>27</v>
      </c>
      <c r="V50" s="23">
        <f t="shared" si="2"/>
        <v>54</v>
      </c>
    </row>
    <row r="51" spans="1:22" ht="32.1" customHeight="1" hidden="1">
      <c r="A51" s="83"/>
      <c r="B51" s="40" t="s">
        <v>196</v>
      </c>
      <c r="C51" s="40" t="s">
        <v>100</v>
      </c>
      <c r="D51" s="24">
        <v>45</v>
      </c>
      <c r="E51" s="24">
        <v>57</v>
      </c>
      <c r="F51" s="24">
        <v>0</v>
      </c>
      <c r="G51" s="24">
        <v>0</v>
      </c>
      <c r="H51" s="25">
        <v>0</v>
      </c>
      <c r="I51" s="25">
        <v>1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49">
        <v>0</v>
      </c>
      <c r="Q51" s="49">
        <v>0</v>
      </c>
      <c r="R51" s="24">
        <v>0</v>
      </c>
      <c r="S51" s="24">
        <v>0</v>
      </c>
      <c r="T51" s="23">
        <f t="shared" si="0"/>
        <v>45</v>
      </c>
      <c r="U51" s="23">
        <f t="shared" si="1"/>
        <v>58</v>
      </c>
      <c r="V51" s="23">
        <f t="shared" si="2"/>
        <v>103</v>
      </c>
    </row>
    <row r="52" spans="1:22" ht="32.1" customHeight="1" hidden="1">
      <c r="A52" s="83"/>
      <c r="B52" s="40" t="s">
        <v>201</v>
      </c>
      <c r="C52" s="40" t="s">
        <v>100</v>
      </c>
      <c r="D52" s="24">
        <v>8</v>
      </c>
      <c r="E52" s="24">
        <v>18</v>
      </c>
      <c r="F52" s="24">
        <v>0</v>
      </c>
      <c r="G52" s="24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49">
        <v>0</v>
      </c>
      <c r="Q52" s="49">
        <v>0</v>
      </c>
      <c r="R52" s="24">
        <v>0</v>
      </c>
      <c r="S52" s="24">
        <v>0</v>
      </c>
      <c r="T52" s="23">
        <f t="shared" si="0"/>
        <v>8</v>
      </c>
      <c r="U52" s="23">
        <f t="shared" si="1"/>
        <v>18</v>
      </c>
      <c r="V52" s="23">
        <f t="shared" si="2"/>
        <v>26</v>
      </c>
    </row>
    <row r="53" spans="1:22" ht="32.1" customHeight="1" hidden="1">
      <c r="A53" s="83"/>
      <c r="B53" s="40" t="s">
        <v>200</v>
      </c>
      <c r="C53" s="40" t="s">
        <v>100</v>
      </c>
      <c r="D53" s="24">
        <v>14</v>
      </c>
      <c r="E53" s="24">
        <v>9</v>
      </c>
      <c r="F53" s="24">
        <v>0</v>
      </c>
      <c r="G53" s="24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49">
        <v>0</v>
      </c>
      <c r="Q53" s="49">
        <v>0</v>
      </c>
      <c r="R53" s="24">
        <v>0</v>
      </c>
      <c r="S53" s="24">
        <v>0</v>
      </c>
      <c r="T53" s="23">
        <f t="shared" si="0"/>
        <v>14</v>
      </c>
      <c r="U53" s="23">
        <f t="shared" si="1"/>
        <v>9</v>
      </c>
      <c r="V53" s="23">
        <f t="shared" si="2"/>
        <v>23</v>
      </c>
    </row>
    <row r="54" spans="1:22" ht="32.1" customHeight="1" hidden="1">
      <c r="A54" s="83"/>
      <c r="B54" s="40" t="s">
        <v>199</v>
      </c>
      <c r="C54" s="40" t="s">
        <v>100</v>
      </c>
      <c r="D54" s="24">
        <v>17</v>
      </c>
      <c r="E54" s="24">
        <v>49</v>
      </c>
      <c r="F54" s="24">
        <v>0</v>
      </c>
      <c r="G54" s="24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1</v>
      </c>
      <c r="N54" s="25">
        <v>0</v>
      </c>
      <c r="O54" s="25">
        <v>0</v>
      </c>
      <c r="P54" s="49">
        <v>0</v>
      </c>
      <c r="Q54" s="49">
        <v>0</v>
      </c>
      <c r="R54" s="24">
        <v>0</v>
      </c>
      <c r="S54" s="24">
        <v>0</v>
      </c>
      <c r="T54" s="23">
        <f t="shared" si="0"/>
        <v>17</v>
      </c>
      <c r="U54" s="23">
        <f t="shared" si="1"/>
        <v>50</v>
      </c>
      <c r="V54" s="23">
        <f t="shared" si="2"/>
        <v>67</v>
      </c>
    </row>
    <row r="55" spans="1:22" ht="32.1" customHeight="1" hidden="1">
      <c r="A55" s="83"/>
      <c r="B55" s="41" t="s">
        <v>79</v>
      </c>
      <c r="C55" s="41" t="s">
        <v>100</v>
      </c>
      <c r="D55" s="19">
        <f>SUM(D49:D54)</f>
        <v>138</v>
      </c>
      <c r="E55" s="19">
        <f aca="true" t="shared" si="8" ref="E55:O55">SUM(E49:E54)</f>
        <v>193</v>
      </c>
      <c r="F55" s="19">
        <f t="shared" si="8"/>
        <v>0</v>
      </c>
      <c r="G55" s="19">
        <f t="shared" si="8"/>
        <v>0</v>
      </c>
      <c r="H55" s="19">
        <f t="shared" si="8"/>
        <v>2</v>
      </c>
      <c r="I55" s="19">
        <f t="shared" si="8"/>
        <v>1</v>
      </c>
      <c r="J55" s="19">
        <f t="shared" si="8"/>
        <v>0</v>
      </c>
      <c r="K55" s="19">
        <f t="shared" si="8"/>
        <v>0</v>
      </c>
      <c r="L55" s="19">
        <f t="shared" si="8"/>
        <v>0</v>
      </c>
      <c r="M55" s="19">
        <f t="shared" si="8"/>
        <v>1</v>
      </c>
      <c r="N55" s="19">
        <f t="shared" si="8"/>
        <v>0</v>
      </c>
      <c r="O55" s="19">
        <f t="shared" si="8"/>
        <v>0</v>
      </c>
      <c r="P55" s="49">
        <v>3</v>
      </c>
      <c r="Q55" s="49">
        <v>0</v>
      </c>
      <c r="R55" s="19">
        <v>0</v>
      </c>
      <c r="S55" s="19">
        <v>0</v>
      </c>
      <c r="T55" s="23">
        <f t="shared" si="0"/>
        <v>143</v>
      </c>
      <c r="U55" s="23">
        <f t="shared" si="1"/>
        <v>195</v>
      </c>
      <c r="V55" s="23">
        <f t="shared" si="2"/>
        <v>338</v>
      </c>
    </row>
    <row r="56" spans="1:22" ht="32.1" customHeight="1" hidden="1">
      <c r="A56" s="83" t="s">
        <v>246</v>
      </c>
      <c r="B56" s="40" t="s">
        <v>197</v>
      </c>
      <c r="C56" s="40" t="s">
        <v>62</v>
      </c>
      <c r="D56" s="24">
        <v>3</v>
      </c>
      <c r="E56" s="24">
        <v>17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49">
        <v>0</v>
      </c>
      <c r="Q56" s="49">
        <v>0</v>
      </c>
      <c r="R56" s="24">
        <v>0</v>
      </c>
      <c r="S56" s="24">
        <v>0</v>
      </c>
      <c r="T56" s="23">
        <f t="shared" si="0"/>
        <v>3</v>
      </c>
      <c r="U56" s="23">
        <f t="shared" si="1"/>
        <v>17</v>
      </c>
      <c r="V56" s="23">
        <f t="shared" si="2"/>
        <v>20</v>
      </c>
    </row>
    <row r="57" spans="1:22" ht="32.1" customHeight="1" hidden="1">
      <c r="A57" s="83"/>
      <c r="B57" s="40" t="s">
        <v>196</v>
      </c>
      <c r="C57" s="40" t="s">
        <v>62</v>
      </c>
      <c r="D57" s="24">
        <v>7</v>
      </c>
      <c r="E57" s="24">
        <v>20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49">
        <v>0</v>
      </c>
      <c r="Q57" s="49">
        <v>0</v>
      </c>
      <c r="R57" s="24">
        <v>0</v>
      </c>
      <c r="S57" s="24">
        <v>0</v>
      </c>
      <c r="T57" s="23">
        <f t="shared" si="0"/>
        <v>7</v>
      </c>
      <c r="U57" s="23">
        <f t="shared" si="1"/>
        <v>20</v>
      </c>
      <c r="V57" s="23">
        <f t="shared" si="2"/>
        <v>27</v>
      </c>
    </row>
    <row r="58" spans="1:22" ht="32.1" customHeight="1" hidden="1">
      <c r="A58" s="83"/>
      <c r="B58" s="41" t="s">
        <v>79</v>
      </c>
      <c r="C58" s="41" t="s">
        <v>62</v>
      </c>
      <c r="D58" s="26">
        <f>SUM(D56:D57)</f>
        <v>10</v>
      </c>
      <c r="E58" s="26">
        <f aca="true" t="shared" si="9" ref="E58:O58">SUM(E56:E57)</f>
        <v>37</v>
      </c>
      <c r="F58" s="26">
        <f t="shared" si="9"/>
        <v>0</v>
      </c>
      <c r="G58" s="26">
        <f t="shared" si="9"/>
        <v>0</v>
      </c>
      <c r="H58" s="26">
        <f t="shared" si="9"/>
        <v>0</v>
      </c>
      <c r="I58" s="26">
        <f t="shared" si="9"/>
        <v>0</v>
      </c>
      <c r="J58" s="26">
        <f t="shared" si="9"/>
        <v>0</v>
      </c>
      <c r="K58" s="26">
        <f t="shared" si="9"/>
        <v>0</v>
      </c>
      <c r="L58" s="26">
        <f t="shared" si="9"/>
        <v>0</v>
      </c>
      <c r="M58" s="26">
        <f t="shared" si="9"/>
        <v>0</v>
      </c>
      <c r="N58" s="26">
        <f t="shared" si="9"/>
        <v>0</v>
      </c>
      <c r="O58" s="26">
        <f t="shared" si="9"/>
        <v>0</v>
      </c>
      <c r="P58" s="49">
        <v>0</v>
      </c>
      <c r="Q58" s="49">
        <v>0</v>
      </c>
      <c r="R58" s="19">
        <v>0</v>
      </c>
      <c r="S58" s="19">
        <v>0</v>
      </c>
      <c r="T58" s="23">
        <f t="shared" si="0"/>
        <v>10</v>
      </c>
      <c r="U58" s="23">
        <f t="shared" si="1"/>
        <v>37</v>
      </c>
      <c r="V58" s="23">
        <f t="shared" si="2"/>
        <v>47</v>
      </c>
    </row>
    <row r="59" spans="1:22" ht="32.1" customHeight="1" hidden="1">
      <c r="A59" s="79" t="s">
        <v>195</v>
      </c>
      <c r="B59" s="79"/>
      <c r="C59" s="40" t="s">
        <v>100</v>
      </c>
      <c r="D59" s="24">
        <v>124</v>
      </c>
      <c r="E59" s="24">
        <v>57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49">
        <v>0</v>
      </c>
      <c r="Q59" s="49">
        <v>0</v>
      </c>
      <c r="R59" s="24">
        <v>0</v>
      </c>
      <c r="S59" s="24">
        <v>0</v>
      </c>
      <c r="T59" s="23">
        <f t="shared" si="0"/>
        <v>124</v>
      </c>
      <c r="U59" s="23">
        <f t="shared" si="1"/>
        <v>57</v>
      </c>
      <c r="V59" s="23">
        <f t="shared" si="2"/>
        <v>181</v>
      </c>
    </row>
    <row r="60" spans="1:22" ht="32.1" customHeight="1" hidden="1">
      <c r="A60" s="83" t="s">
        <v>80</v>
      </c>
      <c r="B60" s="18" t="s">
        <v>84</v>
      </c>
      <c r="C60" s="40" t="s">
        <v>100</v>
      </c>
      <c r="D60" s="25">
        <v>39</v>
      </c>
      <c r="E60" s="25">
        <v>640</v>
      </c>
      <c r="F60" s="25">
        <v>0</v>
      </c>
      <c r="G60" s="25">
        <v>0</v>
      </c>
      <c r="H60" s="24">
        <v>1</v>
      </c>
      <c r="I60" s="24">
        <v>3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49">
        <v>0</v>
      </c>
      <c r="Q60" s="49">
        <v>0</v>
      </c>
      <c r="R60" s="24">
        <v>0</v>
      </c>
      <c r="S60" s="24">
        <v>0</v>
      </c>
      <c r="T60" s="23">
        <f t="shared" si="0"/>
        <v>40</v>
      </c>
      <c r="U60" s="23">
        <f t="shared" si="1"/>
        <v>643</v>
      </c>
      <c r="V60" s="23">
        <f t="shared" si="2"/>
        <v>683</v>
      </c>
    </row>
    <row r="61" spans="1:22" ht="32.1" customHeight="1" hidden="1">
      <c r="A61" s="83"/>
      <c r="B61" s="18" t="s">
        <v>83</v>
      </c>
      <c r="C61" s="40" t="s">
        <v>100</v>
      </c>
      <c r="D61" s="25">
        <v>11</v>
      </c>
      <c r="E61" s="25">
        <v>116</v>
      </c>
      <c r="F61" s="25">
        <v>0</v>
      </c>
      <c r="G61" s="25">
        <v>0</v>
      </c>
      <c r="H61" s="24">
        <v>0</v>
      </c>
      <c r="I61" s="24">
        <v>1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49">
        <v>0</v>
      </c>
      <c r="Q61" s="49">
        <v>0</v>
      </c>
      <c r="R61" s="24">
        <v>0</v>
      </c>
      <c r="S61" s="24">
        <v>0</v>
      </c>
      <c r="T61" s="23">
        <f t="shared" si="0"/>
        <v>11</v>
      </c>
      <c r="U61" s="23">
        <f t="shared" si="1"/>
        <v>117</v>
      </c>
      <c r="V61" s="23">
        <f t="shared" si="2"/>
        <v>128</v>
      </c>
    </row>
    <row r="62" spans="1:22" ht="32.1" customHeight="1" hidden="1">
      <c r="A62" s="83"/>
      <c r="B62" s="18" t="s">
        <v>194</v>
      </c>
      <c r="C62" s="40" t="s">
        <v>100</v>
      </c>
      <c r="D62" s="25">
        <v>7</v>
      </c>
      <c r="E62" s="25">
        <v>80</v>
      </c>
      <c r="F62" s="25">
        <v>0</v>
      </c>
      <c r="G62" s="25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49">
        <v>0</v>
      </c>
      <c r="Q62" s="49">
        <v>0</v>
      </c>
      <c r="R62" s="24">
        <v>0</v>
      </c>
      <c r="S62" s="24">
        <v>0</v>
      </c>
      <c r="T62" s="23">
        <f t="shared" si="0"/>
        <v>7</v>
      </c>
      <c r="U62" s="23">
        <f t="shared" si="1"/>
        <v>80</v>
      </c>
      <c r="V62" s="23">
        <f t="shared" si="2"/>
        <v>87</v>
      </c>
    </row>
    <row r="63" spans="1:22" ht="32.1" customHeight="1" hidden="1">
      <c r="A63" s="83"/>
      <c r="B63" s="18" t="s">
        <v>193</v>
      </c>
      <c r="C63" s="40" t="s">
        <v>100</v>
      </c>
      <c r="D63" s="25">
        <v>12</v>
      </c>
      <c r="E63" s="25">
        <v>106</v>
      </c>
      <c r="F63" s="25">
        <v>0</v>
      </c>
      <c r="G63" s="25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49">
        <v>0</v>
      </c>
      <c r="Q63" s="49">
        <v>0</v>
      </c>
      <c r="R63" s="24">
        <v>0</v>
      </c>
      <c r="S63" s="24">
        <v>0</v>
      </c>
      <c r="T63" s="23">
        <f t="shared" si="0"/>
        <v>12</v>
      </c>
      <c r="U63" s="23">
        <f t="shared" si="1"/>
        <v>106</v>
      </c>
      <c r="V63" s="23">
        <f t="shared" si="2"/>
        <v>118</v>
      </c>
    </row>
    <row r="64" spans="1:22" ht="32.1" customHeight="1" hidden="1">
      <c r="A64" s="83"/>
      <c r="B64" s="18" t="s">
        <v>82</v>
      </c>
      <c r="C64" s="40" t="s">
        <v>100</v>
      </c>
      <c r="D64" s="25">
        <v>6</v>
      </c>
      <c r="E64" s="25">
        <v>116</v>
      </c>
      <c r="F64" s="25">
        <v>0</v>
      </c>
      <c r="G64" s="25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49">
        <v>0</v>
      </c>
      <c r="Q64" s="49">
        <v>0</v>
      </c>
      <c r="R64" s="24">
        <v>0</v>
      </c>
      <c r="S64" s="24">
        <v>0</v>
      </c>
      <c r="T64" s="23">
        <f t="shared" si="0"/>
        <v>6</v>
      </c>
      <c r="U64" s="23">
        <f t="shared" si="1"/>
        <v>116</v>
      </c>
      <c r="V64" s="23">
        <f t="shared" si="2"/>
        <v>122</v>
      </c>
    </row>
    <row r="65" spans="1:22" ht="32.1" customHeight="1" hidden="1">
      <c r="A65" s="83"/>
      <c r="B65" s="41" t="s">
        <v>85</v>
      </c>
      <c r="C65" s="41" t="s">
        <v>100</v>
      </c>
      <c r="D65" s="19">
        <f>SUM(D60:D64)</f>
        <v>75</v>
      </c>
      <c r="E65" s="19">
        <f aca="true" t="shared" si="10" ref="E65:O65">SUM(E60:E64)</f>
        <v>1058</v>
      </c>
      <c r="F65" s="19">
        <f t="shared" si="10"/>
        <v>0</v>
      </c>
      <c r="G65" s="19">
        <f t="shared" si="10"/>
        <v>0</v>
      </c>
      <c r="H65" s="19">
        <f t="shared" si="10"/>
        <v>1</v>
      </c>
      <c r="I65" s="19">
        <f t="shared" si="10"/>
        <v>4</v>
      </c>
      <c r="J65" s="19">
        <f t="shared" si="10"/>
        <v>0</v>
      </c>
      <c r="K65" s="19">
        <f t="shared" si="10"/>
        <v>0</v>
      </c>
      <c r="L65" s="19">
        <f t="shared" si="10"/>
        <v>0</v>
      </c>
      <c r="M65" s="19">
        <f t="shared" si="10"/>
        <v>0</v>
      </c>
      <c r="N65" s="19">
        <f t="shared" si="10"/>
        <v>0</v>
      </c>
      <c r="O65" s="19">
        <f t="shared" si="10"/>
        <v>0</v>
      </c>
      <c r="P65" s="49">
        <v>0</v>
      </c>
      <c r="Q65" s="49">
        <v>0</v>
      </c>
      <c r="R65" s="19">
        <v>0</v>
      </c>
      <c r="S65" s="19">
        <v>0</v>
      </c>
      <c r="T65" s="23">
        <f t="shared" si="0"/>
        <v>76</v>
      </c>
      <c r="U65" s="23">
        <f t="shared" si="1"/>
        <v>1062</v>
      </c>
      <c r="V65" s="23">
        <f t="shared" si="2"/>
        <v>1138</v>
      </c>
    </row>
    <row r="66" spans="1:22" ht="32.1" customHeight="1" hidden="1">
      <c r="A66" s="84" t="s">
        <v>245</v>
      </c>
      <c r="B66" s="84"/>
      <c r="C66" s="39" t="s">
        <v>62</v>
      </c>
      <c r="D66" s="25">
        <v>35</v>
      </c>
      <c r="E66" s="25">
        <v>310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49">
        <v>0</v>
      </c>
      <c r="Q66" s="49">
        <v>0</v>
      </c>
      <c r="R66" s="24">
        <v>0</v>
      </c>
      <c r="S66" s="24">
        <v>0</v>
      </c>
      <c r="T66" s="23">
        <f t="shared" si="0"/>
        <v>35</v>
      </c>
      <c r="U66" s="23">
        <f t="shared" si="1"/>
        <v>310</v>
      </c>
      <c r="V66" s="23">
        <f t="shared" si="2"/>
        <v>345</v>
      </c>
    </row>
    <row r="67" spans="1:22" ht="32.1" customHeight="1" hidden="1">
      <c r="A67" s="79" t="s">
        <v>191</v>
      </c>
      <c r="B67" s="79"/>
      <c r="C67" s="40" t="s">
        <v>100</v>
      </c>
      <c r="D67" s="24">
        <v>44</v>
      </c>
      <c r="E67" s="24">
        <v>75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1</v>
      </c>
      <c r="N67" s="24">
        <v>0</v>
      </c>
      <c r="O67" s="24">
        <v>0</v>
      </c>
      <c r="P67" s="49">
        <v>2</v>
      </c>
      <c r="Q67" s="49">
        <v>0</v>
      </c>
      <c r="R67" s="24">
        <v>0</v>
      </c>
      <c r="S67" s="24">
        <v>0</v>
      </c>
      <c r="T67" s="23">
        <f t="shared" si="0"/>
        <v>46</v>
      </c>
      <c r="U67" s="23">
        <f t="shared" si="1"/>
        <v>76</v>
      </c>
      <c r="V67" s="23">
        <f t="shared" si="2"/>
        <v>122</v>
      </c>
    </row>
    <row r="68" spans="1:22" ht="32.1" customHeight="1" hidden="1">
      <c r="A68" s="79" t="s">
        <v>190</v>
      </c>
      <c r="B68" s="79"/>
      <c r="C68" s="40" t="s">
        <v>100</v>
      </c>
      <c r="D68" s="24">
        <v>40</v>
      </c>
      <c r="E68" s="24">
        <v>33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49">
        <v>0</v>
      </c>
      <c r="Q68" s="49">
        <v>1</v>
      </c>
      <c r="R68" s="24">
        <v>0</v>
      </c>
      <c r="S68" s="24">
        <v>0</v>
      </c>
      <c r="T68" s="23">
        <f t="shared" si="0"/>
        <v>40</v>
      </c>
      <c r="U68" s="23">
        <f t="shared" si="1"/>
        <v>34</v>
      </c>
      <c r="V68" s="23">
        <f t="shared" si="2"/>
        <v>74</v>
      </c>
    </row>
    <row r="69" spans="1:22" ht="32.1" customHeight="1" hidden="1">
      <c r="A69" s="85" t="s">
        <v>9</v>
      </c>
      <c r="B69" s="85"/>
      <c r="C69" s="41" t="s">
        <v>100</v>
      </c>
      <c r="D69" s="19">
        <f>D4+D5+D6+D15+D16+D24+D25+D26+D33+D43+D55+D59+D65+D67+D68</f>
        <v>1572</v>
      </c>
      <c r="E69" s="19">
        <f aca="true" t="shared" si="11" ref="E69:O69">E4+E5+E6+E15+E16+E24+E25+E26+E33+E43+E55+E59+E65+E67+E68</f>
        <v>3361</v>
      </c>
      <c r="F69" s="19">
        <f t="shared" si="11"/>
        <v>0</v>
      </c>
      <c r="G69" s="19">
        <f t="shared" si="11"/>
        <v>0</v>
      </c>
      <c r="H69" s="19">
        <f t="shared" si="11"/>
        <v>5</v>
      </c>
      <c r="I69" s="19">
        <f t="shared" si="11"/>
        <v>13</v>
      </c>
      <c r="J69" s="19">
        <f t="shared" si="11"/>
        <v>4</v>
      </c>
      <c r="K69" s="19">
        <f t="shared" si="11"/>
        <v>0</v>
      </c>
      <c r="L69" s="19">
        <f t="shared" si="11"/>
        <v>2</v>
      </c>
      <c r="M69" s="19">
        <f t="shared" si="11"/>
        <v>7</v>
      </c>
      <c r="N69" s="19">
        <f t="shared" si="11"/>
        <v>0</v>
      </c>
      <c r="O69" s="19">
        <f t="shared" si="11"/>
        <v>0</v>
      </c>
      <c r="P69" s="49">
        <v>29</v>
      </c>
      <c r="Q69" s="49">
        <v>4</v>
      </c>
      <c r="R69" s="19">
        <v>0</v>
      </c>
      <c r="S69" s="19">
        <v>0</v>
      </c>
      <c r="T69" s="23">
        <f aca="true" t="shared" si="12" ref="T69:T71">R69+P69+N69+L69+J69+H69+F69+D69</f>
        <v>1612</v>
      </c>
      <c r="U69" s="23">
        <f aca="true" t="shared" si="13" ref="U69:U71">S69+Q69+O69+M69+K69+I69+G69+E69</f>
        <v>3385</v>
      </c>
      <c r="V69" s="23">
        <f aca="true" t="shared" si="14" ref="V69:V71">T69+U69</f>
        <v>4997</v>
      </c>
    </row>
    <row r="70" spans="1:22" ht="32.1" customHeight="1" hidden="1">
      <c r="A70" s="85"/>
      <c r="B70" s="85"/>
      <c r="C70" s="41" t="s">
        <v>62</v>
      </c>
      <c r="D70" s="19">
        <f>D27+D32+D34+D48+D58+D66</f>
        <v>265</v>
      </c>
      <c r="E70" s="19">
        <f aca="true" t="shared" si="15" ref="E70:O70">E27+E32+E34+E48+E58+E66</f>
        <v>855</v>
      </c>
      <c r="F70" s="19">
        <f t="shared" si="15"/>
        <v>0</v>
      </c>
      <c r="G70" s="19">
        <f t="shared" si="15"/>
        <v>0</v>
      </c>
      <c r="H70" s="19">
        <f t="shared" si="15"/>
        <v>2</v>
      </c>
      <c r="I70" s="19">
        <f t="shared" si="15"/>
        <v>1</v>
      </c>
      <c r="J70" s="19">
        <f t="shared" si="15"/>
        <v>0</v>
      </c>
      <c r="K70" s="19">
        <f t="shared" si="15"/>
        <v>0</v>
      </c>
      <c r="L70" s="19">
        <f t="shared" si="15"/>
        <v>0</v>
      </c>
      <c r="M70" s="19">
        <f t="shared" si="15"/>
        <v>1</v>
      </c>
      <c r="N70" s="19">
        <f t="shared" si="15"/>
        <v>0</v>
      </c>
      <c r="O70" s="19">
        <f t="shared" si="15"/>
        <v>0</v>
      </c>
      <c r="P70" s="49">
        <v>0</v>
      </c>
      <c r="Q70" s="49">
        <v>0</v>
      </c>
      <c r="R70" s="19">
        <v>0</v>
      </c>
      <c r="S70" s="19">
        <v>0</v>
      </c>
      <c r="T70" s="23">
        <f t="shared" si="12"/>
        <v>267</v>
      </c>
      <c r="U70" s="23">
        <f t="shared" si="13"/>
        <v>857</v>
      </c>
      <c r="V70" s="23">
        <f t="shared" si="14"/>
        <v>1124</v>
      </c>
    </row>
    <row r="71" spans="1:22" ht="32.1" customHeight="1" hidden="1">
      <c r="A71" s="74" t="s">
        <v>244</v>
      </c>
      <c r="B71" s="74"/>
      <c r="C71" s="74"/>
      <c r="D71" s="23">
        <f>D69+D70</f>
        <v>1837</v>
      </c>
      <c r="E71" s="23">
        <f aca="true" t="shared" si="16" ref="E71:O71">E69+E70</f>
        <v>4216</v>
      </c>
      <c r="F71" s="23">
        <f t="shared" si="16"/>
        <v>0</v>
      </c>
      <c r="G71" s="23">
        <f t="shared" si="16"/>
        <v>0</v>
      </c>
      <c r="H71" s="23">
        <f t="shared" si="16"/>
        <v>7</v>
      </c>
      <c r="I71" s="23">
        <f t="shared" si="16"/>
        <v>14</v>
      </c>
      <c r="J71" s="23">
        <f t="shared" si="16"/>
        <v>4</v>
      </c>
      <c r="K71" s="23">
        <f t="shared" si="16"/>
        <v>0</v>
      </c>
      <c r="L71" s="23">
        <f t="shared" si="16"/>
        <v>2</v>
      </c>
      <c r="M71" s="23">
        <f t="shared" si="16"/>
        <v>8</v>
      </c>
      <c r="N71" s="23">
        <f t="shared" si="16"/>
        <v>0</v>
      </c>
      <c r="O71" s="23">
        <f t="shared" si="16"/>
        <v>0</v>
      </c>
      <c r="P71" s="49">
        <v>29</v>
      </c>
      <c r="Q71" s="49">
        <v>4</v>
      </c>
      <c r="R71" s="23">
        <v>0</v>
      </c>
      <c r="S71" s="23">
        <v>0</v>
      </c>
      <c r="T71" s="23">
        <f t="shared" si="12"/>
        <v>1879</v>
      </c>
      <c r="U71" s="23">
        <f t="shared" si="13"/>
        <v>4242</v>
      </c>
      <c r="V71" s="23">
        <f t="shared" si="14"/>
        <v>6121</v>
      </c>
    </row>
    <row r="72" spans="1:22" ht="32.1" customHeight="1">
      <c r="A72" s="86" t="s">
        <v>258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ht="39" customHeight="1">
      <c r="A73" s="87" t="s">
        <v>0</v>
      </c>
      <c r="B73" s="88"/>
      <c r="C73" s="87" t="s">
        <v>256</v>
      </c>
      <c r="D73" s="87" t="s">
        <v>2</v>
      </c>
      <c r="E73" s="87"/>
      <c r="F73" s="89" t="s">
        <v>264</v>
      </c>
      <c r="G73" s="90"/>
      <c r="H73" s="87" t="s">
        <v>3</v>
      </c>
      <c r="I73" s="87"/>
      <c r="J73" s="94" t="s">
        <v>4</v>
      </c>
      <c r="K73" s="94"/>
      <c r="L73" s="87" t="s">
        <v>5</v>
      </c>
      <c r="M73" s="87"/>
      <c r="N73" s="87" t="s">
        <v>6</v>
      </c>
      <c r="O73" s="87"/>
      <c r="P73" s="87" t="s">
        <v>7</v>
      </c>
      <c r="Q73" s="87"/>
      <c r="R73" s="87" t="s">
        <v>8</v>
      </c>
      <c r="S73" s="87"/>
      <c r="T73" s="87" t="s">
        <v>9</v>
      </c>
      <c r="U73" s="93"/>
      <c r="V73" s="93"/>
    </row>
    <row r="74" spans="1:22" ht="32.1" customHeight="1">
      <c r="A74" s="88"/>
      <c r="B74" s="88"/>
      <c r="C74" s="87"/>
      <c r="D74" s="42" t="s">
        <v>10</v>
      </c>
      <c r="E74" s="42" t="s">
        <v>11</v>
      </c>
      <c r="F74" s="42" t="s">
        <v>10</v>
      </c>
      <c r="G74" s="42" t="s">
        <v>11</v>
      </c>
      <c r="H74" s="42" t="s">
        <v>10</v>
      </c>
      <c r="I74" s="42" t="s">
        <v>11</v>
      </c>
      <c r="J74" s="42" t="s">
        <v>10</v>
      </c>
      <c r="K74" s="42" t="s">
        <v>11</v>
      </c>
      <c r="L74" s="42" t="s">
        <v>10</v>
      </c>
      <c r="M74" s="42" t="s">
        <v>11</v>
      </c>
      <c r="N74" s="42" t="s">
        <v>10</v>
      </c>
      <c r="O74" s="42" t="s">
        <v>11</v>
      </c>
      <c r="P74" s="42" t="s">
        <v>10</v>
      </c>
      <c r="Q74" s="42" t="s">
        <v>11</v>
      </c>
      <c r="R74" s="42" t="s">
        <v>10</v>
      </c>
      <c r="S74" s="42" t="s">
        <v>11</v>
      </c>
      <c r="T74" s="42" t="s">
        <v>10</v>
      </c>
      <c r="U74" s="42" t="s">
        <v>11</v>
      </c>
      <c r="V74" s="42" t="s">
        <v>9</v>
      </c>
    </row>
    <row r="75" spans="1:22" ht="27.75" customHeight="1">
      <c r="A75" s="91" t="s">
        <v>12</v>
      </c>
      <c r="B75" s="91"/>
      <c r="C75" s="43" t="s">
        <v>100</v>
      </c>
      <c r="D75" s="43">
        <v>38</v>
      </c>
      <c r="E75" s="43">
        <v>4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1</v>
      </c>
      <c r="L75" s="43">
        <v>0</v>
      </c>
      <c r="M75" s="43">
        <v>1</v>
      </c>
      <c r="N75" s="43">
        <v>0</v>
      </c>
      <c r="O75" s="43">
        <v>1</v>
      </c>
      <c r="P75" s="49">
        <v>1</v>
      </c>
      <c r="Q75" s="49">
        <v>0</v>
      </c>
      <c r="R75" s="43">
        <v>0</v>
      </c>
      <c r="S75" s="43">
        <v>2</v>
      </c>
      <c r="T75" s="23">
        <f>R75+P75+N75+L75+J75+H75+F75+D75</f>
        <v>39</v>
      </c>
      <c r="U75" s="23">
        <f>S75+Q75+O75+M75+K75+I75+G75+E75</f>
        <v>9</v>
      </c>
      <c r="V75" s="23">
        <f>T75+U75</f>
        <v>48</v>
      </c>
    </row>
    <row r="76" spans="1:22" ht="27.75" customHeight="1">
      <c r="A76" s="91" t="s">
        <v>237</v>
      </c>
      <c r="B76" s="91"/>
      <c r="C76" s="43" t="s">
        <v>100</v>
      </c>
      <c r="D76" s="16">
        <v>7</v>
      </c>
      <c r="E76" s="16">
        <v>1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49">
        <v>0</v>
      </c>
      <c r="Q76" s="49">
        <v>0</v>
      </c>
      <c r="R76" s="43">
        <v>0</v>
      </c>
      <c r="S76" s="43">
        <v>0</v>
      </c>
      <c r="T76" s="23">
        <f aca="true" t="shared" si="17" ref="T76:T139">R76+P76+N76+L76+J76+H76+F76+D76</f>
        <v>7</v>
      </c>
      <c r="U76" s="23">
        <f aca="true" t="shared" si="18" ref="U76:U139">S76+Q76+O76+M76+K76+I76+G76+E76</f>
        <v>1</v>
      </c>
      <c r="V76" s="23">
        <f aca="true" t="shared" si="19" ref="V76:V139">T76+U76</f>
        <v>8</v>
      </c>
    </row>
    <row r="77" spans="1:22" ht="27.75" customHeight="1">
      <c r="A77" s="91" t="s">
        <v>21</v>
      </c>
      <c r="B77" s="91"/>
      <c r="C77" s="43" t="s">
        <v>100</v>
      </c>
      <c r="D77" s="16">
        <v>1</v>
      </c>
      <c r="E77" s="16">
        <v>3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2</v>
      </c>
      <c r="P77" s="49">
        <v>0</v>
      </c>
      <c r="Q77" s="49">
        <v>0</v>
      </c>
      <c r="R77" s="43">
        <v>0</v>
      </c>
      <c r="S77" s="43">
        <v>0</v>
      </c>
      <c r="T77" s="23">
        <f t="shared" si="17"/>
        <v>1</v>
      </c>
      <c r="U77" s="23">
        <f t="shared" si="18"/>
        <v>5</v>
      </c>
      <c r="V77" s="23">
        <f t="shared" si="19"/>
        <v>6</v>
      </c>
    </row>
    <row r="78" spans="1:22" ht="27.75" customHeight="1">
      <c r="A78" s="125" t="s">
        <v>236</v>
      </c>
      <c r="B78" s="12" t="s">
        <v>235</v>
      </c>
      <c r="C78" s="43" t="s">
        <v>100</v>
      </c>
      <c r="D78" s="16">
        <v>11</v>
      </c>
      <c r="E78" s="16">
        <v>2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49">
        <v>0</v>
      </c>
      <c r="Q78" s="49">
        <v>0</v>
      </c>
      <c r="R78" s="43">
        <v>0</v>
      </c>
      <c r="S78" s="43">
        <v>0</v>
      </c>
      <c r="T78" s="23">
        <f t="shared" si="17"/>
        <v>11</v>
      </c>
      <c r="U78" s="23">
        <f t="shared" si="18"/>
        <v>2</v>
      </c>
      <c r="V78" s="23">
        <f t="shared" si="19"/>
        <v>13</v>
      </c>
    </row>
    <row r="79" spans="1:22" ht="27.75" customHeight="1">
      <c r="A79" s="126"/>
      <c r="B79" s="12" t="s">
        <v>234</v>
      </c>
      <c r="C79" s="43" t="s">
        <v>100</v>
      </c>
      <c r="D79" s="16">
        <v>2</v>
      </c>
      <c r="E79" s="16">
        <v>4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49">
        <v>0</v>
      </c>
      <c r="Q79" s="49">
        <v>0</v>
      </c>
      <c r="R79" s="43">
        <v>0</v>
      </c>
      <c r="S79" s="43">
        <v>0</v>
      </c>
      <c r="T79" s="23">
        <f t="shared" si="17"/>
        <v>2</v>
      </c>
      <c r="U79" s="23">
        <f t="shared" si="18"/>
        <v>4</v>
      </c>
      <c r="V79" s="23">
        <f t="shared" si="19"/>
        <v>6</v>
      </c>
    </row>
    <row r="80" spans="1:22" ht="27.75" customHeight="1">
      <c r="A80" s="126"/>
      <c r="B80" s="12" t="s">
        <v>233</v>
      </c>
      <c r="C80" s="43" t="s">
        <v>100</v>
      </c>
      <c r="D80" s="16">
        <v>3</v>
      </c>
      <c r="E80" s="16">
        <v>7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49">
        <v>0</v>
      </c>
      <c r="Q80" s="49">
        <v>0</v>
      </c>
      <c r="R80" s="43">
        <v>0</v>
      </c>
      <c r="S80" s="43">
        <v>0</v>
      </c>
      <c r="T80" s="23">
        <f t="shared" si="17"/>
        <v>3</v>
      </c>
      <c r="U80" s="23">
        <f t="shared" si="18"/>
        <v>7</v>
      </c>
      <c r="V80" s="23">
        <f t="shared" si="19"/>
        <v>10</v>
      </c>
    </row>
    <row r="81" spans="1:22" ht="27.75" customHeight="1">
      <c r="A81" s="126"/>
      <c r="B81" s="12" t="s">
        <v>232</v>
      </c>
      <c r="C81" s="43" t="s">
        <v>100</v>
      </c>
      <c r="D81" s="16">
        <v>4</v>
      </c>
      <c r="E81" s="16">
        <v>5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49">
        <v>0</v>
      </c>
      <c r="Q81" s="49">
        <v>0</v>
      </c>
      <c r="R81" s="43">
        <v>0</v>
      </c>
      <c r="S81" s="43">
        <v>0</v>
      </c>
      <c r="T81" s="23">
        <f t="shared" si="17"/>
        <v>4</v>
      </c>
      <c r="U81" s="23">
        <f t="shared" si="18"/>
        <v>5</v>
      </c>
      <c r="V81" s="23">
        <f t="shared" si="19"/>
        <v>9</v>
      </c>
    </row>
    <row r="82" spans="1:22" ht="27.75" customHeight="1">
      <c r="A82" s="126"/>
      <c r="B82" s="12" t="s">
        <v>231</v>
      </c>
      <c r="C82" s="43" t="s">
        <v>100</v>
      </c>
      <c r="D82" s="16">
        <v>0</v>
      </c>
      <c r="E82" s="16">
        <v>5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49">
        <v>0</v>
      </c>
      <c r="Q82" s="49">
        <v>0</v>
      </c>
      <c r="R82" s="43">
        <v>0</v>
      </c>
      <c r="S82" s="43">
        <v>0</v>
      </c>
      <c r="T82" s="23">
        <f t="shared" si="17"/>
        <v>0</v>
      </c>
      <c r="U82" s="23">
        <f t="shared" si="18"/>
        <v>5</v>
      </c>
      <c r="V82" s="23">
        <f t="shared" si="19"/>
        <v>5</v>
      </c>
    </row>
    <row r="83" spans="1:22" ht="27.75" customHeight="1">
      <c r="A83" s="126"/>
      <c r="B83" s="12" t="s">
        <v>230</v>
      </c>
      <c r="C83" s="43" t="s">
        <v>100</v>
      </c>
      <c r="D83" s="16">
        <v>1</v>
      </c>
      <c r="E83" s="16">
        <v>2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49">
        <v>0</v>
      </c>
      <c r="Q83" s="49">
        <v>0</v>
      </c>
      <c r="R83" s="43">
        <v>0</v>
      </c>
      <c r="S83" s="43">
        <v>0</v>
      </c>
      <c r="T83" s="23">
        <f t="shared" si="17"/>
        <v>1</v>
      </c>
      <c r="U83" s="23">
        <f t="shared" si="18"/>
        <v>2</v>
      </c>
      <c r="V83" s="23">
        <f t="shared" si="19"/>
        <v>3</v>
      </c>
    </row>
    <row r="84" spans="1:22" ht="27.75" customHeight="1">
      <c r="A84" s="126"/>
      <c r="B84" s="12" t="s">
        <v>229</v>
      </c>
      <c r="C84" s="43" t="s">
        <v>100</v>
      </c>
      <c r="D84" s="16">
        <v>7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49">
        <v>0</v>
      </c>
      <c r="Q84" s="49">
        <v>0</v>
      </c>
      <c r="R84" s="43">
        <v>0</v>
      </c>
      <c r="S84" s="43">
        <v>0</v>
      </c>
      <c r="T84" s="23">
        <f t="shared" si="17"/>
        <v>7</v>
      </c>
      <c r="U84" s="23">
        <f t="shared" si="18"/>
        <v>0</v>
      </c>
      <c r="V84" s="23">
        <f t="shared" si="19"/>
        <v>7</v>
      </c>
    </row>
    <row r="85" spans="1:22" ht="27.75" customHeight="1">
      <c r="A85" s="126"/>
      <c r="B85" s="12" t="s">
        <v>228</v>
      </c>
      <c r="C85" s="43" t="s">
        <v>100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49">
        <v>0</v>
      </c>
      <c r="Q85" s="49">
        <v>0</v>
      </c>
      <c r="R85" s="43">
        <v>0</v>
      </c>
      <c r="S85" s="43">
        <v>0</v>
      </c>
      <c r="T85" s="23">
        <f t="shared" si="17"/>
        <v>0</v>
      </c>
      <c r="U85" s="23">
        <f t="shared" si="18"/>
        <v>0</v>
      </c>
      <c r="V85" s="23">
        <f t="shared" si="19"/>
        <v>0</v>
      </c>
    </row>
    <row r="86" spans="1:22" ht="27.75" customHeight="1">
      <c r="A86" s="127"/>
      <c r="B86" s="21" t="s">
        <v>9</v>
      </c>
      <c r="C86" s="21" t="s">
        <v>100</v>
      </c>
      <c r="D86" s="21">
        <f>SUM(D78:D85)</f>
        <v>28</v>
      </c>
      <c r="E86" s="21">
        <f aca="true" t="shared" si="20" ref="E86:Q86">SUM(E78:E85)</f>
        <v>25</v>
      </c>
      <c r="F86" s="21">
        <f t="shared" si="20"/>
        <v>0</v>
      </c>
      <c r="G86" s="21">
        <f t="shared" si="20"/>
        <v>0</v>
      </c>
      <c r="H86" s="21">
        <f t="shared" si="20"/>
        <v>0</v>
      </c>
      <c r="I86" s="21">
        <f t="shared" si="20"/>
        <v>0</v>
      </c>
      <c r="J86" s="21">
        <f t="shared" si="20"/>
        <v>0</v>
      </c>
      <c r="K86" s="21">
        <f t="shared" si="20"/>
        <v>0</v>
      </c>
      <c r="L86" s="21">
        <f t="shared" si="20"/>
        <v>0</v>
      </c>
      <c r="M86" s="21">
        <f t="shared" si="20"/>
        <v>0</v>
      </c>
      <c r="N86" s="21">
        <f t="shared" si="20"/>
        <v>0</v>
      </c>
      <c r="O86" s="21">
        <f t="shared" si="20"/>
        <v>0</v>
      </c>
      <c r="P86" s="21">
        <f t="shared" si="20"/>
        <v>0</v>
      </c>
      <c r="Q86" s="21">
        <f t="shared" si="20"/>
        <v>0</v>
      </c>
      <c r="R86" s="21">
        <v>0</v>
      </c>
      <c r="S86" s="21">
        <v>0</v>
      </c>
      <c r="T86" s="23">
        <f t="shared" si="17"/>
        <v>28</v>
      </c>
      <c r="U86" s="23">
        <f t="shared" si="18"/>
        <v>25</v>
      </c>
      <c r="V86" s="23">
        <f t="shared" si="19"/>
        <v>53</v>
      </c>
    </row>
    <row r="87" spans="1:22" ht="27.75" customHeight="1">
      <c r="A87" s="91" t="s">
        <v>31</v>
      </c>
      <c r="B87" s="91"/>
      <c r="C87" s="43" t="s">
        <v>100</v>
      </c>
      <c r="D87" s="16">
        <v>9</v>
      </c>
      <c r="E87" s="16">
        <v>9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49">
        <v>0</v>
      </c>
      <c r="Q87" s="49">
        <v>0</v>
      </c>
      <c r="R87" s="43">
        <v>0</v>
      </c>
      <c r="S87" s="43">
        <v>0</v>
      </c>
      <c r="T87" s="23">
        <f t="shared" si="17"/>
        <v>9</v>
      </c>
      <c r="U87" s="23">
        <f t="shared" si="18"/>
        <v>9</v>
      </c>
      <c r="V87" s="23">
        <f t="shared" si="19"/>
        <v>18</v>
      </c>
    </row>
    <row r="88" spans="1:22" ht="27.75" customHeight="1">
      <c r="A88" s="92" t="s">
        <v>32</v>
      </c>
      <c r="B88" s="43" t="s">
        <v>255</v>
      </c>
      <c r="C88" s="43" t="s">
        <v>100</v>
      </c>
      <c r="D88" s="3">
        <v>7</v>
      </c>
      <c r="E88" s="3">
        <v>0</v>
      </c>
      <c r="F88" s="3">
        <v>0</v>
      </c>
      <c r="G88" s="3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49">
        <v>0</v>
      </c>
      <c r="Q88" s="49">
        <v>0</v>
      </c>
      <c r="R88" s="43">
        <v>0</v>
      </c>
      <c r="S88" s="43">
        <v>0</v>
      </c>
      <c r="T88" s="23">
        <f t="shared" si="17"/>
        <v>7</v>
      </c>
      <c r="U88" s="23">
        <f t="shared" si="18"/>
        <v>0</v>
      </c>
      <c r="V88" s="23">
        <f t="shared" si="19"/>
        <v>7</v>
      </c>
    </row>
    <row r="89" spans="1:22" ht="27.75" customHeight="1">
      <c r="A89" s="92"/>
      <c r="B89" s="43" t="s">
        <v>226</v>
      </c>
      <c r="C89" s="43" t="s">
        <v>100</v>
      </c>
      <c r="D89" s="3">
        <v>1</v>
      </c>
      <c r="E89" s="3">
        <v>0</v>
      </c>
      <c r="F89" s="3">
        <v>0</v>
      </c>
      <c r="G89" s="3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49">
        <v>0</v>
      </c>
      <c r="Q89" s="49">
        <v>0</v>
      </c>
      <c r="R89" s="43">
        <v>0</v>
      </c>
      <c r="S89" s="43">
        <v>0</v>
      </c>
      <c r="T89" s="23">
        <f t="shared" si="17"/>
        <v>1</v>
      </c>
      <c r="U89" s="23">
        <f t="shared" si="18"/>
        <v>0</v>
      </c>
      <c r="V89" s="23">
        <f t="shared" si="19"/>
        <v>1</v>
      </c>
    </row>
    <row r="90" spans="1:22" ht="27.75" customHeight="1">
      <c r="A90" s="92"/>
      <c r="B90" s="43" t="s">
        <v>225</v>
      </c>
      <c r="C90" s="43" t="s">
        <v>100</v>
      </c>
      <c r="D90" s="3">
        <v>5</v>
      </c>
      <c r="E90" s="3">
        <v>0</v>
      </c>
      <c r="F90" s="3">
        <v>0</v>
      </c>
      <c r="G90" s="3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49">
        <v>0</v>
      </c>
      <c r="Q90" s="49">
        <v>0</v>
      </c>
      <c r="R90" s="43">
        <v>0</v>
      </c>
      <c r="S90" s="43">
        <v>0</v>
      </c>
      <c r="T90" s="23">
        <f t="shared" si="17"/>
        <v>5</v>
      </c>
      <c r="U90" s="23">
        <f t="shared" si="18"/>
        <v>0</v>
      </c>
      <c r="V90" s="23">
        <f t="shared" si="19"/>
        <v>5</v>
      </c>
    </row>
    <row r="91" spans="1:22" ht="27.75" customHeight="1">
      <c r="A91" s="92"/>
      <c r="B91" s="43" t="s">
        <v>224</v>
      </c>
      <c r="C91" s="43" t="s">
        <v>100</v>
      </c>
      <c r="D91" s="3">
        <v>6</v>
      </c>
      <c r="E91" s="3">
        <v>2</v>
      </c>
      <c r="F91" s="3">
        <v>0</v>
      </c>
      <c r="G91" s="3">
        <v>0</v>
      </c>
      <c r="H91" s="16">
        <v>0</v>
      </c>
      <c r="I91" s="16">
        <v>0</v>
      </c>
      <c r="J91" s="16">
        <v>0</v>
      </c>
      <c r="K91" s="16">
        <v>0</v>
      </c>
      <c r="L91" s="16">
        <v>1</v>
      </c>
      <c r="M91" s="16">
        <v>0</v>
      </c>
      <c r="N91" s="16">
        <v>0</v>
      </c>
      <c r="O91" s="16">
        <v>0</v>
      </c>
      <c r="P91" s="49">
        <v>2</v>
      </c>
      <c r="Q91" s="49">
        <v>0</v>
      </c>
      <c r="R91" s="43">
        <v>0</v>
      </c>
      <c r="S91" s="43">
        <v>0</v>
      </c>
      <c r="T91" s="23">
        <f t="shared" si="17"/>
        <v>9</v>
      </c>
      <c r="U91" s="23">
        <f t="shared" si="18"/>
        <v>2</v>
      </c>
      <c r="V91" s="23">
        <f t="shared" si="19"/>
        <v>11</v>
      </c>
    </row>
    <row r="92" spans="1:22" ht="27.75" customHeight="1">
      <c r="A92" s="92"/>
      <c r="B92" s="43" t="s">
        <v>254</v>
      </c>
      <c r="C92" s="43" t="s">
        <v>100</v>
      </c>
      <c r="D92" s="3">
        <v>13</v>
      </c>
      <c r="E92" s="3">
        <v>8</v>
      </c>
      <c r="F92" s="3">
        <v>0</v>
      </c>
      <c r="G92" s="3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49">
        <v>0</v>
      </c>
      <c r="Q92" s="49">
        <v>0</v>
      </c>
      <c r="R92" s="43">
        <v>0</v>
      </c>
      <c r="S92" s="43">
        <v>0</v>
      </c>
      <c r="T92" s="23">
        <f t="shared" si="17"/>
        <v>13</v>
      </c>
      <c r="U92" s="23">
        <f t="shared" si="18"/>
        <v>8</v>
      </c>
      <c r="V92" s="23">
        <f t="shared" si="19"/>
        <v>21</v>
      </c>
    </row>
    <row r="93" spans="1:22" ht="27.75" customHeight="1">
      <c r="A93" s="92"/>
      <c r="B93" s="43" t="s">
        <v>43</v>
      </c>
      <c r="C93" s="43" t="s">
        <v>100</v>
      </c>
      <c r="D93" s="3">
        <v>12</v>
      </c>
      <c r="E93" s="3">
        <v>2</v>
      </c>
      <c r="F93" s="3">
        <v>0</v>
      </c>
      <c r="G93" s="3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49">
        <v>0</v>
      </c>
      <c r="Q93" s="49">
        <v>0</v>
      </c>
      <c r="R93" s="43">
        <v>0</v>
      </c>
      <c r="S93" s="43">
        <v>0</v>
      </c>
      <c r="T93" s="23">
        <f t="shared" si="17"/>
        <v>12</v>
      </c>
      <c r="U93" s="23">
        <f t="shared" si="18"/>
        <v>2</v>
      </c>
      <c r="V93" s="23">
        <f t="shared" si="19"/>
        <v>14</v>
      </c>
    </row>
    <row r="94" spans="1:22" ht="27.75" customHeight="1">
      <c r="A94" s="92"/>
      <c r="B94" s="43" t="s">
        <v>253</v>
      </c>
      <c r="C94" s="43" t="s">
        <v>100</v>
      </c>
      <c r="D94" s="3">
        <v>3</v>
      </c>
      <c r="E94" s="3">
        <v>0</v>
      </c>
      <c r="F94" s="3">
        <v>0</v>
      </c>
      <c r="G94" s="3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49">
        <v>0</v>
      </c>
      <c r="Q94" s="49">
        <v>0</v>
      </c>
      <c r="R94" s="43">
        <v>0</v>
      </c>
      <c r="S94" s="43">
        <v>0</v>
      </c>
      <c r="T94" s="23">
        <f t="shared" si="17"/>
        <v>3</v>
      </c>
      <c r="U94" s="23">
        <f t="shared" si="18"/>
        <v>0</v>
      </c>
      <c r="V94" s="23">
        <f t="shared" si="19"/>
        <v>3</v>
      </c>
    </row>
    <row r="95" spans="1:22" ht="27.75" customHeight="1">
      <c r="A95" s="92"/>
      <c r="B95" s="45" t="s">
        <v>252</v>
      </c>
      <c r="C95" s="45" t="s">
        <v>100</v>
      </c>
      <c r="D95" s="21">
        <f>SUM(D88:D94)</f>
        <v>47</v>
      </c>
      <c r="E95" s="21">
        <f aca="true" t="shared" si="21" ref="E95:Q95">SUM(E88:E94)</f>
        <v>12</v>
      </c>
      <c r="F95" s="21">
        <f t="shared" si="21"/>
        <v>0</v>
      </c>
      <c r="G95" s="21">
        <f t="shared" si="21"/>
        <v>0</v>
      </c>
      <c r="H95" s="21">
        <f t="shared" si="21"/>
        <v>0</v>
      </c>
      <c r="I95" s="21">
        <f t="shared" si="21"/>
        <v>0</v>
      </c>
      <c r="J95" s="21">
        <f t="shared" si="21"/>
        <v>0</v>
      </c>
      <c r="K95" s="21">
        <f t="shared" si="21"/>
        <v>0</v>
      </c>
      <c r="L95" s="21">
        <f t="shared" si="21"/>
        <v>1</v>
      </c>
      <c r="M95" s="21">
        <f t="shared" si="21"/>
        <v>0</v>
      </c>
      <c r="N95" s="21">
        <f t="shared" si="21"/>
        <v>0</v>
      </c>
      <c r="O95" s="21">
        <f t="shared" si="21"/>
        <v>0</v>
      </c>
      <c r="P95" s="21">
        <f t="shared" si="21"/>
        <v>2</v>
      </c>
      <c r="Q95" s="21">
        <f t="shared" si="21"/>
        <v>0</v>
      </c>
      <c r="R95" s="21">
        <v>0</v>
      </c>
      <c r="S95" s="21">
        <v>0</v>
      </c>
      <c r="T95" s="23">
        <f t="shared" si="17"/>
        <v>50</v>
      </c>
      <c r="U95" s="23">
        <f t="shared" si="18"/>
        <v>12</v>
      </c>
      <c r="V95" s="23">
        <f t="shared" si="19"/>
        <v>62</v>
      </c>
    </row>
    <row r="96" spans="1:22" ht="27.75" customHeight="1">
      <c r="A96" s="91" t="s">
        <v>222</v>
      </c>
      <c r="B96" s="91"/>
      <c r="C96" s="43" t="s">
        <v>100</v>
      </c>
      <c r="D96" s="16">
        <v>7</v>
      </c>
      <c r="E96" s="16">
        <v>6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49">
        <v>0</v>
      </c>
      <c r="Q96" s="49">
        <v>0</v>
      </c>
      <c r="R96" s="43">
        <v>1</v>
      </c>
      <c r="S96" s="43">
        <v>0</v>
      </c>
      <c r="T96" s="23">
        <f t="shared" si="17"/>
        <v>8</v>
      </c>
      <c r="U96" s="23">
        <f t="shared" si="18"/>
        <v>6</v>
      </c>
      <c r="V96" s="23">
        <f t="shared" si="19"/>
        <v>14</v>
      </c>
    </row>
    <row r="97" spans="1:22" ht="27.75" customHeight="1">
      <c r="A97" s="91" t="s">
        <v>221</v>
      </c>
      <c r="B97" s="91"/>
      <c r="C97" s="43" t="s">
        <v>100</v>
      </c>
      <c r="D97" s="16">
        <v>21</v>
      </c>
      <c r="E97" s="16">
        <v>11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49">
        <v>0</v>
      </c>
      <c r="Q97" s="49">
        <v>0</v>
      </c>
      <c r="R97" s="43">
        <v>0</v>
      </c>
      <c r="S97" s="43">
        <v>0</v>
      </c>
      <c r="T97" s="23">
        <f t="shared" si="17"/>
        <v>21</v>
      </c>
      <c r="U97" s="23">
        <f t="shared" si="18"/>
        <v>11</v>
      </c>
      <c r="V97" s="23">
        <f t="shared" si="19"/>
        <v>32</v>
      </c>
    </row>
    <row r="98" spans="1:22" ht="27.75" customHeight="1">
      <c r="A98" s="91" t="s">
        <v>251</v>
      </c>
      <c r="B98" s="91"/>
      <c r="C98" s="43" t="s">
        <v>62</v>
      </c>
      <c r="D98" s="16">
        <v>5</v>
      </c>
      <c r="E98" s="16">
        <v>3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49">
        <v>0</v>
      </c>
      <c r="Q98" s="49">
        <v>0</v>
      </c>
      <c r="R98" s="43">
        <v>0</v>
      </c>
      <c r="S98" s="43">
        <v>0</v>
      </c>
      <c r="T98" s="23">
        <f t="shared" si="17"/>
        <v>5</v>
      </c>
      <c r="U98" s="23">
        <f t="shared" si="18"/>
        <v>3</v>
      </c>
      <c r="V98" s="23">
        <f t="shared" si="19"/>
        <v>8</v>
      </c>
    </row>
    <row r="99" spans="1:22" ht="27.75" customHeight="1">
      <c r="A99" s="92" t="s">
        <v>58</v>
      </c>
      <c r="B99" s="43" t="s">
        <v>218</v>
      </c>
      <c r="C99" s="43" t="s">
        <v>62</v>
      </c>
      <c r="D99" s="16">
        <v>3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49">
        <v>0</v>
      </c>
      <c r="Q99" s="49">
        <v>0</v>
      </c>
      <c r="R99" s="43">
        <v>0</v>
      </c>
      <c r="S99" s="43">
        <v>0</v>
      </c>
      <c r="T99" s="23">
        <f t="shared" si="17"/>
        <v>3</v>
      </c>
      <c r="U99" s="23">
        <f t="shared" si="18"/>
        <v>0</v>
      </c>
      <c r="V99" s="23">
        <f t="shared" si="19"/>
        <v>3</v>
      </c>
    </row>
    <row r="100" spans="1:22" ht="27.75" customHeight="1">
      <c r="A100" s="92"/>
      <c r="B100" s="43" t="s">
        <v>217</v>
      </c>
      <c r="C100" s="43" t="s">
        <v>62</v>
      </c>
      <c r="D100" s="16">
        <v>5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49">
        <v>0</v>
      </c>
      <c r="Q100" s="49">
        <v>0</v>
      </c>
      <c r="R100" s="43">
        <v>0</v>
      </c>
      <c r="S100" s="43">
        <v>0</v>
      </c>
      <c r="T100" s="23">
        <f t="shared" si="17"/>
        <v>5</v>
      </c>
      <c r="U100" s="23">
        <f t="shared" si="18"/>
        <v>0</v>
      </c>
      <c r="V100" s="23">
        <f t="shared" si="19"/>
        <v>5</v>
      </c>
    </row>
    <row r="101" spans="1:22" ht="27.75" customHeight="1">
      <c r="A101" s="92"/>
      <c r="B101" s="43" t="s">
        <v>216</v>
      </c>
      <c r="C101" s="43" t="s">
        <v>62</v>
      </c>
      <c r="D101" s="16">
        <v>2</v>
      </c>
      <c r="E101" s="16">
        <v>1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49">
        <v>0</v>
      </c>
      <c r="Q101" s="49">
        <v>0</v>
      </c>
      <c r="R101" s="43">
        <v>0</v>
      </c>
      <c r="S101" s="43">
        <v>0</v>
      </c>
      <c r="T101" s="23">
        <f t="shared" si="17"/>
        <v>2</v>
      </c>
      <c r="U101" s="23">
        <f t="shared" si="18"/>
        <v>1</v>
      </c>
      <c r="V101" s="23">
        <f t="shared" si="19"/>
        <v>3</v>
      </c>
    </row>
    <row r="102" spans="1:22" ht="27.75" customHeight="1">
      <c r="A102" s="92"/>
      <c r="B102" s="43" t="s">
        <v>215</v>
      </c>
      <c r="C102" s="43" t="s">
        <v>62</v>
      </c>
      <c r="D102" s="16">
        <v>1</v>
      </c>
      <c r="E102" s="16">
        <v>1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49">
        <v>0</v>
      </c>
      <c r="Q102" s="49">
        <v>0</v>
      </c>
      <c r="R102" s="43">
        <v>0</v>
      </c>
      <c r="S102" s="43">
        <v>0</v>
      </c>
      <c r="T102" s="23">
        <f t="shared" si="17"/>
        <v>1</v>
      </c>
      <c r="U102" s="23">
        <f t="shared" si="18"/>
        <v>1</v>
      </c>
      <c r="V102" s="23">
        <f t="shared" si="19"/>
        <v>2</v>
      </c>
    </row>
    <row r="103" spans="1:22" ht="27.75" customHeight="1">
      <c r="A103" s="92"/>
      <c r="B103" s="45" t="s">
        <v>9</v>
      </c>
      <c r="C103" s="45" t="s">
        <v>62</v>
      </c>
      <c r="D103" s="21">
        <f>SUM(D99:D102)</f>
        <v>11</v>
      </c>
      <c r="E103" s="21">
        <f aca="true" t="shared" si="22" ref="E103:Q103">SUM(E99:E102)</f>
        <v>2</v>
      </c>
      <c r="F103" s="21">
        <f t="shared" si="22"/>
        <v>0</v>
      </c>
      <c r="G103" s="21">
        <f t="shared" si="22"/>
        <v>0</v>
      </c>
      <c r="H103" s="21">
        <f t="shared" si="22"/>
        <v>0</v>
      </c>
      <c r="I103" s="21">
        <f t="shared" si="22"/>
        <v>0</v>
      </c>
      <c r="J103" s="21">
        <f t="shared" si="22"/>
        <v>0</v>
      </c>
      <c r="K103" s="21">
        <f t="shared" si="22"/>
        <v>0</v>
      </c>
      <c r="L103" s="21">
        <f t="shared" si="22"/>
        <v>0</v>
      </c>
      <c r="M103" s="21">
        <f t="shared" si="22"/>
        <v>0</v>
      </c>
      <c r="N103" s="21">
        <f t="shared" si="22"/>
        <v>0</v>
      </c>
      <c r="O103" s="21">
        <f t="shared" si="22"/>
        <v>0</v>
      </c>
      <c r="P103" s="21">
        <f t="shared" si="22"/>
        <v>0</v>
      </c>
      <c r="Q103" s="21">
        <f t="shared" si="22"/>
        <v>0</v>
      </c>
      <c r="R103" s="21">
        <v>0</v>
      </c>
      <c r="S103" s="21">
        <v>0</v>
      </c>
      <c r="T103" s="23">
        <f t="shared" si="17"/>
        <v>11</v>
      </c>
      <c r="U103" s="23">
        <f t="shared" si="18"/>
        <v>2</v>
      </c>
      <c r="V103" s="23">
        <f t="shared" si="19"/>
        <v>13</v>
      </c>
    </row>
    <row r="104" spans="1:22" ht="27.75" customHeight="1">
      <c r="A104" s="91" t="s">
        <v>250</v>
      </c>
      <c r="B104" s="91"/>
      <c r="C104" s="43" t="s">
        <v>100</v>
      </c>
      <c r="D104" s="16">
        <v>46</v>
      </c>
      <c r="E104" s="16">
        <v>21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49">
        <v>0</v>
      </c>
      <c r="Q104" s="49">
        <v>0</v>
      </c>
      <c r="R104" s="43">
        <v>0</v>
      </c>
      <c r="S104" s="43">
        <v>0</v>
      </c>
      <c r="T104" s="23">
        <f t="shared" si="17"/>
        <v>46</v>
      </c>
      <c r="U104" s="23">
        <f t="shared" si="18"/>
        <v>21</v>
      </c>
      <c r="V104" s="23">
        <f t="shared" si="19"/>
        <v>67</v>
      </c>
    </row>
    <row r="105" spans="1:22" ht="27.75" customHeight="1">
      <c r="A105" s="91" t="s">
        <v>61</v>
      </c>
      <c r="B105" s="91"/>
      <c r="C105" s="43" t="s">
        <v>62</v>
      </c>
      <c r="D105" s="16">
        <v>22</v>
      </c>
      <c r="E105" s="16">
        <v>21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49">
        <v>0</v>
      </c>
      <c r="Q105" s="49">
        <v>0</v>
      </c>
      <c r="R105" s="43">
        <v>0</v>
      </c>
      <c r="S105" s="43">
        <v>0</v>
      </c>
      <c r="T105" s="23">
        <f t="shared" si="17"/>
        <v>22</v>
      </c>
      <c r="U105" s="23">
        <f t="shared" si="18"/>
        <v>21</v>
      </c>
      <c r="V105" s="23">
        <f t="shared" si="19"/>
        <v>43</v>
      </c>
    </row>
    <row r="106" spans="1:22" ht="27.75" customHeight="1">
      <c r="A106" s="92" t="s">
        <v>249</v>
      </c>
      <c r="B106" s="44" t="s">
        <v>64</v>
      </c>
      <c r="C106" s="43" t="s">
        <v>100</v>
      </c>
      <c r="D106" s="3">
        <v>10</v>
      </c>
      <c r="E106" s="3">
        <v>14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49">
        <v>0</v>
      </c>
      <c r="Q106" s="49">
        <v>0</v>
      </c>
      <c r="R106" s="43">
        <v>0</v>
      </c>
      <c r="S106" s="43">
        <v>0</v>
      </c>
      <c r="T106" s="23">
        <f t="shared" si="17"/>
        <v>10</v>
      </c>
      <c r="U106" s="23">
        <f t="shared" si="18"/>
        <v>14</v>
      </c>
      <c r="V106" s="23">
        <f t="shared" si="19"/>
        <v>24</v>
      </c>
    </row>
    <row r="107" spans="1:22" ht="27.75" customHeight="1">
      <c r="A107" s="92"/>
      <c r="B107" s="44" t="s">
        <v>65</v>
      </c>
      <c r="C107" s="43" t="s">
        <v>100</v>
      </c>
      <c r="D107" s="3">
        <v>15</v>
      </c>
      <c r="E107" s="3">
        <v>30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49">
        <v>0</v>
      </c>
      <c r="Q107" s="49">
        <v>0</v>
      </c>
      <c r="R107" s="43">
        <v>0</v>
      </c>
      <c r="S107" s="43">
        <v>0</v>
      </c>
      <c r="T107" s="23">
        <f t="shared" si="17"/>
        <v>15</v>
      </c>
      <c r="U107" s="23">
        <f t="shared" si="18"/>
        <v>30</v>
      </c>
      <c r="V107" s="23">
        <f t="shared" si="19"/>
        <v>45</v>
      </c>
    </row>
    <row r="108" spans="1:22" ht="27.75" customHeight="1">
      <c r="A108" s="92"/>
      <c r="B108" s="44" t="s">
        <v>66</v>
      </c>
      <c r="C108" s="43" t="s">
        <v>100</v>
      </c>
      <c r="D108" s="3">
        <v>0</v>
      </c>
      <c r="E108" s="3">
        <v>3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49">
        <v>0</v>
      </c>
      <c r="Q108" s="49">
        <v>0</v>
      </c>
      <c r="R108" s="43">
        <v>0</v>
      </c>
      <c r="S108" s="43">
        <v>0</v>
      </c>
      <c r="T108" s="23">
        <f t="shared" si="17"/>
        <v>0</v>
      </c>
      <c r="U108" s="23">
        <f t="shared" si="18"/>
        <v>3</v>
      </c>
      <c r="V108" s="23">
        <f t="shared" si="19"/>
        <v>3</v>
      </c>
    </row>
    <row r="109" spans="1:22" ht="27.75" customHeight="1">
      <c r="A109" s="92"/>
      <c r="B109" s="44" t="s">
        <v>211</v>
      </c>
      <c r="C109" s="43" t="s">
        <v>100</v>
      </c>
      <c r="D109" s="3">
        <v>6</v>
      </c>
      <c r="E109" s="3">
        <v>19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49">
        <v>0</v>
      </c>
      <c r="Q109" s="49">
        <v>0</v>
      </c>
      <c r="R109" s="43">
        <v>0</v>
      </c>
      <c r="S109" s="43">
        <v>0</v>
      </c>
      <c r="T109" s="23">
        <f t="shared" si="17"/>
        <v>6</v>
      </c>
      <c r="U109" s="23">
        <f t="shared" si="18"/>
        <v>19</v>
      </c>
      <c r="V109" s="23">
        <f t="shared" si="19"/>
        <v>25</v>
      </c>
    </row>
    <row r="110" spans="1:22" ht="27.75" customHeight="1">
      <c r="A110" s="92"/>
      <c r="B110" s="44" t="s">
        <v>210</v>
      </c>
      <c r="C110" s="43" t="s">
        <v>100</v>
      </c>
      <c r="D110" s="3">
        <v>13</v>
      </c>
      <c r="E110" s="3">
        <v>21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49">
        <v>0</v>
      </c>
      <c r="Q110" s="49">
        <v>0</v>
      </c>
      <c r="R110" s="43">
        <v>0</v>
      </c>
      <c r="S110" s="43">
        <v>0</v>
      </c>
      <c r="T110" s="23">
        <f t="shared" si="17"/>
        <v>13</v>
      </c>
      <c r="U110" s="23">
        <f t="shared" si="18"/>
        <v>21</v>
      </c>
      <c r="V110" s="23">
        <f t="shared" si="19"/>
        <v>34</v>
      </c>
    </row>
    <row r="111" spans="1:22" ht="27.75" customHeight="1">
      <c r="A111" s="92"/>
      <c r="B111" s="44" t="s">
        <v>209</v>
      </c>
      <c r="C111" s="43" t="s">
        <v>100</v>
      </c>
      <c r="D111" s="3">
        <v>2</v>
      </c>
      <c r="E111" s="3">
        <v>4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49">
        <v>0</v>
      </c>
      <c r="Q111" s="49">
        <v>0</v>
      </c>
      <c r="R111" s="43">
        <v>0</v>
      </c>
      <c r="S111" s="43">
        <v>0</v>
      </c>
      <c r="T111" s="23">
        <f t="shared" si="17"/>
        <v>2</v>
      </c>
      <c r="U111" s="23">
        <f t="shared" si="18"/>
        <v>4</v>
      </c>
      <c r="V111" s="23">
        <f t="shared" si="19"/>
        <v>6</v>
      </c>
    </row>
    <row r="112" spans="1:22" ht="27.75" customHeight="1">
      <c r="A112" s="92"/>
      <c r="B112" s="44" t="s">
        <v>208</v>
      </c>
      <c r="C112" s="43" t="s">
        <v>100</v>
      </c>
      <c r="D112" s="3">
        <v>7</v>
      </c>
      <c r="E112" s="3">
        <v>21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49">
        <v>0</v>
      </c>
      <c r="Q112" s="49">
        <v>0</v>
      </c>
      <c r="R112" s="43">
        <v>0</v>
      </c>
      <c r="S112" s="43">
        <v>0</v>
      </c>
      <c r="T112" s="23">
        <f t="shared" si="17"/>
        <v>7</v>
      </c>
      <c r="U112" s="23">
        <f t="shared" si="18"/>
        <v>21</v>
      </c>
      <c r="V112" s="23">
        <f t="shared" si="19"/>
        <v>28</v>
      </c>
    </row>
    <row r="113" spans="1:22" ht="27.75" customHeight="1">
      <c r="A113" s="92"/>
      <c r="B113" s="44" t="s">
        <v>207</v>
      </c>
      <c r="C113" s="43" t="s">
        <v>100</v>
      </c>
      <c r="D113" s="3">
        <v>2</v>
      </c>
      <c r="E113" s="3">
        <v>15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49">
        <v>0</v>
      </c>
      <c r="Q113" s="49">
        <v>0</v>
      </c>
      <c r="R113" s="43">
        <v>0</v>
      </c>
      <c r="S113" s="43">
        <v>0</v>
      </c>
      <c r="T113" s="23">
        <f t="shared" si="17"/>
        <v>2</v>
      </c>
      <c r="U113" s="23">
        <f t="shared" si="18"/>
        <v>15</v>
      </c>
      <c r="V113" s="23">
        <f t="shared" si="19"/>
        <v>17</v>
      </c>
    </row>
    <row r="114" spans="1:22" ht="27.75" customHeight="1">
      <c r="A114" s="92"/>
      <c r="B114" s="45" t="s">
        <v>248</v>
      </c>
      <c r="C114" s="45" t="s">
        <v>100</v>
      </c>
      <c r="D114" s="21">
        <f>SUM(D106:D113)</f>
        <v>55</v>
      </c>
      <c r="E114" s="21">
        <f aca="true" t="shared" si="23" ref="E114:Q114">SUM(E106:E113)</f>
        <v>127</v>
      </c>
      <c r="F114" s="21">
        <f t="shared" si="23"/>
        <v>0</v>
      </c>
      <c r="G114" s="21">
        <f t="shared" si="23"/>
        <v>0</v>
      </c>
      <c r="H114" s="21">
        <f t="shared" si="23"/>
        <v>0</v>
      </c>
      <c r="I114" s="21">
        <f t="shared" si="23"/>
        <v>0</v>
      </c>
      <c r="J114" s="21">
        <f t="shared" si="23"/>
        <v>0</v>
      </c>
      <c r="K114" s="21">
        <f t="shared" si="23"/>
        <v>0</v>
      </c>
      <c r="L114" s="21">
        <f t="shared" si="23"/>
        <v>0</v>
      </c>
      <c r="M114" s="21">
        <f t="shared" si="23"/>
        <v>0</v>
      </c>
      <c r="N114" s="21">
        <f t="shared" si="23"/>
        <v>0</v>
      </c>
      <c r="O114" s="21">
        <f t="shared" si="23"/>
        <v>0</v>
      </c>
      <c r="P114" s="21">
        <f t="shared" si="23"/>
        <v>0</v>
      </c>
      <c r="Q114" s="21">
        <f t="shared" si="23"/>
        <v>0</v>
      </c>
      <c r="R114" s="21">
        <v>0</v>
      </c>
      <c r="S114" s="21">
        <v>0</v>
      </c>
      <c r="T114" s="23">
        <f t="shared" si="17"/>
        <v>55</v>
      </c>
      <c r="U114" s="23">
        <f t="shared" si="18"/>
        <v>127</v>
      </c>
      <c r="V114" s="23">
        <f t="shared" si="19"/>
        <v>182</v>
      </c>
    </row>
    <row r="115" spans="1:22" ht="27.75" customHeight="1">
      <c r="A115" s="92" t="s">
        <v>247</v>
      </c>
      <c r="B115" s="44" t="s">
        <v>205</v>
      </c>
      <c r="C115" s="43" t="s">
        <v>62</v>
      </c>
      <c r="D115" s="16">
        <v>2</v>
      </c>
      <c r="E115" s="16">
        <v>15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49">
        <v>0</v>
      </c>
      <c r="Q115" s="49">
        <v>0</v>
      </c>
      <c r="R115" s="43">
        <v>0</v>
      </c>
      <c r="S115" s="43">
        <v>0</v>
      </c>
      <c r="T115" s="23">
        <f t="shared" si="17"/>
        <v>2</v>
      </c>
      <c r="U115" s="23">
        <f t="shared" si="18"/>
        <v>15</v>
      </c>
      <c r="V115" s="23">
        <f t="shared" si="19"/>
        <v>17</v>
      </c>
    </row>
    <row r="116" spans="1:22" ht="27.75" customHeight="1">
      <c r="A116" s="92"/>
      <c r="B116" s="44" t="s">
        <v>65</v>
      </c>
      <c r="C116" s="43" t="s">
        <v>62</v>
      </c>
      <c r="D116" s="16">
        <v>3</v>
      </c>
      <c r="E116" s="16">
        <v>17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49">
        <v>0</v>
      </c>
      <c r="Q116" s="49">
        <v>0</v>
      </c>
      <c r="R116" s="43">
        <v>0</v>
      </c>
      <c r="S116" s="43">
        <v>0</v>
      </c>
      <c r="T116" s="23">
        <f t="shared" si="17"/>
        <v>3</v>
      </c>
      <c r="U116" s="23">
        <f t="shared" si="18"/>
        <v>17</v>
      </c>
      <c r="V116" s="23">
        <f t="shared" si="19"/>
        <v>20</v>
      </c>
    </row>
    <row r="117" spans="1:22" ht="27.75" customHeight="1">
      <c r="A117" s="92"/>
      <c r="B117" s="44" t="s">
        <v>66</v>
      </c>
      <c r="C117" s="43" t="s">
        <v>62</v>
      </c>
      <c r="D117" s="16">
        <v>0</v>
      </c>
      <c r="E117" s="16">
        <v>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49">
        <v>0</v>
      </c>
      <c r="Q117" s="49">
        <v>0</v>
      </c>
      <c r="R117" s="43">
        <v>0</v>
      </c>
      <c r="S117" s="43">
        <v>0</v>
      </c>
      <c r="T117" s="23">
        <f t="shared" si="17"/>
        <v>0</v>
      </c>
      <c r="U117" s="23">
        <f t="shared" si="18"/>
        <v>5</v>
      </c>
      <c r="V117" s="23">
        <f t="shared" si="19"/>
        <v>5</v>
      </c>
    </row>
    <row r="118" spans="1:22" ht="27.75" customHeight="1">
      <c r="A118" s="92"/>
      <c r="B118" s="44" t="s">
        <v>204</v>
      </c>
      <c r="C118" s="43" t="s">
        <v>62</v>
      </c>
      <c r="D118" s="22">
        <v>1</v>
      </c>
      <c r="E118" s="22">
        <v>14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49">
        <v>0</v>
      </c>
      <c r="Q118" s="49">
        <v>0</v>
      </c>
      <c r="R118" s="43">
        <v>0</v>
      </c>
      <c r="S118" s="43">
        <v>0</v>
      </c>
      <c r="T118" s="23">
        <f t="shared" si="17"/>
        <v>1</v>
      </c>
      <c r="U118" s="23">
        <f t="shared" si="18"/>
        <v>14</v>
      </c>
      <c r="V118" s="23">
        <f t="shared" si="19"/>
        <v>15</v>
      </c>
    </row>
    <row r="119" spans="1:22" ht="27.75" customHeight="1">
      <c r="A119" s="92"/>
      <c r="B119" s="45" t="s">
        <v>203</v>
      </c>
      <c r="C119" s="45" t="s">
        <v>62</v>
      </c>
      <c r="D119" s="21">
        <f>SUM(D115:D118)</f>
        <v>6</v>
      </c>
      <c r="E119" s="21">
        <f aca="true" t="shared" si="24" ref="E119:Q119">SUM(E115:E118)</f>
        <v>51</v>
      </c>
      <c r="F119" s="21">
        <f t="shared" si="24"/>
        <v>0</v>
      </c>
      <c r="G119" s="21">
        <f t="shared" si="24"/>
        <v>0</v>
      </c>
      <c r="H119" s="21">
        <f t="shared" si="24"/>
        <v>0</v>
      </c>
      <c r="I119" s="21">
        <f t="shared" si="24"/>
        <v>0</v>
      </c>
      <c r="J119" s="21">
        <f t="shared" si="24"/>
        <v>0</v>
      </c>
      <c r="K119" s="21">
        <f t="shared" si="24"/>
        <v>0</v>
      </c>
      <c r="L119" s="21">
        <f t="shared" si="24"/>
        <v>0</v>
      </c>
      <c r="M119" s="21">
        <f t="shared" si="24"/>
        <v>0</v>
      </c>
      <c r="N119" s="21">
        <f t="shared" si="24"/>
        <v>0</v>
      </c>
      <c r="O119" s="21">
        <f t="shared" si="24"/>
        <v>0</v>
      </c>
      <c r="P119" s="21">
        <f t="shared" si="24"/>
        <v>0</v>
      </c>
      <c r="Q119" s="21">
        <f t="shared" si="24"/>
        <v>0</v>
      </c>
      <c r="R119" s="21">
        <v>0</v>
      </c>
      <c r="S119" s="21">
        <v>0</v>
      </c>
      <c r="T119" s="23">
        <f t="shared" si="17"/>
        <v>6</v>
      </c>
      <c r="U119" s="23">
        <f t="shared" si="18"/>
        <v>51</v>
      </c>
      <c r="V119" s="23">
        <f t="shared" si="19"/>
        <v>57</v>
      </c>
    </row>
    <row r="120" spans="1:22" ht="27.75" customHeight="1">
      <c r="A120" s="92" t="s">
        <v>68</v>
      </c>
      <c r="B120" s="43" t="s">
        <v>197</v>
      </c>
      <c r="C120" s="43" t="s">
        <v>100</v>
      </c>
      <c r="D120" s="22">
        <v>1</v>
      </c>
      <c r="E120" s="22">
        <v>2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49">
        <v>0</v>
      </c>
      <c r="Q120" s="49">
        <v>0</v>
      </c>
      <c r="R120" s="43">
        <v>0</v>
      </c>
      <c r="S120" s="43">
        <v>0</v>
      </c>
      <c r="T120" s="23">
        <f t="shared" si="17"/>
        <v>1</v>
      </c>
      <c r="U120" s="23">
        <f t="shared" si="18"/>
        <v>2</v>
      </c>
      <c r="V120" s="23">
        <f t="shared" si="19"/>
        <v>3</v>
      </c>
    </row>
    <row r="121" spans="1:22" ht="27.75" customHeight="1">
      <c r="A121" s="92"/>
      <c r="B121" s="43" t="s">
        <v>202</v>
      </c>
      <c r="C121" s="43" t="s">
        <v>100</v>
      </c>
      <c r="D121" s="16">
        <v>3</v>
      </c>
      <c r="E121" s="16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49">
        <v>0</v>
      </c>
      <c r="Q121" s="49">
        <v>0</v>
      </c>
      <c r="R121" s="43">
        <v>0</v>
      </c>
      <c r="S121" s="43">
        <v>0</v>
      </c>
      <c r="T121" s="23">
        <f t="shared" si="17"/>
        <v>3</v>
      </c>
      <c r="U121" s="23">
        <f t="shared" si="18"/>
        <v>6</v>
      </c>
      <c r="V121" s="23">
        <f t="shared" si="19"/>
        <v>9</v>
      </c>
    </row>
    <row r="122" spans="1:22" ht="27.75" customHeight="1">
      <c r="A122" s="92"/>
      <c r="B122" s="43" t="s">
        <v>196</v>
      </c>
      <c r="C122" s="43" t="s">
        <v>100</v>
      </c>
      <c r="D122" s="16">
        <v>3</v>
      </c>
      <c r="E122" s="16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49">
        <v>0</v>
      </c>
      <c r="Q122" s="49">
        <v>0</v>
      </c>
      <c r="R122" s="43">
        <v>0</v>
      </c>
      <c r="S122" s="43">
        <v>0</v>
      </c>
      <c r="T122" s="23">
        <f t="shared" si="17"/>
        <v>3</v>
      </c>
      <c r="U122" s="23">
        <f t="shared" si="18"/>
        <v>6</v>
      </c>
      <c r="V122" s="23">
        <f t="shared" si="19"/>
        <v>9</v>
      </c>
    </row>
    <row r="123" spans="1:22" ht="27.75" customHeight="1">
      <c r="A123" s="92"/>
      <c r="B123" s="43" t="s">
        <v>201</v>
      </c>
      <c r="C123" s="43" t="s">
        <v>100</v>
      </c>
      <c r="D123" s="16">
        <v>0</v>
      </c>
      <c r="E123" s="16">
        <v>4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49">
        <v>0</v>
      </c>
      <c r="Q123" s="49">
        <v>0</v>
      </c>
      <c r="R123" s="43">
        <v>0</v>
      </c>
      <c r="S123" s="43">
        <v>0</v>
      </c>
      <c r="T123" s="23">
        <f t="shared" si="17"/>
        <v>0</v>
      </c>
      <c r="U123" s="23">
        <f t="shared" si="18"/>
        <v>4</v>
      </c>
      <c r="V123" s="23">
        <f t="shared" si="19"/>
        <v>4</v>
      </c>
    </row>
    <row r="124" spans="1:22" ht="27.75" customHeight="1">
      <c r="A124" s="92"/>
      <c r="B124" s="43" t="s">
        <v>200</v>
      </c>
      <c r="C124" s="43" t="s">
        <v>100</v>
      </c>
      <c r="D124" s="16">
        <v>2</v>
      </c>
      <c r="E124" s="16">
        <v>1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49">
        <v>0</v>
      </c>
      <c r="Q124" s="49">
        <v>0</v>
      </c>
      <c r="R124" s="43">
        <v>0</v>
      </c>
      <c r="S124" s="43">
        <v>0</v>
      </c>
      <c r="T124" s="23">
        <f t="shared" si="17"/>
        <v>2</v>
      </c>
      <c r="U124" s="23">
        <f t="shared" si="18"/>
        <v>1</v>
      </c>
      <c r="V124" s="23">
        <f t="shared" si="19"/>
        <v>3</v>
      </c>
    </row>
    <row r="125" spans="1:22" ht="27.75" customHeight="1">
      <c r="A125" s="92"/>
      <c r="B125" s="43" t="s">
        <v>199</v>
      </c>
      <c r="C125" s="43" t="s">
        <v>100</v>
      </c>
      <c r="D125" s="16">
        <v>3</v>
      </c>
      <c r="E125" s="16">
        <v>15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49">
        <v>0</v>
      </c>
      <c r="Q125" s="49">
        <v>0</v>
      </c>
      <c r="R125" s="43">
        <v>0</v>
      </c>
      <c r="S125" s="43">
        <v>0</v>
      </c>
      <c r="T125" s="23">
        <f t="shared" si="17"/>
        <v>3</v>
      </c>
      <c r="U125" s="23">
        <f t="shared" si="18"/>
        <v>15</v>
      </c>
      <c r="V125" s="23">
        <f t="shared" si="19"/>
        <v>18</v>
      </c>
    </row>
    <row r="126" spans="1:22" ht="27.75" customHeight="1">
      <c r="A126" s="92"/>
      <c r="B126" s="45" t="s">
        <v>79</v>
      </c>
      <c r="C126" s="45" t="s">
        <v>100</v>
      </c>
      <c r="D126" s="21">
        <f>SUM(D120:D125)</f>
        <v>12</v>
      </c>
      <c r="E126" s="21">
        <f aca="true" t="shared" si="25" ref="E126:Q126">SUM(E120:E125)</f>
        <v>34</v>
      </c>
      <c r="F126" s="21">
        <f t="shared" si="25"/>
        <v>0</v>
      </c>
      <c r="G126" s="21">
        <f t="shared" si="25"/>
        <v>0</v>
      </c>
      <c r="H126" s="21">
        <f t="shared" si="25"/>
        <v>0</v>
      </c>
      <c r="I126" s="21">
        <f t="shared" si="25"/>
        <v>0</v>
      </c>
      <c r="J126" s="21">
        <f t="shared" si="25"/>
        <v>0</v>
      </c>
      <c r="K126" s="21">
        <f t="shared" si="25"/>
        <v>0</v>
      </c>
      <c r="L126" s="21">
        <f t="shared" si="25"/>
        <v>0</v>
      </c>
      <c r="M126" s="21">
        <f t="shared" si="25"/>
        <v>0</v>
      </c>
      <c r="N126" s="21">
        <f t="shared" si="25"/>
        <v>0</v>
      </c>
      <c r="O126" s="21">
        <f t="shared" si="25"/>
        <v>0</v>
      </c>
      <c r="P126" s="21">
        <f t="shared" si="25"/>
        <v>0</v>
      </c>
      <c r="Q126" s="21">
        <f t="shared" si="25"/>
        <v>0</v>
      </c>
      <c r="R126" s="21">
        <v>0</v>
      </c>
      <c r="S126" s="21">
        <v>0</v>
      </c>
      <c r="T126" s="23">
        <f t="shared" si="17"/>
        <v>12</v>
      </c>
      <c r="U126" s="23">
        <f t="shared" si="18"/>
        <v>34</v>
      </c>
      <c r="V126" s="23">
        <f t="shared" si="19"/>
        <v>46</v>
      </c>
    </row>
    <row r="127" spans="1:22" ht="27.75" customHeight="1">
      <c r="A127" s="92" t="s">
        <v>246</v>
      </c>
      <c r="B127" s="43" t="s">
        <v>197</v>
      </c>
      <c r="C127" s="43" t="s">
        <v>62</v>
      </c>
      <c r="D127" s="22">
        <v>1</v>
      </c>
      <c r="E127" s="22">
        <v>2</v>
      </c>
      <c r="F127" s="22">
        <v>0</v>
      </c>
      <c r="G127" s="22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49">
        <v>0</v>
      </c>
      <c r="Q127" s="49">
        <v>0</v>
      </c>
      <c r="R127" s="43">
        <v>0</v>
      </c>
      <c r="S127" s="43">
        <v>0</v>
      </c>
      <c r="T127" s="23">
        <f t="shared" si="17"/>
        <v>1</v>
      </c>
      <c r="U127" s="23">
        <f t="shared" si="18"/>
        <v>2</v>
      </c>
      <c r="V127" s="23">
        <f t="shared" si="19"/>
        <v>3</v>
      </c>
    </row>
    <row r="128" spans="1:22" ht="27.75" customHeight="1">
      <c r="A128" s="92"/>
      <c r="B128" s="43" t="s">
        <v>196</v>
      </c>
      <c r="C128" s="43" t="s">
        <v>62</v>
      </c>
      <c r="D128" s="16">
        <v>0</v>
      </c>
      <c r="E128" s="16">
        <v>1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49">
        <v>0</v>
      </c>
      <c r="Q128" s="49">
        <v>0</v>
      </c>
      <c r="R128" s="43">
        <v>0</v>
      </c>
      <c r="S128" s="43">
        <v>0</v>
      </c>
      <c r="T128" s="23">
        <f t="shared" si="17"/>
        <v>0</v>
      </c>
      <c r="U128" s="23">
        <f t="shared" si="18"/>
        <v>1</v>
      </c>
      <c r="V128" s="23">
        <f t="shared" si="19"/>
        <v>1</v>
      </c>
    </row>
    <row r="129" spans="1:22" ht="27.75" customHeight="1">
      <c r="A129" s="92"/>
      <c r="B129" s="45" t="s">
        <v>79</v>
      </c>
      <c r="C129" s="45" t="s">
        <v>62</v>
      </c>
      <c r="D129" s="21">
        <f>SUM(D127:D128)</f>
        <v>1</v>
      </c>
      <c r="E129" s="21">
        <f aca="true" t="shared" si="26" ref="E129:R129">SUM(E127:E128)</f>
        <v>3</v>
      </c>
      <c r="F129" s="21">
        <f t="shared" si="26"/>
        <v>0</v>
      </c>
      <c r="G129" s="21">
        <f t="shared" si="26"/>
        <v>0</v>
      </c>
      <c r="H129" s="21">
        <f t="shared" si="26"/>
        <v>0</v>
      </c>
      <c r="I129" s="21">
        <f t="shared" si="26"/>
        <v>0</v>
      </c>
      <c r="J129" s="21">
        <f t="shared" si="26"/>
        <v>0</v>
      </c>
      <c r="K129" s="21">
        <f t="shared" si="26"/>
        <v>0</v>
      </c>
      <c r="L129" s="21">
        <f t="shared" si="26"/>
        <v>0</v>
      </c>
      <c r="M129" s="21">
        <f t="shared" si="26"/>
        <v>0</v>
      </c>
      <c r="N129" s="21">
        <f t="shared" si="26"/>
        <v>0</v>
      </c>
      <c r="O129" s="21">
        <f t="shared" si="26"/>
        <v>0</v>
      </c>
      <c r="P129" s="21">
        <f t="shared" si="26"/>
        <v>0</v>
      </c>
      <c r="Q129" s="21">
        <f t="shared" si="26"/>
        <v>0</v>
      </c>
      <c r="R129" s="21">
        <f t="shared" si="26"/>
        <v>0</v>
      </c>
      <c r="S129" s="21">
        <v>0</v>
      </c>
      <c r="T129" s="23">
        <f t="shared" si="17"/>
        <v>1</v>
      </c>
      <c r="U129" s="23">
        <f t="shared" si="18"/>
        <v>3</v>
      </c>
      <c r="V129" s="23">
        <f t="shared" si="19"/>
        <v>4</v>
      </c>
    </row>
    <row r="130" spans="1:22" ht="27.75" customHeight="1">
      <c r="A130" s="91" t="s">
        <v>195</v>
      </c>
      <c r="B130" s="91"/>
      <c r="C130" s="43" t="s">
        <v>100</v>
      </c>
      <c r="D130" s="16">
        <v>33</v>
      </c>
      <c r="E130" s="16">
        <v>3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49">
        <v>1</v>
      </c>
      <c r="Q130" s="49">
        <v>0</v>
      </c>
      <c r="R130" s="43">
        <v>0</v>
      </c>
      <c r="S130" s="43">
        <v>0</v>
      </c>
      <c r="T130" s="23">
        <f t="shared" si="17"/>
        <v>34</v>
      </c>
      <c r="U130" s="23">
        <f t="shared" si="18"/>
        <v>3</v>
      </c>
      <c r="V130" s="23">
        <f t="shared" si="19"/>
        <v>37</v>
      </c>
    </row>
    <row r="131" spans="1:22" ht="27.75" customHeight="1">
      <c r="A131" s="92" t="s">
        <v>80</v>
      </c>
      <c r="B131" s="37" t="s">
        <v>84</v>
      </c>
      <c r="C131" s="43" t="s">
        <v>100</v>
      </c>
      <c r="D131" s="3">
        <v>16</v>
      </c>
      <c r="E131" s="3">
        <v>114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49">
        <v>0</v>
      </c>
      <c r="Q131" s="49">
        <v>0</v>
      </c>
      <c r="R131" s="43">
        <v>0</v>
      </c>
      <c r="S131" s="43">
        <v>0</v>
      </c>
      <c r="T131" s="23">
        <f t="shared" si="17"/>
        <v>16</v>
      </c>
      <c r="U131" s="23">
        <f t="shared" si="18"/>
        <v>114</v>
      </c>
      <c r="V131" s="23">
        <f t="shared" si="19"/>
        <v>130</v>
      </c>
    </row>
    <row r="132" spans="1:22" ht="27.75" customHeight="1">
      <c r="A132" s="92"/>
      <c r="B132" s="37" t="s">
        <v>83</v>
      </c>
      <c r="C132" s="43" t="s">
        <v>100</v>
      </c>
      <c r="D132" s="3">
        <v>3</v>
      </c>
      <c r="E132" s="3">
        <v>37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49">
        <v>0</v>
      </c>
      <c r="Q132" s="49">
        <v>0</v>
      </c>
      <c r="R132" s="43">
        <v>0</v>
      </c>
      <c r="S132" s="43">
        <v>0</v>
      </c>
      <c r="T132" s="23">
        <f t="shared" si="17"/>
        <v>3</v>
      </c>
      <c r="U132" s="23">
        <f t="shared" si="18"/>
        <v>37</v>
      </c>
      <c r="V132" s="23">
        <f t="shared" si="19"/>
        <v>40</v>
      </c>
    </row>
    <row r="133" spans="1:22" ht="27.75" customHeight="1">
      <c r="A133" s="92"/>
      <c r="B133" s="37" t="s">
        <v>194</v>
      </c>
      <c r="C133" s="43" t="s">
        <v>100</v>
      </c>
      <c r="D133" s="3">
        <v>4</v>
      </c>
      <c r="E133" s="3">
        <v>11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49">
        <v>0</v>
      </c>
      <c r="Q133" s="49">
        <v>0</v>
      </c>
      <c r="R133" s="43">
        <v>0</v>
      </c>
      <c r="S133" s="43">
        <v>0</v>
      </c>
      <c r="T133" s="23">
        <f t="shared" si="17"/>
        <v>4</v>
      </c>
      <c r="U133" s="23">
        <f t="shared" si="18"/>
        <v>11</v>
      </c>
      <c r="V133" s="23">
        <f t="shared" si="19"/>
        <v>15</v>
      </c>
    </row>
    <row r="134" spans="1:22" ht="27.75" customHeight="1">
      <c r="A134" s="92"/>
      <c r="B134" s="37" t="s">
        <v>193</v>
      </c>
      <c r="C134" s="43" t="s">
        <v>100</v>
      </c>
      <c r="D134" s="3">
        <v>2</v>
      </c>
      <c r="E134" s="3">
        <v>11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49">
        <v>0</v>
      </c>
      <c r="Q134" s="49">
        <v>0</v>
      </c>
      <c r="R134" s="43">
        <v>0</v>
      </c>
      <c r="S134" s="43">
        <v>0</v>
      </c>
      <c r="T134" s="23">
        <f t="shared" si="17"/>
        <v>2</v>
      </c>
      <c r="U134" s="23">
        <f t="shared" si="18"/>
        <v>11</v>
      </c>
      <c r="V134" s="23">
        <f t="shared" si="19"/>
        <v>13</v>
      </c>
    </row>
    <row r="135" spans="1:22" ht="27.75" customHeight="1">
      <c r="A135" s="92"/>
      <c r="B135" s="37" t="s">
        <v>82</v>
      </c>
      <c r="C135" s="43" t="s">
        <v>100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49">
        <v>0</v>
      </c>
      <c r="Q135" s="49">
        <v>0</v>
      </c>
      <c r="R135" s="43">
        <v>0</v>
      </c>
      <c r="S135" s="43">
        <v>0</v>
      </c>
      <c r="T135" s="23">
        <f t="shared" si="17"/>
        <v>0</v>
      </c>
      <c r="U135" s="23">
        <f t="shared" si="18"/>
        <v>0</v>
      </c>
      <c r="V135" s="23">
        <f t="shared" si="19"/>
        <v>0</v>
      </c>
    </row>
    <row r="136" spans="1:22" ht="27.75" customHeight="1">
      <c r="A136" s="92"/>
      <c r="B136" s="45" t="s">
        <v>85</v>
      </c>
      <c r="C136" s="45" t="s">
        <v>100</v>
      </c>
      <c r="D136" s="21">
        <f>SUM(D131:D135)</f>
        <v>25</v>
      </c>
      <c r="E136" s="21">
        <f aca="true" t="shared" si="27" ref="E136:R136">SUM(E131:E135)</f>
        <v>173</v>
      </c>
      <c r="F136" s="21">
        <f t="shared" si="27"/>
        <v>0</v>
      </c>
      <c r="G136" s="21">
        <f t="shared" si="27"/>
        <v>0</v>
      </c>
      <c r="H136" s="21">
        <f t="shared" si="27"/>
        <v>0</v>
      </c>
      <c r="I136" s="21">
        <f t="shared" si="27"/>
        <v>0</v>
      </c>
      <c r="J136" s="21">
        <f t="shared" si="27"/>
        <v>0</v>
      </c>
      <c r="K136" s="21">
        <f t="shared" si="27"/>
        <v>0</v>
      </c>
      <c r="L136" s="21">
        <f t="shared" si="27"/>
        <v>0</v>
      </c>
      <c r="M136" s="21">
        <f t="shared" si="27"/>
        <v>0</v>
      </c>
      <c r="N136" s="21">
        <f t="shared" si="27"/>
        <v>0</v>
      </c>
      <c r="O136" s="21">
        <f t="shared" si="27"/>
        <v>0</v>
      </c>
      <c r="P136" s="21">
        <f t="shared" si="27"/>
        <v>0</v>
      </c>
      <c r="Q136" s="21">
        <f t="shared" si="27"/>
        <v>0</v>
      </c>
      <c r="R136" s="21">
        <f t="shared" si="27"/>
        <v>0</v>
      </c>
      <c r="S136" s="21">
        <v>0</v>
      </c>
      <c r="T136" s="23">
        <f t="shared" si="17"/>
        <v>25</v>
      </c>
      <c r="U136" s="23">
        <f t="shared" si="18"/>
        <v>173</v>
      </c>
      <c r="V136" s="23">
        <f t="shared" si="19"/>
        <v>198</v>
      </c>
    </row>
    <row r="137" spans="1:22" ht="27.75" customHeight="1">
      <c r="A137" s="95" t="s">
        <v>245</v>
      </c>
      <c r="B137" s="95"/>
      <c r="C137" s="44" t="s">
        <v>62</v>
      </c>
      <c r="D137" s="3">
        <v>9</v>
      </c>
      <c r="E137" s="3">
        <v>86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49">
        <v>0</v>
      </c>
      <c r="Q137" s="49">
        <v>0</v>
      </c>
      <c r="R137" s="43">
        <v>0</v>
      </c>
      <c r="S137" s="43">
        <v>0</v>
      </c>
      <c r="T137" s="23">
        <f t="shared" si="17"/>
        <v>9</v>
      </c>
      <c r="U137" s="23">
        <f t="shared" si="18"/>
        <v>86</v>
      </c>
      <c r="V137" s="23">
        <f t="shared" si="19"/>
        <v>95</v>
      </c>
    </row>
    <row r="138" spans="1:22" ht="27.75" customHeight="1">
      <c r="A138" s="91" t="s">
        <v>191</v>
      </c>
      <c r="B138" s="91"/>
      <c r="C138" s="43" t="s">
        <v>100</v>
      </c>
      <c r="D138" s="16">
        <v>4</v>
      </c>
      <c r="E138" s="16">
        <v>4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49">
        <v>0</v>
      </c>
      <c r="Q138" s="49">
        <v>0</v>
      </c>
      <c r="R138" s="43">
        <v>0</v>
      </c>
      <c r="S138" s="43">
        <v>0</v>
      </c>
      <c r="T138" s="23">
        <f t="shared" si="17"/>
        <v>4</v>
      </c>
      <c r="U138" s="23">
        <f t="shared" si="18"/>
        <v>4</v>
      </c>
      <c r="V138" s="23">
        <f t="shared" si="19"/>
        <v>8</v>
      </c>
    </row>
    <row r="139" spans="1:22" ht="27.75" customHeight="1">
      <c r="A139" s="91" t="s">
        <v>190</v>
      </c>
      <c r="B139" s="91"/>
      <c r="C139" s="43" t="s">
        <v>100</v>
      </c>
      <c r="D139" s="16">
        <v>6</v>
      </c>
      <c r="E139" s="16">
        <v>7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49">
        <v>0</v>
      </c>
      <c r="Q139" s="49">
        <v>0</v>
      </c>
      <c r="R139" s="43">
        <v>0</v>
      </c>
      <c r="S139" s="43">
        <v>0</v>
      </c>
      <c r="T139" s="23">
        <f t="shared" si="17"/>
        <v>6</v>
      </c>
      <c r="U139" s="23">
        <f t="shared" si="18"/>
        <v>7</v>
      </c>
      <c r="V139" s="23">
        <f t="shared" si="19"/>
        <v>13</v>
      </c>
    </row>
    <row r="140" spans="1:22" ht="27.75" customHeight="1">
      <c r="A140" s="96" t="s">
        <v>9</v>
      </c>
      <c r="B140" s="96"/>
      <c r="C140" s="45" t="s">
        <v>100</v>
      </c>
      <c r="D140" s="21">
        <f>D75+D76+D77+D86+D87+D95+D96+D97+D104+D114+D126+D130+D136+D138+D139</f>
        <v>339</v>
      </c>
      <c r="E140" s="21">
        <f aca="true" t="shared" si="28" ref="E140:O140">E75+E76+E77+E86+E87+E95+E96+E97+E104+E114+E126+E130+E136+E138+E139</f>
        <v>440</v>
      </c>
      <c r="F140" s="21">
        <f t="shared" si="28"/>
        <v>0</v>
      </c>
      <c r="G140" s="21">
        <f t="shared" si="28"/>
        <v>0</v>
      </c>
      <c r="H140" s="21">
        <f t="shared" si="28"/>
        <v>0</v>
      </c>
      <c r="I140" s="21">
        <f t="shared" si="28"/>
        <v>0</v>
      </c>
      <c r="J140" s="21">
        <f t="shared" si="28"/>
        <v>0</v>
      </c>
      <c r="K140" s="21">
        <f t="shared" si="28"/>
        <v>1</v>
      </c>
      <c r="L140" s="21">
        <f t="shared" si="28"/>
        <v>1</v>
      </c>
      <c r="M140" s="21">
        <f t="shared" si="28"/>
        <v>1</v>
      </c>
      <c r="N140" s="21">
        <f t="shared" si="28"/>
        <v>0</v>
      </c>
      <c r="O140" s="21">
        <f t="shared" si="28"/>
        <v>3</v>
      </c>
      <c r="P140" s="21">
        <f aca="true" t="shared" si="29" ref="P140:Q140">P75+P76+P77+P86+P87+P95+P96+P97+P104+P114+P126+P130+P136+P138+P139</f>
        <v>4</v>
      </c>
      <c r="Q140" s="21">
        <f t="shared" si="29"/>
        <v>0</v>
      </c>
      <c r="R140" s="21">
        <v>1</v>
      </c>
      <c r="S140" s="21">
        <v>2</v>
      </c>
      <c r="T140" s="23">
        <f aca="true" t="shared" si="30" ref="T140:T142">R140+P140+N140+L140+J140+H140+F140+D140</f>
        <v>345</v>
      </c>
      <c r="U140" s="23">
        <f aca="true" t="shared" si="31" ref="U140:U142">S140+Q140+O140+M140+K140+I140+G140+E140</f>
        <v>447</v>
      </c>
      <c r="V140" s="23">
        <f aca="true" t="shared" si="32" ref="V140:V142">T140+U140</f>
        <v>792</v>
      </c>
    </row>
    <row r="141" spans="1:22" ht="27.75" customHeight="1">
      <c r="A141" s="96"/>
      <c r="B141" s="96"/>
      <c r="C141" s="45" t="s">
        <v>62</v>
      </c>
      <c r="D141" s="21">
        <f>D98+D103+D105+D119+D129+D137</f>
        <v>54</v>
      </c>
      <c r="E141" s="21">
        <f aca="true" t="shared" si="33" ref="E141:O141">E98+E103+E105+E119+E129+E137</f>
        <v>166</v>
      </c>
      <c r="F141" s="21">
        <f t="shared" si="33"/>
        <v>0</v>
      </c>
      <c r="G141" s="21">
        <f t="shared" si="33"/>
        <v>0</v>
      </c>
      <c r="H141" s="21">
        <f t="shared" si="33"/>
        <v>0</v>
      </c>
      <c r="I141" s="21">
        <f t="shared" si="33"/>
        <v>0</v>
      </c>
      <c r="J141" s="21">
        <f t="shared" si="33"/>
        <v>0</v>
      </c>
      <c r="K141" s="21">
        <f t="shared" si="33"/>
        <v>0</v>
      </c>
      <c r="L141" s="21">
        <f t="shared" si="33"/>
        <v>0</v>
      </c>
      <c r="M141" s="21">
        <f t="shared" si="33"/>
        <v>0</v>
      </c>
      <c r="N141" s="21">
        <f t="shared" si="33"/>
        <v>0</v>
      </c>
      <c r="O141" s="21">
        <f t="shared" si="33"/>
        <v>0</v>
      </c>
      <c r="P141" s="21">
        <f aca="true" t="shared" si="34" ref="P141:Q141">P98+P103+P105+P119+P129+P137</f>
        <v>0</v>
      </c>
      <c r="Q141" s="21">
        <f t="shared" si="34"/>
        <v>0</v>
      </c>
      <c r="R141" s="21">
        <v>0</v>
      </c>
      <c r="S141" s="21">
        <v>0</v>
      </c>
      <c r="T141" s="23">
        <f t="shared" si="30"/>
        <v>54</v>
      </c>
      <c r="U141" s="23">
        <f t="shared" si="31"/>
        <v>166</v>
      </c>
      <c r="V141" s="23">
        <f t="shared" si="32"/>
        <v>220</v>
      </c>
    </row>
    <row r="142" spans="1:22" ht="27.75" customHeight="1">
      <c r="A142" s="87" t="s">
        <v>244</v>
      </c>
      <c r="B142" s="87"/>
      <c r="C142" s="87"/>
      <c r="D142" s="17">
        <f>D140+D141</f>
        <v>393</v>
      </c>
      <c r="E142" s="17">
        <f aca="true" t="shared" si="35" ref="E142:O142">E140+E141</f>
        <v>606</v>
      </c>
      <c r="F142" s="17">
        <f t="shared" si="35"/>
        <v>0</v>
      </c>
      <c r="G142" s="17">
        <f t="shared" si="35"/>
        <v>0</v>
      </c>
      <c r="H142" s="17">
        <f t="shared" si="35"/>
        <v>0</v>
      </c>
      <c r="I142" s="17">
        <f t="shared" si="35"/>
        <v>0</v>
      </c>
      <c r="J142" s="17">
        <f t="shared" si="35"/>
        <v>0</v>
      </c>
      <c r="K142" s="17">
        <f t="shared" si="35"/>
        <v>1</v>
      </c>
      <c r="L142" s="17">
        <f t="shared" si="35"/>
        <v>1</v>
      </c>
      <c r="M142" s="17">
        <f t="shared" si="35"/>
        <v>1</v>
      </c>
      <c r="N142" s="17">
        <f t="shared" si="35"/>
        <v>0</v>
      </c>
      <c r="O142" s="17">
        <f t="shared" si="35"/>
        <v>3</v>
      </c>
      <c r="P142" s="17">
        <f aca="true" t="shared" si="36" ref="P142:Q142">P140+P141</f>
        <v>4</v>
      </c>
      <c r="Q142" s="17">
        <f t="shared" si="36"/>
        <v>0</v>
      </c>
      <c r="R142" s="17">
        <v>1</v>
      </c>
      <c r="S142" s="17">
        <v>2</v>
      </c>
      <c r="T142" s="23">
        <f t="shared" si="30"/>
        <v>399</v>
      </c>
      <c r="U142" s="23">
        <f t="shared" si="31"/>
        <v>613</v>
      </c>
      <c r="V142" s="23">
        <f t="shared" si="32"/>
        <v>1012</v>
      </c>
    </row>
    <row r="143" spans="1:22" ht="27.75" customHeight="1">
      <c r="A143" s="73" t="s">
        <v>257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spans="1:22" ht="27.75" customHeight="1">
      <c r="A144" s="74" t="s">
        <v>0</v>
      </c>
      <c r="B144" s="75"/>
      <c r="C144" s="74" t="s">
        <v>256</v>
      </c>
      <c r="D144" s="74" t="s">
        <v>2</v>
      </c>
      <c r="E144" s="74"/>
      <c r="F144" s="76" t="s">
        <v>264</v>
      </c>
      <c r="G144" s="77"/>
      <c r="H144" s="74" t="s">
        <v>3</v>
      </c>
      <c r="I144" s="74"/>
      <c r="J144" s="74" t="s">
        <v>4</v>
      </c>
      <c r="K144" s="74"/>
      <c r="L144" s="74" t="s">
        <v>5</v>
      </c>
      <c r="M144" s="74"/>
      <c r="N144" s="74" t="s">
        <v>6</v>
      </c>
      <c r="O144" s="74"/>
      <c r="P144" s="74" t="s">
        <v>7</v>
      </c>
      <c r="Q144" s="74"/>
      <c r="R144" s="74" t="s">
        <v>8</v>
      </c>
      <c r="S144" s="74"/>
      <c r="T144" s="74" t="s">
        <v>9</v>
      </c>
      <c r="U144" s="78"/>
      <c r="V144" s="78"/>
    </row>
    <row r="145" spans="1:22" ht="27.75" customHeight="1">
      <c r="A145" s="75"/>
      <c r="B145" s="75"/>
      <c r="C145" s="74"/>
      <c r="D145" s="38" t="s">
        <v>10</v>
      </c>
      <c r="E145" s="38" t="s">
        <v>11</v>
      </c>
      <c r="F145" s="38" t="s">
        <v>10</v>
      </c>
      <c r="G145" s="38" t="s">
        <v>11</v>
      </c>
      <c r="H145" s="38" t="s">
        <v>10</v>
      </c>
      <c r="I145" s="38" t="s">
        <v>11</v>
      </c>
      <c r="J145" s="38" t="s">
        <v>10</v>
      </c>
      <c r="K145" s="38" t="s">
        <v>11</v>
      </c>
      <c r="L145" s="38" t="s">
        <v>10</v>
      </c>
      <c r="M145" s="38" t="s">
        <v>11</v>
      </c>
      <c r="N145" s="38" t="s">
        <v>10</v>
      </c>
      <c r="O145" s="38" t="s">
        <v>11</v>
      </c>
      <c r="P145" s="38" t="s">
        <v>10</v>
      </c>
      <c r="Q145" s="38" t="s">
        <v>11</v>
      </c>
      <c r="R145" s="38" t="s">
        <v>10</v>
      </c>
      <c r="S145" s="38" t="s">
        <v>11</v>
      </c>
      <c r="T145" s="38" t="s">
        <v>10</v>
      </c>
      <c r="U145" s="38" t="s">
        <v>11</v>
      </c>
      <c r="V145" s="38" t="s">
        <v>9</v>
      </c>
    </row>
    <row r="146" spans="1:22" ht="27.75" customHeight="1">
      <c r="A146" s="79" t="s">
        <v>12</v>
      </c>
      <c r="B146" s="79"/>
      <c r="C146" s="40" t="s">
        <v>100</v>
      </c>
      <c r="D146" s="40">
        <f>D75+D4</f>
        <v>170</v>
      </c>
      <c r="E146" s="40">
        <f>E75+E4</f>
        <v>97</v>
      </c>
      <c r="F146" s="40">
        <f>F75+F4</f>
        <v>0</v>
      </c>
      <c r="G146" s="40">
        <f>G75+G4</f>
        <v>0</v>
      </c>
      <c r="H146" s="40">
        <f>H75+H4</f>
        <v>1</v>
      </c>
      <c r="I146" s="40">
        <f>I75+I4</f>
        <v>1</v>
      </c>
      <c r="J146" s="40">
        <f>J75+J4</f>
        <v>0</v>
      </c>
      <c r="K146" s="40">
        <f>K75+K4</f>
        <v>1</v>
      </c>
      <c r="L146" s="40">
        <f>L75+L4</f>
        <v>1</v>
      </c>
      <c r="M146" s="40">
        <f>M75+M4</f>
        <v>2</v>
      </c>
      <c r="N146" s="40">
        <f>N75+N4</f>
        <v>0</v>
      </c>
      <c r="O146" s="40">
        <f>O75+O4</f>
        <v>1</v>
      </c>
      <c r="P146" s="49">
        <v>8</v>
      </c>
      <c r="Q146" s="49">
        <v>0</v>
      </c>
      <c r="R146" s="40">
        <v>0</v>
      </c>
      <c r="S146" s="40">
        <v>2</v>
      </c>
      <c r="T146" s="23">
        <f>R146+P146+N146+L146+J146+H146+F146+D146</f>
        <v>180</v>
      </c>
      <c r="U146" s="23">
        <f>S146+Q146+O146+M146+K146+I146+G146+E146</f>
        <v>104</v>
      </c>
      <c r="V146" s="23">
        <f>T146+U146</f>
        <v>284</v>
      </c>
    </row>
    <row r="147" spans="1:22" ht="27.75" customHeight="1">
      <c r="A147" s="79" t="s">
        <v>237</v>
      </c>
      <c r="B147" s="79"/>
      <c r="C147" s="40" t="s">
        <v>100</v>
      </c>
      <c r="D147" s="40">
        <f>D76+D5</f>
        <v>62</v>
      </c>
      <c r="E147" s="40">
        <f>E76+E5</f>
        <v>22</v>
      </c>
      <c r="F147" s="40">
        <f>F76+F5</f>
        <v>0</v>
      </c>
      <c r="G147" s="40">
        <f>G76+G5</f>
        <v>0</v>
      </c>
      <c r="H147" s="40">
        <f>H76+H5</f>
        <v>0</v>
      </c>
      <c r="I147" s="40">
        <f>I76+I5</f>
        <v>1</v>
      </c>
      <c r="J147" s="40">
        <f>J76+J5</f>
        <v>0</v>
      </c>
      <c r="K147" s="40">
        <f>K76+K5</f>
        <v>0</v>
      </c>
      <c r="L147" s="40">
        <f>L76+L5</f>
        <v>0</v>
      </c>
      <c r="M147" s="40">
        <f>M76+M5</f>
        <v>0</v>
      </c>
      <c r="N147" s="40">
        <f>N76+N5</f>
        <v>0</v>
      </c>
      <c r="O147" s="40">
        <f>O76+O5</f>
        <v>0</v>
      </c>
      <c r="P147" s="49">
        <v>3</v>
      </c>
      <c r="Q147" s="49">
        <v>0</v>
      </c>
      <c r="R147" s="40">
        <v>0</v>
      </c>
      <c r="S147" s="40">
        <v>0</v>
      </c>
      <c r="T147" s="23">
        <f aca="true" t="shared" si="37" ref="T147:T210">R147+P147+N147+L147+J147+H147+F147+D147</f>
        <v>65</v>
      </c>
      <c r="U147" s="23">
        <f aca="true" t="shared" si="38" ref="U147:U210">S147+Q147+O147+M147+K147+I147+G147+E147</f>
        <v>23</v>
      </c>
      <c r="V147" s="23">
        <f aca="true" t="shared" si="39" ref="V147:V210">T147+U147</f>
        <v>88</v>
      </c>
    </row>
    <row r="148" spans="1:22" ht="27.75" customHeight="1">
      <c r="A148" s="79" t="s">
        <v>21</v>
      </c>
      <c r="B148" s="79"/>
      <c r="C148" s="40" t="s">
        <v>100</v>
      </c>
      <c r="D148" s="40">
        <f>D77+D6</f>
        <v>22</v>
      </c>
      <c r="E148" s="40">
        <f>E77+E6</f>
        <v>92</v>
      </c>
      <c r="F148" s="40">
        <f>F77+F6</f>
        <v>0</v>
      </c>
      <c r="G148" s="40">
        <f>G77+G6</f>
        <v>0</v>
      </c>
      <c r="H148" s="40">
        <f>H77+H6</f>
        <v>0</v>
      </c>
      <c r="I148" s="40">
        <f>I77+I6</f>
        <v>0</v>
      </c>
      <c r="J148" s="40">
        <f>J77+J6</f>
        <v>0</v>
      </c>
      <c r="K148" s="40">
        <f>K77+K6</f>
        <v>0</v>
      </c>
      <c r="L148" s="40">
        <f>L77+L6</f>
        <v>0</v>
      </c>
      <c r="M148" s="40">
        <f>M77+M6</f>
        <v>1</v>
      </c>
      <c r="N148" s="40">
        <f>N77+N6</f>
        <v>0</v>
      </c>
      <c r="O148" s="40">
        <f>O77+O6</f>
        <v>2</v>
      </c>
      <c r="P148" s="49">
        <v>0</v>
      </c>
      <c r="Q148" s="49">
        <v>1</v>
      </c>
      <c r="R148" s="40">
        <v>0</v>
      </c>
      <c r="S148" s="40">
        <v>0</v>
      </c>
      <c r="T148" s="23">
        <f t="shared" si="37"/>
        <v>22</v>
      </c>
      <c r="U148" s="23">
        <f t="shared" si="38"/>
        <v>96</v>
      </c>
      <c r="V148" s="23">
        <f t="shared" si="39"/>
        <v>118</v>
      </c>
    </row>
    <row r="149" spans="1:22" ht="27.75" customHeight="1">
      <c r="A149" s="97" t="s">
        <v>236</v>
      </c>
      <c r="B149" s="20" t="s">
        <v>235</v>
      </c>
      <c r="C149" s="40" t="s">
        <v>100</v>
      </c>
      <c r="D149" s="40">
        <f>D78+D7</f>
        <v>31</v>
      </c>
      <c r="E149" s="40">
        <f>E78+E7</f>
        <v>25</v>
      </c>
      <c r="F149" s="40">
        <f>F78+F7</f>
        <v>0</v>
      </c>
      <c r="G149" s="40">
        <f>G78+G7</f>
        <v>0</v>
      </c>
      <c r="H149" s="40">
        <f>H78+H7</f>
        <v>0</v>
      </c>
      <c r="I149" s="40">
        <f>I78+I7</f>
        <v>0</v>
      </c>
      <c r="J149" s="40">
        <f>J78+J7</f>
        <v>2</v>
      </c>
      <c r="K149" s="40">
        <f>K78+K7</f>
        <v>0</v>
      </c>
      <c r="L149" s="40">
        <f>L78+L7</f>
        <v>0</v>
      </c>
      <c r="M149" s="40">
        <f>M78+M7</f>
        <v>1</v>
      </c>
      <c r="N149" s="40">
        <f>N78+N7</f>
        <v>0</v>
      </c>
      <c r="O149" s="40">
        <f>O78+O7</f>
        <v>0</v>
      </c>
      <c r="P149" s="49">
        <v>0</v>
      </c>
      <c r="Q149" s="49">
        <v>0</v>
      </c>
      <c r="R149" s="40">
        <v>0</v>
      </c>
      <c r="S149" s="40">
        <v>0</v>
      </c>
      <c r="T149" s="23">
        <f t="shared" si="37"/>
        <v>33</v>
      </c>
      <c r="U149" s="23">
        <f t="shared" si="38"/>
        <v>26</v>
      </c>
      <c r="V149" s="23">
        <f t="shared" si="39"/>
        <v>59</v>
      </c>
    </row>
    <row r="150" spans="1:22" ht="27.75" customHeight="1">
      <c r="A150" s="98"/>
      <c r="B150" s="20" t="s">
        <v>234</v>
      </c>
      <c r="C150" s="40" t="s">
        <v>100</v>
      </c>
      <c r="D150" s="40">
        <f>D79+D8</f>
        <v>23</v>
      </c>
      <c r="E150" s="40">
        <f>E79+E8</f>
        <v>30</v>
      </c>
      <c r="F150" s="40">
        <f>F79+F8</f>
        <v>0</v>
      </c>
      <c r="G150" s="40">
        <f>G79+G8</f>
        <v>0</v>
      </c>
      <c r="H150" s="40">
        <f>H79+H8</f>
        <v>0</v>
      </c>
      <c r="I150" s="40">
        <f>I79+I8</f>
        <v>0</v>
      </c>
      <c r="J150" s="40">
        <f>J79+J8</f>
        <v>0</v>
      </c>
      <c r="K150" s="40">
        <f>K79+K8</f>
        <v>0</v>
      </c>
      <c r="L150" s="40">
        <f>L79+L8</f>
        <v>0</v>
      </c>
      <c r="M150" s="40">
        <f>M79+M8</f>
        <v>0</v>
      </c>
      <c r="N150" s="40">
        <f>N79+N8</f>
        <v>0</v>
      </c>
      <c r="O150" s="40">
        <f>O79+O8</f>
        <v>0</v>
      </c>
      <c r="P150" s="49">
        <v>1</v>
      </c>
      <c r="Q150" s="49">
        <v>0</v>
      </c>
      <c r="R150" s="40">
        <v>0</v>
      </c>
      <c r="S150" s="40">
        <v>0</v>
      </c>
      <c r="T150" s="23">
        <f t="shared" si="37"/>
        <v>24</v>
      </c>
      <c r="U150" s="23">
        <f t="shared" si="38"/>
        <v>30</v>
      </c>
      <c r="V150" s="23">
        <f t="shared" si="39"/>
        <v>54</v>
      </c>
    </row>
    <row r="151" spans="1:22" ht="27.75" customHeight="1">
      <c r="A151" s="98"/>
      <c r="B151" s="20" t="s">
        <v>233</v>
      </c>
      <c r="C151" s="40" t="s">
        <v>100</v>
      </c>
      <c r="D151" s="40">
        <f>D80+D9</f>
        <v>23</v>
      </c>
      <c r="E151" s="40">
        <f>E80+E9</f>
        <v>26</v>
      </c>
      <c r="F151" s="40">
        <f>F80+F9</f>
        <v>0</v>
      </c>
      <c r="G151" s="40">
        <f>G80+G9</f>
        <v>0</v>
      </c>
      <c r="H151" s="40">
        <f>H80+H9</f>
        <v>0</v>
      </c>
      <c r="I151" s="40">
        <f>I80+I9</f>
        <v>0</v>
      </c>
      <c r="J151" s="40">
        <f>J80+J9</f>
        <v>0</v>
      </c>
      <c r="K151" s="40">
        <f>K80+K9</f>
        <v>0</v>
      </c>
      <c r="L151" s="40">
        <f>L80+L9</f>
        <v>0</v>
      </c>
      <c r="M151" s="40">
        <f>M80+M9</f>
        <v>0</v>
      </c>
      <c r="N151" s="40">
        <f>N80+N9</f>
        <v>0</v>
      </c>
      <c r="O151" s="40">
        <f>O80+O9</f>
        <v>0</v>
      </c>
      <c r="P151" s="49">
        <v>0</v>
      </c>
      <c r="Q151" s="49">
        <v>0</v>
      </c>
      <c r="R151" s="40">
        <v>0</v>
      </c>
      <c r="S151" s="40">
        <v>0</v>
      </c>
      <c r="T151" s="23">
        <f t="shared" si="37"/>
        <v>23</v>
      </c>
      <c r="U151" s="23">
        <f t="shared" si="38"/>
        <v>26</v>
      </c>
      <c r="V151" s="23">
        <f t="shared" si="39"/>
        <v>49</v>
      </c>
    </row>
    <row r="152" spans="1:22" ht="27.75" customHeight="1">
      <c r="A152" s="98"/>
      <c r="B152" s="20" t="s">
        <v>232</v>
      </c>
      <c r="C152" s="40" t="s">
        <v>100</v>
      </c>
      <c r="D152" s="40">
        <f>D81+D10</f>
        <v>25</v>
      </c>
      <c r="E152" s="40">
        <f>E81+E10</f>
        <v>26</v>
      </c>
      <c r="F152" s="40">
        <f>F81+F10</f>
        <v>0</v>
      </c>
      <c r="G152" s="40">
        <f>G81+G10</f>
        <v>0</v>
      </c>
      <c r="H152" s="40">
        <f>H81+H10</f>
        <v>0</v>
      </c>
      <c r="I152" s="40">
        <f>I81+I10</f>
        <v>0</v>
      </c>
      <c r="J152" s="40">
        <f>J81+J10</f>
        <v>0</v>
      </c>
      <c r="K152" s="40">
        <f>K81+K10</f>
        <v>0</v>
      </c>
      <c r="L152" s="40">
        <f>L81+L10</f>
        <v>0</v>
      </c>
      <c r="M152" s="40">
        <f>M81+M10</f>
        <v>0</v>
      </c>
      <c r="N152" s="40">
        <f>N81+N10</f>
        <v>0</v>
      </c>
      <c r="O152" s="40">
        <f>O81+O10</f>
        <v>0</v>
      </c>
      <c r="P152" s="49">
        <v>1</v>
      </c>
      <c r="Q152" s="49">
        <v>0</v>
      </c>
      <c r="R152" s="40">
        <v>0</v>
      </c>
      <c r="S152" s="40">
        <v>0</v>
      </c>
      <c r="T152" s="23">
        <f t="shared" si="37"/>
        <v>26</v>
      </c>
      <c r="U152" s="23">
        <f t="shared" si="38"/>
        <v>26</v>
      </c>
      <c r="V152" s="23">
        <f t="shared" si="39"/>
        <v>52</v>
      </c>
    </row>
    <row r="153" spans="1:22" ht="27.75" customHeight="1">
      <c r="A153" s="98"/>
      <c r="B153" s="20" t="s">
        <v>231</v>
      </c>
      <c r="C153" s="40" t="s">
        <v>100</v>
      </c>
      <c r="D153" s="40">
        <f>D82+D11</f>
        <v>5</v>
      </c>
      <c r="E153" s="40">
        <f>E82+E11</f>
        <v>22</v>
      </c>
      <c r="F153" s="40">
        <f>F82+F11</f>
        <v>0</v>
      </c>
      <c r="G153" s="40">
        <f>G82+G11</f>
        <v>0</v>
      </c>
      <c r="H153" s="40">
        <f>H82+H11</f>
        <v>0</v>
      </c>
      <c r="I153" s="40">
        <f>I82+I11</f>
        <v>0</v>
      </c>
      <c r="J153" s="40">
        <f>J82+J11</f>
        <v>0</v>
      </c>
      <c r="K153" s="40">
        <f>K82+K11</f>
        <v>0</v>
      </c>
      <c r="L153" s="40">
        <f>L82+L11</f>
        <v>0</v>
      </c>
      <c r="M153" s="40">
        <f>M82+M11</f>
        <v>0</v>
      </c>
      <c r="N153" s="40">
        <f>N82+N11</f>
        <v>0</v>
      </c>
      <c r="O153" s="40">
        <f>O82+O11</f>
        <v>0</v>
      </c>
      <c r="P153" s="49">
        <v>0</v>
      </c>
      <c r="Q153" s="49">
        <v>0</v>
      </c>
      <c r="R153" s="40">
        <v>0</v>
      </c>
      <c r="S153" s="40">
        <v>0</v>
      </c>
      <c r="T153" s="23">
        <f t="shared" si="37"/>
        <v>5</v>
      </c>
      <c r="U153" s="23">
        <f t="shared" si="38"/>
        <v>22</v>
      </c>
      <c r="V153" s="23">
        <f t="shared" si="39"/>
        <v>27</v>
      </c>
    </row>
    <row r="154" spans="1:22" ht="27.75" customHeight="1">
      <c r="A154" s="98"/>
      <c r="B154" s="20" t="s">
        <v>230</v>
      </c>
      <c r="C154" s="40" t="s">
        <v>100</v>
      </c>
      <c r="D154" s="40">
        <f>D83+D12</f>
        <v>10</v>
      </c>
      <c r="E154" s="40">
        <f>E83+E12</f>
        <v>28</v>
      </c>
      <c r="F154" s="40">
        <f>F83+F12</f>
        <v>0</v>
      </c>
      <c r="G154" s="40">
        <f>G83+G12</f>
        <v>0</v>
      </c>
      <c r="H154" s="40">
        <f>H83+H12</f>
        <v>0</v>
      </c>
      <c r="I154" s="40">
        <f>I83+I12</f>
        <v>0</v>
      </c>
      <c r="J154" s="40">
        <f>J83+J12</f>
        <v>0</v>
      </c>
      <c r="K154" s="40">
        <f>K83+K12</f>
        <v>0</v>
      </c>
      <c r="L154" s="40">
        <f>L83+L12</f>
        <v>0</v>
      </c>
      <c r="M154" s="40">
        <f>M83+M12</f>
        <v>0</v>
      </c>
      <c r="N154" s="40">
        <f>N83+N12</f>
        <v>0</v>
      </c>
      <c r="O154" s="40">
        <f>O83+O12</f>
        <v>0</v>
      </c>
      <c r="P154" s="49">
        <v>0</v>
      </c>
      <c r="Q154" s="49">
        <v>0</v>
      </c>
      <c r="R154" s="40">
        <v>0</v>
      </c>
      <c r="S154" s="40">
        <v>0</v>
      </c>
      <c r="T154" s="23">
        <f t="shared" si="37"/>
        <v>10</v>
      </c>
      <c r="U154" s="23">
        <f t="shared" si="38"/>
        <v>28</v>
      </c>
      <c r="V154" s="23">
        <f t="shared" si="39"/>
        <v>38</v>
      </c>
    </row>
    <row r="155" spans="1:22" ht="27.75" customHeight="1">
      <c r="A155" s="98"/>
      <c r="B155" s="20" t="s">
        <v>229</v>
      </c>
      <c r="C155" s="40" t="s">
        <v>100</v>
      </c>
      <c r="D155" s="40">
        <f>D84+D13</f>
        <v>26</v>
      </c>
      <c r="E155" s="40">
        <f>E84+E13</f>
        <v>15</v>
      </c>
      <c r="F155" s="40">
        <f>F84+F13</f>
        <v>0</v>
      </c>
      <c r="G155" s="40">
        <f>G84+G13</f>
        <v>0</v>
      </c>
      <c r="H155" s="40">
        <f>H84+H13</f>
        <v>0</v>
      </c>
      <c r="I155" s="40">
        <f>I84+I13</f>
        <v>0</v>
      </c>
      <c r="J155" s="40">
        <f>J84+J13</f>
        <v>0</v>
      </c>
      <c r="K155" s="40">
        <f>K84+K13</f>
        <v>0</v>
      </c>
      <c r="L155" s="40">
        <f>L84+L13</f>
        <v>0</v>
      </c>
      <c r="M155" s="40">
        <f>M84+M13</f>
        <v>0</v>
      </c>
      <c r="N155" s="40">
        <f>N84+N13</f>
        <v>0</v>
      </c>
      <c r="O155" s="40">
        <f>O84+O13</f>
        <v>0</v>
      </c>
      <c r="P155" s="49">
        <v>0</v>
      </c>
      <c r="Q155" s="49">
        <v>0</v>
      </c>
      <c r="R155" s="40">
        <v>0</v>
      </c>
      <c r="S155" s="40">
        <v>0</v>
      </c>
      <c r="T155" s="23">
        <f t="shared" si="37"/>
        <v>26</v>
      </c>
      <c r="U155" s="23">
        <f t="shared" si="38"/>
        <v>15</v>
      </c>
      <c r="V155" s="23">
        <f t="shared" si="39"/>
        <v>41</v>
      </c>
    </row>
    <row r="156" spans="1:22" ht="27.75" customHeight="1">
      <c r="A156" s="98"/>
      <c r="B156" s="20" t="s">
        <v>228</v>
      </c>
      <c r="C156" s="40" t="s">
        <v>100</v>
      </c>
      <c r="D156" s="40">
        <f>D85+D14</f>
        <v>0</v>
      </c>
      <c r="E156" s="40">
        <f>E85+E14</f>
        <v>0</v>
      </c>
      <c r="F156" s="40">
        <f>F85+F14</f>
        <v>0</v>
      </c>
      <c r="G156" s="40">
        <f>G85+G14</f>
        <v>0</v>
      </c>
      <c r="H156" s="40">
        <f>H85+H14</f>
        <v>0</v>
      </c>
      <c r="I156" s="40">
        <f>I85+I14</f>
        <v>0</v>
      </c>
      <c r="J156" s="40">
        <f>J85+J14</f>
        <v>0</v>
      </c>
      <c r="K156" s="40">
        <f>K85+K14</f>
        <v>0</v>
      </c>
      <c r="L156" s="40">
        <f>L85+L14</f>
        <v>0</v>
      </c>
      <c r="M156" s="40">
        <f>M85+M14</f>
        <v>0</v>
      </c>
      <c r="N156" s="40">
        <f>N85+N14</f>
        <v>0</v>
      </c>
      <c r="O156" s="40">
        <f>O85+O14</f>
        <v>0</v>
      </c>
      <c r="P156" s="49">
        <v>0</v>
      </c>
      <c r="Q156" s="49">
        <v>0</v>
      </c>
      <c r="R156" s="40">
        <v>0</v>
      </c>
      <c r="S156" s="40">
        <v>0</v>
      </c>
      <c r="T156" s="23">
        <f t="shared" si="37"/>
        <v>0</v>
      </c>
      <c r="U156" s="23">
        <f t="shared" si="38"/>
        <v>0</v>
      </c>
      <c r="V156" s="23">
        <f t="shared" si="39"/>
        <v>0</v>
      </c>
    </row>
    <row r="157" spans="1:22" ht="27.75" customHeight="1">
      <c r="A157" s="99"/>
      <c r="B157" s="19" t="s">
        <v>9</v>
      </c>
      <c r="C157" s="19" t="s">
        <v>100</v>
      </c>
      <c r="D157" s="41">
        <f>D86+D15</f>
        <v>143</v>
      </c>
      <c r="E157" s="41">
        <f>E86+E15</f>
        <v>172</v>
      </c>
      <c r="F157" s="41">
        <f>F86+F15</f>
        <v>0</v>
      </c>
      <c r="G157" s="41">
        <f>G86+G15</f>
        <v>0</v>
      </c>
      <c r="H157" s="41">
        <f>H86+H15</f>
        <v>0</v>
      </c>
      <c r="I157" s="41">
        <f>I86+I15</f>
        <v>0</v>
      </c>
      <c r="J157" s="41">
        <f>J86+J15</f>
        <v>2</v>
      </c>
      <c r="K157" s="41">
        <f>K86+K15</f>
        <v>0</v>
      </c>
      <c r="L157" s="41">
        <f>L86+L15</f>
        <v>0</v>
      </c>
      <c r="M157" s="41">
        <f>M86+M15</f>
        <v>1</v>
      </c>
      <c r="N157" s="41">
        <f>N86+N15</f>
        <v>0</v>
      </c>
      <c r="O157" s="41">
        <f>O86+O15</f>
        <v>0</v>
      </c>
      <c r="P157" s="48">
        <f aca="true" t="shared" si="40" ref="P157:R157">P86+P15</f>
        <v>2</v>
      </c>
      <c r="Q157" s="48">
        <f t="shared" si="40"/>
        <v>0</v>
      </c>
      <c r="R157" s="48">
        <f t="shared" si="40"/>
        <v>0</v>
      </c>
      <c r="S157" s="41">
        <v>0</v>
      </c>
      <c r="T157" s="23">
        <f t="shared" si="37"/>
        <v>147</v>
      </c>
      <c r="U157" s="23">
        <f t="shared" si="38"/>
        <v>173</v>
      </c>
      <c r="V157" s="23">
        <f t="shared" si="39"/>
        <v>320</v>
      </c>
    </row>
    <row r="158" spans="1:22" ht="27.75" customHeight="1">
      <c r="A158" s="79" t="s">
        <v>31</v>
      </c>
      <c r="B158" s="79"/>
      <c r="C158" s="40" t="s">
        <v>100</v>
      </c>
      <c r="D158" s="40">
        <f>D87+D16</f>
        <v>37</v>
      </c>
      <c r="E158" s="40">
        <f>E87+E16</f>
        <v>55</v>
      </c>
      <c r="F158" s="40">
        <f>F87+F16</f>
        <v>0</v>
      </c>
      <c r="G158" s="40">
        <f>G87+G16</f>
        <v>0</v>
      </c>
      <c r="H158" s="40">
        <f>H87+H16</f>
        <v>0</v>
      </c>
      <c r="I158" s="40">
        <f>I87+I16</f>
        <v>0</v>
      </c>
      <c r="J158" s="40">
        <f>J87+J16</f>
        <v>0</v>
      </c>
      <c r="K158" s="40">
        <f>K87+K16</f>
        <v>0</v>
      </c>
      <c r="L158" s="40">
        <f>L87+L16</f>
        <v>0</v>
      </c>
      <c r="M158" s="40">
        <f>M87+M16</f>
        <v>1</v>
      </c>
      <c r="N158" s="40">
        <f>N87+N16</f>
        <v>0</v>
      </c>
      <c r="O158" s="40">
        <f>O87+O16</f>
        <v>0</v>
      </c>
      <c r="P158" s="49">
        <v>0</v>
      </c>
      <c r="Q158" s="49">
        <v>0</v>
      </c>
      <c r="R158" s="40">
        <v>0</v>
      </c>
      <c r="S158" s="40">
        <v>0</v>
      </c>
      <c r="T158" s="23">
        <f t="shared" si="37"/>
        <v>37</v>
      </c>
      <c r="U158" s="23">
        <f t="shared" si="38"/>
        <v>56</v>
      </c>
      <c r="V158" s="23">
        <f t="shared" si="39"/>
        <v>93</v>
      </c>
    </row>
    <row r="159" spans="1:22" ht="27.75" customHeight="1">
      <c r="A159" s="83" t="s">
        <v>32</v>
      </c>
      <c r="B159" s="40" t="s">
        <v>255</v>
      </c>
      <c r="C159" s="40" t="s">
        <v>100</v>
      </c>
      <c r="D159" s="40">
        <f>D88+D17</f>
        <v>41</v>
      </c>
      <c r="E159" s="40">
        <f>E88+E17</f>
        <v>11</v>
      </c>
      <c r="F159" s="40">
        <f>F88+F17</f>
        <v>0</v>
      </c>
      <c r="G159" s="40">
        <f>G88+G17</f>
        <v>0</v>
      </c>
      <c r="H159" s="40">
        <f>H88+H17</f>
        <v>0</v>
      </c>
      <c r="I159" s="40">
        <f>I88+I17</f>
        <v>0</v>
      </c>
      <c r="J159" s="40">
        <f>J88+J17</f>
        <v>2</v>
      </c>
      <c r="K159" s="40">
        <f>K88+K17</f>
        <v>0</v>
      </c>
      <c r="L159" s="40">
        <f>L88+L17</f>
        <v>1</v>
      </c>
      <c r="M159" s="40">
        <f>M88+M17</f>
        <v>0</v>
      </c>
      <c r="N159" s="40">
        <f>N88+N17</f>
        <v>0</v>
      </c>
      <c r="O159" s="40">
        <f>O88+O17</f>
        <v>0</v>
      </c>
      <c r="P159" s="49">
        <v>2</v>
      </c>
      <c r="Q159" s="49">
        <v>0</v>
      </c>
      <c r="R159" s="40">
        <v>0</v>
      </c>
      <c r="S159" s="40">
        <v>0</v>
      </c>
      <c r="T159" s="23">
        <f t="shared" si="37"/>
        <v>46</v>
      </c>
      <c r="U159" s="23">
        <f t="shared" si="38"/>
        <v>11</v>
      </c>
      <c r="V159" s="23">
        <f t="shared" si="39"/>
        <v>57</v>
      </c>
    </row>
    <row r="160" spans="1:22" ht="27.75" customHeight="1">
      <c r="A160" s="83"/>
      <c r="B160" s="40" t="s">
        <v>226</v>
      </c>
      <c r="C160" s="40" t="s">
        <v>100</v>
      </c>
      <c r="D160" s="40">
        <f>D89+D18</f>
        <v>26</v>
      </c>
      <c r="E160" s="40">
        <f>E89+E18</f>
        <v>16</v>
      </c>
      <c r="F160" s="40">
        <f>F89+F18</f>
        <v>0</v>
      </c>
      <c r="G160" s="40">
        <f>G89+G18</f>
        <v>0</v>
      </c>
      <c r="H160" s="40">
        <f>H89+H18</f>
        <v>0</v>
      </c>
      <c r="I160" s="40">
        <f>I89+I18</f>
        <v>0</v>
      </c>
      <c r="J160" s="40">
        <f>J89+J18</f>
        <v>0</v>
      </c>
      <c r="K160" s="40">
        <f>K89+K18</f>
        <v>0</v>
      </c>
      <c r="L160" s="40">
        <f>L89+L18</f>
        <v>0</v>
      </c>
      <c r="M160" s="40">
        <f>M89+M18</f>
        <v>0</v>
      </c>
      <c r="N160" s="40">
        <f>N89+N18</f>
        <v>0</v>
      </c>
      <c r="O160" s="40">
        <f>O89+O18</f>
        <v>0</v>
      </c>
      <c r="P160" s="49">
        <v>0</v>
      </c>
      <c r="Q160" s="49">
        <v>0</v>
      </c>
      <c r="R160" s="40">
        <v>0</v>
      </c>
      <c r="S160" s="40">
        <v>0</v>
      </c>
      <c r="T160" s="23">
        <f t="shared" si="37"/>
        <v>26</v>
      </c>
      <c r="U160" s="23">
        <f t="shared" si="38"/>
        <v>16</v>
      </c>
      <c r="V160" s="23">
        <f t="shared" si="39"/>
        <v>42</v>
      </c>
    </row>
    <row r="161" spans="1:22" ht="27.75" customHeight="1">
      <c r="A161" s="83"/>
      <c r="B161" s="40" t="s">
        <v>225</v>
      </c>
      <c r="C161" s="40" t="s">
        <v>100</v>
      </c>
      <c r="D161" s="40">
        <f>D90+D19</f>
        <v>47</v>
      </c>
      <c r="E161" s="40">
        <f>E90+E19</f>
        <v>7</v>
      </c>
      <c r="F161" s="40">
        <f>F90+F19</f>
        <v>0</v>
      </c>
      <c r="G161" s="40">
        <f>G90+G19</f>
        <v>0</v>
      </c>
      <c r="H161" s="40">
        <f>H90+H19</f>
        <v>0</v>
      </c>
      <c r="I161" s="40">
        <f>I90+I19</f>
        <v>0</v>
      </c>
      <c r="J161" s="40">
        <f>J90+J19</f>
        <v>0</v>
      </c>
      <c r="K161" s="40">
        <f>K90+K19</f>
        <v>0</v>
      </c>
      <c r="L161" s="40">
        <f>L90+L19</f>
        <v>0</v>
      </c>
      <c r="M161" s="40">
        <f>M90+M19</f>
        <v>0</v>
      </c>
      <c r="N161" s="40">
        <f>N90+N19</f>
        <v>0</v>
      </c>
      <c r="O161" s="40">
        <f>O90+O19</f>
        <v>0</v>
      </c>
      <c r="P161" s="49">
        <v>2</v>
      </c>
      <c r="Q161" s="49">
        <v>0</v>
      </c>
      <c r="R161" s="40">
        <v>0</v>
      </c>
      <c r="S161" s="40">
        <v>0</v>
      </c>
      <c r="T161" s="23">
        <f t="shared" si="37"/>
        <v>49</v>
      </c>
      <c r="U161" s="23">
        <f t="shared" si="38"/>
        <v>7</v>
      </c>
      <c r="V161" s="23">
        <f t="shared" si="39"/>
        <v>56</v>
      </c>
    </row>
    <row r="162" spans="1:22" ht="27.75" customHeight="1">
      <c r="A162" s="83"/>
      <c r="B162" s="40" t="s">
        <v>224</v>
      </c>
      <c r="C162" s="40" t="s">
        <v>100</v>
      </c>
      <c r="D162" s="40">
        <f>D91+D20</f>
        <v>44</v>
      </c>
      <c r="E162" s="40">
        <f>E91+E20</f>
        <v>40</v>
      </c>
      <c r="F162" s="40">
        <f>F91+F20</f>
        <v>0</v>
      </c>
      <c r="G162" s="40">
        <f>G91+G20</f>
        <v>0</v>
      </c>
      <c r="H162" s="40">
        <f>H91+H20</f>
        <v>0</v>
      </c>
      <c r="I162" s="40">
        <f>I91+I20</f>
        <v>0</v>
      </c>
      <c r="J162" s="40">
        <f>J91+J20</f>
        <v>0</v>
      </c>
      <c r="K162" s="40">
        <f>K91+K20</f>
        <v>0</v>
      </c>
      <c r="L162" s="40">
        <f>L91+L20</f>
        <v>1</v>
      </c>
      <c r="M162" s="40">
        <f>M91+M20</f>
        <v>0</v>
      </c>
      <c r="N162" s="40">
        <f>N91+N20</f>
        <v>0</v>
      </c>
      <c r="O162" s="40">
        <f>O91+O20</f>
        <v>0</v>
      </c>
      <c r="P162" s="49">
        <v>5</v>
      </c>
      <c r="Q162" s="49">
        <v>0</v>
      </c>
      <c r="R162" s="40">
        <v>0</v>
      </c>
      <c r="S162" s="40">
        <v>0</v>
      </c>
      <c r="T162" s="23">
        <f t="shared" si="37"/>
        <v>50</v>
      </c>
      <c r="U162" s="23">
        <f t="shared" si="38"/>
        <v>40</v>
      </c>
      <c r="V162" s="23">
        <f t="shared" si="39"/>
        <v>90</v>
      </c>
    </row>
    <row r="163" spans="1:22" ht="27.75" customHeight="1">
      <c r="A163" s="83"/>
      <c r="B163" s="40" t="s">
        <v>254</v>
      </c>
      <c r="C163" s="40" t="s">
        <v>100</v>
      </c>
      <c r="D163" s="40">
        <f>D92+D21</f>
        <v>39</v>
      </c>
      <c r="E163" s="40">
        <f>E92+E21</f>
        <v>49</v>
      </c>
      <c r="F163" s="40">
        <f>F92+F21</f>
        <v>0</v>
      </c>
      <c r="G163" s="40">
        <f>G92+G21</f>
        <v>0</v>
      </c>
      <c r="H163" s="40">
        <f>H92+H21</f>
        <v>0</v>
      </c>
      <c r="I163" s="40">
        <f>I92+I21</f>
        <v>0</v>
      </c>
      <c r="J163" s="40">
        <f>J92+J21</f>
        <v>0</v>
      </c>
      <c r="K163" s="40">
        <f>K92+K21</f>
        <v>0</v>
      </c>
      <c r="L163" s="40">
        <f>L92+L21</f>
        <v>0</v>
      </c>
      <c r="M163" s="40">
        <f>M92+M21</f>
        <v>0</v>
      </c>
      <c r="N163" s="40">
        <f>N92+N21</f>
        <v>0</v>
      </c>
      <c r="O163" s="40">
        <f>O92+O21</f>
        <v>0</v>
      </c>
      <c r="P163" s="49">
        <v>4</v>
      </c>
      <c r="Q163" s="49">
        <v>0</v>
      </c>
      <c r="R163" s="40">
        <v>0</v>
      </c>
      <c r="S163" s="40">
        <v>0</v>
      </c>
      <c r="T163" s="23">
        <f t="shared" si="37"/>
        <v>43</v>
      </c>
      <c r="U163" s="23">
        <f t="shared" si="38"/>
        <v>49</v>
      </c>
      <c r="V163" s="23">
        <f t="shared" si="39"/>
        <v>92</v>
      </c>
    </row>
    <row r="164" spans="1:22" ht="27.75" customHeight="1">
      <c r="A164" s="83"/>
      <c r="B164" s="40" t="s">
        <v>43</v>
      </c>
      <c r="C164" s="40" t="s">
        <v>100</v>
      </c>
      <c r="D164" s="40">
        <f>D93+D22</f>
        <v>54</v>
      </c>
      <c r="E164" s="40">
        <f>E93+E22</f>
        <v>26</v>
      </c>
      <c r="F164" s="40">
        <f>F93+F22</f>
        <v>0</v>
      </c>
      <c r="G164" s="40">
        <f>G93+G22</f>
        <v>0</v>
      </c>
      <c r="H164" s="40">
        <f>H93+H22</f>
        <v>0</v>
      </c>
      <c r="I164" s="40">
        <f>I93+I22</f>
        <v>0</v>
      </c>
      <c r="J164" s="40">
        <f>J93+J22</f>
        <v>0</v>
      </c>
      <c r="K164" s="40">
        <f>K93+K22</f>
        <v>0</v>
      </c>
      <c r="L164" s="40">
        <f>L93+L22</f>
        <v>0</v>
      </c>
      <c r="M164" s="40">
        <f>M93+M22</f>
        <v>0</v>
      </c>
      <c r="N164" s="40">
        <f>N93+N22</f>
        <v>0</v>
      </c>
      <c r="O164" s="40">
        <f>O93+O22</f>
        <v>0</v>
      </c>
      <c r="P164" s="49">
        <v>0</v>
      </c>
      <c r="Q164" s="49">
        <v>0</v>
      </c>
      <c r="R164" s="40">
        <v>0</v>
      </c>
      <c r="S164" s="40">
        <v>0</v>
      </c>
      <c r="T164" s="23">
        <f t="shared" si="37"/>
        <v>54</v>
      </c>
      <c r="U164" s="23">
        <f t="shared" si="38"/>
        <v>26</v>
      </c>
      <c r="V164" s="23">
        <f t="shared" si="39"/>
        <v>80</v>
      </c>
    </row>
    <row r="165" spans="1:22" ht="27.75" customHeight="1">
      <c r="A165" s="83"/>
      <c r="B165" s="40" t="s">
        <v>253</v>
      </c>
      <c r="C165" s="40" t="s">
        <v>100</v>
      </c>
      <c r="D165" s="40">
        <f>D94+D23</f>
        <v>26</v>
      </c>
      <c r="E165" s="40">
        <f>E94+E23</f>
        <v>16</v>
      </c>
      <c r="F165" s="40">
        <f>F94+F23</f>
        <v>0</v>
      </c>
      <c r="G165" s="40">
        <f>G94+G23</f>
        <v>0</v>
      </c>
      <c r="H165" s="40">
        <f>H94+H23</f>
        <v>0</v>
      </c>
      <c r="I165" s="40">
        <f>I94+I23</f>
        <v>0</v>
      </c>
      <c r="J165" s="40">
        <f>J94+J23</f>
        <v>0</v>
      </c>
      <c r="K165" s="40">
        <f>K94+K23</f>
        <v>0</v>
      </c>
      <c r="L165" s="40">
        <f>L94+L23</f>
        <v>0</v>
      </c>
      <c r="M165" s="40">
        <f>M94+M23</f>
        <v>0</v>
      </c>
      <c r="N165" s="40">
        <f>N94+N23</f>
        <v>0</v>
      </c>
      <c r="O165" s="40">
        <f>O94+O23</f>
        <v>0</v>
      </c>
      <c r="P165" s="49">
        <v>0</v>
      </c>
      <c r="Q165" s="49">
        <v>0</v>
      </c>
      <c r="R165" s="40">
        <v>0</v>
      </c>
      <c r="S165" s="40">
        <v>0</v>
      </c>
      <c r="T165" s="23">
        <f t="shared" si="37"/>
        <v>26</v>
      </c>
      <c r="U165" s="23">
        <f t="shared" si="38"/>
        <v>16</v>
      </c>
      <c r="V165" s="23">
        <f t="shared" si="39"/>
        <v>42</v>
      </c>
    </row>
    <row r="166" spans="1:22" ht="27.75" customHeight="1">
      <c r="A166" s="83"/>
      <c r="B166" s="41" t="s">
        <v>252</v>
      </c>
      <c r="C166" s="41" t="s">
        <v>100</v>
      </c>
      <c r="D166" s="41">
        <f>D95+D24</f>
        <v>277</v>
      </c>
      <c r="E166" s="41">
        <f>E95+E24</f>
        <v>165</v>
      </c>
      <c r="F166" s="41">
        <f>F95+F24</f>
        <v>0</v>
      </c>
      <c r="G166" s="41">
        <f>G95+G24</f>
        <v>0</v>
      </c>
      <c r="H166" s="41">
        <f>H95+H24</f>
        <v>0</v>
      </c>
      <c r="I166" s="41">
        <f>I95+I24</f>
        <v>0</v>
      </c>
      <c r="J166" s="41">
        <f>J95+J24</f>
        <v>2</v>
      </c>
      <c r="K166" s="41">
        <f>K95+K24</f>
        <v>0</v>
      </c>
      <c r="L166" s="41">
        <f>L95+L24</f>
        <v>2</v>
      </c>
      <c r="M166" s="41">
        <f>M95+M24</f>
        <v>0</v>
      </c>
      <c r="N166" s="41">
        <f>N95+N24</f>
        <v>0</v>
      </c>
      <c r="O166" s="41">
        <f>O95+O24</f>
        <v>0</v>
      </c>
      <c r="P166" s="48">
        <f aca="true" t="shared" si="41" ref="P166:Q166">P95+P24</f>
        <v>13</v>
      </c>
      <c r="Q166" s="48">
        <f t="shared" si="41"/>
        <v>0</v>
      </c>
      <c r="R166" s="41">
        <v>0</v>
      </c>
      <c r="S166" s="41">
        <v>0</v>
      </c>
      <c r="T166" s="23">
        <f t="shared" si="37"/>
        <v>294</v>
      </c>
      <c r="U166" s="23">
        <f t="shared" si="38"/>
        <v>165</v>
      </c>
      <c r="V166" s="23">
        <f t="shared" si="39"/>
        <v>459</v>
      </c>
    </row>
    <row r="167" spans="1:22" ht="27.75" customHeight="1">
      <c r="A167" s="79" t="s">
        <v>222</v>
      </c>
      <c r="B167" s="79"/>
      <c r="C167" s="40" t="s">
        <v>100</v>
      </c>
      <c r="D167" s="40">
        <f>D96+D25</f>
        <v>45</v>
      </c>
      <c r="E167" s="40">
        <f>E96+E25</f>
        <v>40</v>
      </c>
      <c r="F167" s="40">
        <f>F96+F25</f>
        <v>0</v>
      </c>
      <c r="G167" s="40">
        <f>G96+G25</f>
        <v>0</v>
      </c>
      <c r="H167" s="40">
        <f>H96+H25</f>
        <v>0</v>
      </c>
      <c r="I167" s="40">
        <f>I96+I25</f>
        <v>0</v>
      </c>
      <c r="J167" s="40">
        <f>J96+J25</f>
        <v>0</v>
      </c>
      <c r="K167" s="40">
        <f>K96+K25</f>
        <v>0</v>
      </c>
      <c r="L167" s="40">
        <f>L96+L25</f>
        <v>0</v>
      </c>
      <c r="M167" s="40">
        <f>M96+M25</f>
        <v>0</v>
      </c>
      <c r="N167" s="40">
        <f>N96+N25</f>
        <v>0</v>
      </c>
      <c r="O167" s="40">
        <f>O96+O25</f>
        <v>0</v>
      </c>
      <c r="P167" s="49">
        <v>0</v>
      </c>
      <c r="Q167" s="49">
        <v>0</v>
      </c>
      <c r="R167" s="40">
        <v>1</v>
      </c>
      <c r="S167" s="40">
        <v>0</v>
      </c>
      <c r="T167" s="23">
        <f t="shared" si="37"/>
        <v>46</v>
      </c>
      <c r="U167" s="23">
        <f t="shared" si="38"/>
        <v>40</v>
      </c>
      <c r="V167" s="23">
        <f t="shared" si="39"/>
        <v>86</v>
      </c>
    </row>
    <row r="168" spans="1:22" ht="27.75" customHeight="1">
      <c r="A168" s="79" t="s">
        <v>221</v>
      </c>
      <c r="B168" s="79"/>
      <c r="C168" s="40" t="s">
        <v>100</v>
      </c>
      <c r="D168" s="40">
        <f>D97+D26</f>
        <v>86</v>
      </c>
      <c r="E168" s="40">
        <f>E97+E26</f>
        <v>108</v>
      </c>
      <c r="F168" s="40">
        <f>F97+F26</f>
        <v>0</v>
      </c>
      <c r="G168" s="40">
        <f>G97+G26</f>
        <v>0</v>
      </c>
      <c r="H168" s="40">
        <f>H97+H26</f>
        <v>0</v>
      </c>
      <c r="I168" s="40">
        <f>I97+I26</f>
        <v>0</v>
      </c>
      <c r="J168" s="40">
        <f>J97+J26</f>
        <v>0</v>
      </c>
      <c r="K168" s="40">
        <f>K97+K26</f>
        <v>0</v>
      </c>
      <c r="L168" s="40">
        <f>L97+L26</f>
        <v>0</v>
      </c>
      <c r="M168" s="40">
        <f>M97+M26</f>
        <v>0</v>
      </c>
      <c r="N168" s="40">
        <f>N97+N26</f>
        <v>0</v>
      </c>
      <c r="O168" s="40">
        <f>O97+O26</f>
        <v>0</v>
      </c>
      <c r="P168" s="49">
        <v>1</v>
      </c>
      <c r="Q168" s="49">
        <v>0</v>
      </c>
      <c r="R168" s="40">
        <v>0</v>
      </c>
      <c r="S168" s="40">
        <v>0</v>
      </c>
      <c r="T168" s="23">
        <f t="shared" si="37"/>
        <v>87</v>
      </c>
      <c r="U168" s="23">
        <f t="shared" si="38"/>
        <v>108</v>
      </c>
      <c r="V168" s="23">
        <f t="shared" si="39"/>
        <v>195</v>
      </c>
    </row>
    <row r="169" spans="1:22" ht="27.75" customHeight="1">
      <c r="A169" s="79" t="s">
        <v>251</v>
      </c>
      <c r="B169" s="79"/>
      <c r="C169" s="40" t="s">
        <v>62</v>
      </c>
      <c r="D169" s="40">
        <f>D98+D27</f>
        <v>21</v>
      </c>
      <c r="E169" s="40">
        <f>E98+E27</f>
        <v>31</v>
      </c>
      <c r="F169" s="40">
        <f>F98+F27</f>
        <v>0</v>
      </c>
      <c r="G169" s="40">
        <f>G98+G27</f>
        <v>0</v>
      </c>
      <c r="H169" s="40">
        <f>H98+H27</f>
        <v>0</v>
      </c>
      <c r="I169" s="40">
        <f>I98+I27</f>
        <v>0</v>
      </c>
      <c r="J169" s="40">
        <f>J98+J27</f>
        <v>0</v>
      </c>
      <c r="K169" s="40">
        <f>K98+K27</f>
        <v>0</v>
      </c>
      <c r="L169" s="40">
        <f>L98+L27</f>
        <v>0</v>
      </c>
      <c r="M169" s="40">
        <f>M98+M27</f>
        <v>0</v>
      </c>
      <c r="N169" s="40">
        <f>N98+N27</f>
        <v>0</v>
      </c>
      <c r="O169" s="40">
        <f>O98+O27</f>
        <v>0</v>
      </c>
      <c r="P169" s="49">
        <v>0</v>
      </c>
      <c r="Q169" s="49">
        <v>0</v>
      </c>
      <c r="R169" s="40">
        <v>0</v>
      </c>
      <c r="S169" s="40">
        <v>0</v>
      </c>
      <c r="T169" s="23">
        <f t="shared" si="37"/>
        <v>21</v>
      </c>
      <c r="U169" s="23">
        <f t="shared" si="38"/>
        <v>31</v>
      </c>
      <c r="V169" s="23">
        <f t="shared" si="39"/>
        <v>52</v>
      </c>
    </row>
    <row r="170" spans="1:22" ht="27.75" customHeight="1">
      <c r="A170" s="83" t="s">
        <v>58</v>
      </c>
      <c r="B170" s="40" t="s">
        <v>218</v>
      </c>
      <c r="C170" s="40" t="s">
        <v>62</v>
      </c>
      <c r="D170" s="40">
        <f>D99+D28</f>
        <v>43</v>
      </c>
      <c r="E170" s="40">
        <f>E99+E28</f>
        <v>4</v>
      </c>
      <c r="F170" s="40">
        <f>F99+F28</f>
        <v>0</v>
      </c>
      <c r="G170" s="40">
        <f>G99+G28</f>
        <v>0</v>
      </c>
      <c r="H170" s="40">
        <f>H99+H28</f>
        <v>0</v>
      </c>
      <c r="I170" s="40">
        <f>I99+I28</f>
        <v>0</v>
      </c>
      <c r="J170" s="40">
        <f>J99+J28</f>
        <v>0</v>
      </c>
      <c r="K170" s="40">
        <f>K99+K28</f>
        <v>0</v>
      </c>
      <c r="L170" s="40">
        <f>L99+L28</f>
        <v>0</v>
      </c>
      <c r="M170" s="40">
        <f>M99+M28</f>
        <v>0</v>
      </c>
      <c r="N170" s="40">
        <f>N99+N28</f>
        <v>0</v>
      </c>
      <c r="O170" s="40">
        <f>O99+O28</f>
        <v>0</v>
      </c>
      <c r="P170" s="49">
        <v>0</v>
      </c>
      <c r="Q170" s="49">
        <v>0</v>
      </c>
      <c r="R170" s="40">
        <v>0</v>
      </c>
      <c r="S170" s="40">
        <v>0</v>
      </c>
      <c r="T170" s="23">
        <f t="shared" si="37"/>
        <v>43</v>
      </c>
      <c r="U170" s="23">
        <f t="shared" si="38"/>
        <v>4</v>
      </c>
      <c r="V170" s="23">
        <f t="shared" si="39"/>
        <v>47</v>
      </c>
    </row>
    <row r="171" spans="1:22" ht="27.75" customHeight="1">
      <c r="A171" s="83"/>
      <c r="B171" s="40" t="s">
        <v>217</v>
      </c>
      <c r="C171" s="40" t="s">
        <v>62</v>
      </c>
      <c r="D171" s="40">
        <f>D100+D29</f>
        <v>50</v>
      </c>
      <c r="E171" s="40">
        <f>E100+E29</f>
        <v>7</v>
      </c>
      <c r="F171" s="40">
        <f>F100+F29</f>
        <v>0</v>
      </c>
      <c r="G171" s="40">
        <f>G100+G29</f>
        <v>0</v>
      </c>
      <c r="H171" s="40">
        <f>H100+H29</f>
        <v>2</v>
      </c>
      <c r="I171" s="40">
        <f>I100+I29</f>
        <v>0</v>
      </c>
      <c r="J171" s="40">
        <f>J100+J29</f>
        <v>0</v>
      </c>
      <c r="K171" s="40">
        <f>K100+K29</f>
        <v>0</v>
      </c>
      <c r="L171" s="40">
        <f>L100+L29</f>
        <v>0</v>
      </c>
      <c r="M171" s="40">
        <f>M100+M29</f>
        <v>0</v>
      </c>
      <c r="N171" s="40">
        <f>N100+N29</f>
        <v>0</v>
      </c>
      <c r="O171" s="40">
        <f>O100+O29</f>
        <v>0</v>
      </c>
      <c r="P171" s="49">
        <v>0</v>
      </c>
      <c r="Q171" s="49">
        <v>0</v>
      </c>
      <c r="R171" s="40">
        <v>0</v>
      </c>
      <c r="S171" s="40">
        <v>0</v>
      </c>
      <c r="T171" s="23">
        <f t="shared" si="37"/>
        <v>52</v>
      </c>
      <c r="U171" s="23">
        <f t="shared" si="38"/>
        <v>7</v>
      </c>
      <c r="V171" s="23">
        <f t="shared" si="39"/>
        <v>59</v>
      </c>
    </row>
    <row r="172" spans="1:22" ht="27.75" customHeight="1">
      <c r="A172" s="83"/>
      <c r="B172" s="40" t="s">
        <v>216</v>
      </c>
      <c r="C172" s="40" t="s">
        <v>62</v>
      </c>
      <c r="D172" s="40">
        <f>D101+D30</f>
        <v>15</v>
      </c>
      <c r="E172" s="40">
        <f>E101+E30</f>
        <v>8</v>
      </c>
      <c r="F172" s="40">
        <f>F101+F30</f>
        <v>0</v>
      </c>
      <c r="G172" s="40">
        <f>G101+G30</f>
        <v>0</v>
      </c>
      <c r="H172" s="40">
        <f>H101+H30</f>
        <v>0</v>
      </c>
      <c r="I172" s="40">
        <f>I101+I30</f>
        <v>0</v>
      </c>
      <c r="J172" s="40">
        <f>J101+J30</f>
        <v>0</v>
      </c>
      <c r="K172" s="40">
        <f>K101+K30</f>
        <v>0</v>
      </c>
      <c r="L172" s="40">
        <f>L101+L30</f>
        <v>0</v>
      </c>
      <c r="M172" s="40">
        <f>M101+M30</f>
        <v>0</v>
      </c>
      <c r="N172" s="40">
        <f>N101+N30</f>
        <v>0</v>
      </c>
      <c r="O172" s="40">
        <f>O101+O30</f>
        <v>0</v>
      </c>
      <c r="P172" s="49">
        <v>0</v>
      </c>
      <c r="Q172" s="49">
        <v>0</v>
      </c>
      <c r="R172" s="40">
        <v>0</v>
      </c>
      <c r="S172" s="40">
        <v>0</v>
      </c>
      <c r="T172" s="23">
        <f t="shared" si="37"/>
        <v>15</v>
      </c>
      <c r="U172" s="23">
        <f t="shared" si="38"/>
        <v>8</v>
      </c>
      <c r="V172" s="23">
        <f t="shared" si="39"/>
        <v>23</v>
      </c>
    </row>
    <row r="173" spans="1:22" ht="27.75" customHeight="1">
      <c r="A173" s="83"/>
      <c r="B173" s="40" t="s">
        <v>215</v>
      </c>
      <c r="C173" s="40" t="s">
        <v>62</v>
      </c>
      <c r="D173" s="40">
        <f>D102+D31</f>
        <v>5</v>
      </c>
      <c r="E173" s="40">
        <f>E102+E31</f>
        <v>17</v>
      </c>
      <c r="F173" s="40">
        <f>F102+F31</f>
        <v>0</v>
      </c>
      <c r="G173" s="40">
        <f>G102+G31</f>
        <v>0</v>
      </c>
      <c r="H173" s="40">
        <f>H102+H31</f>
        <v>0</v>
      </c>
      <c r="I173" s="40">
        <f>I102+I31</f>
        <v>0</v>
      </c>
      <c r="J173" s="40">
        <f>J102+J31</f>
        <v>0</v>
      </c>
      <c r="K173" s="40">
        <f>K102+K31</f>
        <v>0</v>
      </c>
      <c r="L173" s="40">
        <f>L102+L31</f>
        <v>0</v>
      </c>
      <c r="M173" s="40">
        <f>M102+M31</f>
        <v>0</v>
      </c>
      <c r="N173" s="40">
        <f>N102+N31</f>
        <v>0</v>
      </c>
      <c r="O173" s="40">
        <f>O102+O31</f>
        <v>0</v>
      </c>
      <c r="P173" s="49">
        <v>0</v>
      </c>
      <c r="Q173" s="49">
        <v>0</v>
      </c>
      <c r="R173" s="40">
        <v>0</v>
      </c>
      <c r="S173" s="40">
        <v>0</v>
      </c>
      <c r="T173" s="23">
        <f t="shared" si="37"/>
        <v>5</v>
      </c>
      <c r="U173" s="23">
        <f t="shared" si="38"/>
        <v>17</v>
      </c>
      <c r="V173" s="23">
        <f t="shared" si="39"/>
        <v>22</v>
      </c>
    </row>
    <row r="174" spans="1:22" ht="27.75" customHeight="1">
      <c r="A174" s="83"/>
      <c r="B174" s="41" t="s">
        <v>9</v>
      </c>
      <c r="C174" s="41" t="s">
        <v>62</v>
      </c>
      <c r="D174" s="41">
        <f>D103+D32</f>
        <v>113</v>
      </c>
      <c r="E174" s="41">
        <f>E103+E32</f>
        <v>36</v>
      </c>
      <c r="F174" s="41">
        <f>F103+F32</f>
        <v>0</v>
      </c>
      <c r="G174" s="41">
        <f>G103+G32</f>
        <v>0</v>
      </c>
      <c r="H174" s="41">
        <f>H103+H32</f>
        <v>2</v>
      </c>
      <c r="I174" s="41">
        <f>I103+I32</f>
        <v>0</v>
      </c>
      <c r="J174" s="41">
        <f>J103+J32</f>
        <v>0</v>
      </c>
      <c r="K174" s="41">
        <f>K103+K32</f>
        <v>0</v>
      </c>
      <c r="L174" s="41">
        <f>L103+L32</f>
        <v>0</v>
      </c>
      <c r="M174" s="41">
        <f>M103+M32</f>
        <v>0</v>
      </c>
      <c r="N174" s="41">
        <f>N103+N32</f>
        <v>0</v>
      </c>
      <c r="O174" s="41">
        <f>O103+O32</f>
        <v>0</v>
      </c>
      <c r="P174" s="48">
        <f aca="true" t="shared" si="42" ref="P174:Q174">P103+P32</f>
        <v>0</v>
      </c>
      <c r="Q174" s="48">
        <f t="shared" si="42"/>
        <v>0</v>
      </c>
      <c r="R174" s="41">
        <v>0</v>
      </c>
      <c r="S174" s="41">
        <v>0</v>
      </c>
      <c r="T174" s="23">
        <f t="shared" si="37"/>
        <v>115</v>
      </c>
      <c r="U174" s="23">
        <f t="shared" si="38"/>
        <v>36</v>
      </c>
      <c r="V174" s="23">
        <f t="shared" si="39"/>
        <v>151</v>
      </c>
    </row>
    <row r="175" spans="1:22" ht="27.75" customHeight="1">
      <c r="A175" s="79" t="s">
        <v>250</v>
      </c>
      <c r="B175" s="79"/>
      <c r="C175" s="40" t="s">
        <v>100</v>
      </c>
      <c r="D175" s="40">
        <f>D104+D33</f>
        <v>198</v>
      </c>
      <c r="E175" s="40">
        <f>E104+E33</f>
        <v>160</v>
      </c>
      <c r="F175" s="40">
        <f>F104+F33</f>
        <v>0</v>
      </c>
      <c r="G175" s="40">
        <f>G104+G33</f>
        <v>0</v>
      </c>
      <c r="H175" s="40">
        <f>H104+H33</f>
        <v>0</v>
      </c>
      <c r="I175" s="40">
        <f>I104+I33</f>
        <v>2</v>
      </c>
      <c r="J175" s="40">
        <f>J104+J33</f>
        <v>0</v>
      </c>
      <c r="K175" s="40">
        <f>K104+K33</f>
        <v>0</v>
      </c>
      <c r="L175" s="40">
        <f>L104+L33</f>
        <v>0</v>
      </c>
      <c r="M175" s="40">
        <f>M104+M33</f>
        <v>0</v>
      </c>
      <c r="N175" s="40">
        <f>N104+N33</f>
        <v>0</v>
      </c>
      <c r="O175" s="40">
        <f>O104+O33</f>
        <v>0</v>
      </c>
      <c r="P175" s="49">
        <v>0</v>
      </c>
      <c r="Q175" s="49">
        <v>0</v>
      </c>
      <c r="R175" s="40">
        <v>0</v>
      </c>
      <c r="S175" s="40">
        <v>0</v>
      </c>
      <c r="T175" s="23">
        <f t="shared" si="37"/>
        <v>198</v>
      </c>
      <c r="U175" s="23">
        <f t="shared" si="38"/>
        <v>162</v>
      </c>
      <c r="V175" s="23">
        <f t="shared" si="39"/>
        <v>360</v>
      </c>
    </row>
    <row r="176" spans="1:22" ht="27.75" customHeight="1">
      <c r="A176" s="79" t="s">
        <v>61</v>
      </c>
      <c r="B176" s="79"/>
      <c r="C176" s="40" t="s">
        <v>62</v>
      </c>
      <c r="D176" s="40">
        <f>D105+D34</f>
        <v>62</v>
      </c>
      <c r="E176" s="40">
        <f>E105+E34</f>
        <v>84</v>
      </c>
      <c r="F176" s="40">
        <f>F105+F34</f>
        <v>0</v>
      </c>
      <c r="G176" s="40">
        <f>G105+G34</f>
        <v>0</v>
      </c>
      <c r="H176" s="40">
        <f>H105+H34</f>
        <v>0</v>
      </c>
      <c r="I176" s="40">
        <f>I105+I34</f>
        <v>0</v>
      </c>
      <c r="J176" s="40">
        <f>J105+J34</f>
        <v>0</v>
      </c>
      <c r="K176" s="40">
        <f>K105+K34</f>
        <v>0</v>
      </c>
      <c r="L176" s="40">
        <f>L105+L34</f>
        <v>0</v>
      </c>
      <c r="M176" s="40">
        <f>M105+M34</f>
        <v>0</v>
      </c>
      <c r="N176" s="40">
        <f>N105+N34</f>
        <v>0</v>
      </c>
      <c r="O176" s="40">
        <f>O105+O34</f>
        <v>0</v>
      </c>
      <c r="P176" s="49">
        <v>0</v>
      </c>
      <c r="Q176" s="49">
        <v>0</v>
      </c>
      <c r="R176" s="40">
        <v>0</v>
      </c>
      <c r="S176" s="40">
        <v>0</v>
      </c>
      <c r="T176" s="23">
        <f t="shared" si="37"/>
        <v>62</v>
      </c>
      <c r="U176" s="23">
        <f t="shared" si="38"/>
        <v>84</v>
      </c>
      <c r="V176" s="23">
        <f t="shared" si="39"/>
        <v>146</v>
      </c>
    </row>
    <row r="177" spans="1:22" ht="27.75" customHeight="1">
      <c r="A177" s="83" t="s">
        <v>249</v>
      </c>
      <c r="B177" s="39" t="s">
        <v>64</v>
      </c>
      <c r="C177" s="40" t="s">
        <v>100</v>
      </c>
      <c r="D177" s="40">
        <f>D106+D35</f>
        <v>85</v>
      </c>
      <c r="E177" s="40">
        <f>E106+E35</f>
        <v>280</v>
      </c>
      <c r="F177" s="40">
        <f>F106+F35</f>
        <v>0</v>
      </c>
      <c r="G177" s="40">
        <f>G106+G35</f>
        <v>0</v>
      </c>
      <c r="H177" s="40">
        <f>H106+H35</f>
        <v>0</v>
      </c>
      <c r="I177" s="40">
        <f>I106+I35</f>
        <v>0</v>
      </c>
      <c r="J177" s="40">
        <f>J106+J35</f>
        <v>0</v>
      </c>
      <c r="K177" s="40">
        <f>K106+K35</f>
        <v>0</v>
      </c>
      <c r="L177" s="40">
        <f>L106+L35</f>
        <v>0</v>
      </c>
      <c r="M177" s="40">
        <f>M106+M35</f>
        <v>0</v>
      </c>
      <c r="N177" s="40">
        <f>N106+N35</f>
        <v>0</v>
      </c>
      <c r="O177" s="40">
        <f>O106+O35</f>
        <v>0</v>
      </c>
      <c r="P177" s="49">
        <v>0</v>
      </c>
      <c r="Q177" s="49">
        <v>2</v>
      </c>
      <c r="R177" s="40">
        <v>0</v>
      </c>
      <c r="S177" s="40">
        <v>0</v>
      </c>
      <c r="T177" s="23">
        <f t="shared" si="37"/>
        <v>85</v>
      </c>
      <c r="U177" s="23">
        <f t="shared" si="38"/>
        <v>282</v>
      </c>
      <c r="V177" s="23">
        <f t="shared" si="39"/>
        <v>367</v>
      </c>
    </row>
    <row r="178" spans="1:22" ht="27.75" customHeight="1">
      <c r="A178" s="83"/>
      <c r="B178" s="39" t="s">
        <v>65</v>
      </c>
      <c r="C178" s="40" t="s">
        <v>100</v>
      </c>
      <c r="D178" s="40">
        <f>D107+D36</f>
        <v>66</v>
      </c>
      <c r="E178" s="40">
        <f>E107+E36</f>
        <v>321</v>
      </c>
      <c r="F178" s="40">
        <f>F107+F36</f>
        <v>0</v>
      </c>
      <c r="G178" s="40">
        <f>G107+G36</f>
        <v>0</v>
      </c>
      <c r="H178" s="40">
        <f>H107+H36</f>
        <v>1</v>
      </c>
      <c r="I178" s="40">
        <f>I107+I36</f>
        <v>4</v>
      </c>
      <c r="J178" s="40">
        <f>J107+J36</f>
        <v>0</v>
      </c>
      <c r="K178" s="40">
        <f>K107+K36</f>
        <v>0</v>
      </c>
      <c r="L178" s="40">
        <f>L107+L36</f>
        <v>0</v>
      </c>
      <c r="M178" s="40">
        <f>M107+M36</f>
        <v>1</v>
      </c>
      <c r="N178" s="40">
        <f>N107+N36</f>
        <v>0</v>
      </c>
      <c r="O178" s="40">
        <f>O107+O36</f>
        <v>0</v>
      </c>
      <c r="P178" s="49">
        <v>0</v>
      </c>
      <c r="Q178" s="49">
        <v>0</v>
      </c>
      <c r="R178" s="40">
        <v>0</v>
      </c>
      <c r="S178" s="40">
        <v>0</v>
      </c>
      <c r="T178" s="23">
        <f t="shared" si="37"/>
        <v>67</v>
      </c>
      <c r="U178" s="23">
        <f t="shared" si="38"/>
        <v>326</v>
      </c>
      <c r="V178" s="23">
        <f t="shared" si="39"/>
        <v>393</v>
      </c>
    </row>
    <row r="179" spans="1:22" ht="27.75" customHeight="1">
      <c r="A179" s="83"/>
      <c r="B179" s="39" t="s">
        <v>66</v>
      </c>
      <c r="C179" s="40" t="s">
        <v>100</v>
      </c>
      <c r="D179" s="40">
        <f>D108+D37</f>
        <v>11</v>
      </c>
      <c r="E179" s="40">
        <f>E108+E37</f>
        <v>65</v>
      </c>
      <c r="F179" s="40">
        <f>F108+F37</f>
        <v>0</v>
      </c>
      <c r="G179" s="40">
        <f>G108+G37</f>
        <v>0</v>
      </c>
      <c r="H179" s="40">
        <f>H108+H37</f>
        <v>0</v>
      </c>
      <c r="I179" s="40">
        <f>I108+I37</f>
        <v>0</v>
      </c>
      <c r="J179" s="40">
        <f>J108+J37</f>
        <v>0</v>
      </c>
      <c r="K179" s="40">
        <f>K108+K37</f>
        <v>0</v>
      </c>
      <c r="L179" s="40">
        <f>L108+L37</f>
        <v>0</v>
      </c>
      <c r="M179" s="40">
        <f>M108+M37</f>
        <v>0</v>
      </c>
      <c r="N179" s="40">
        <f>N108+N37</f>
        <v>0</v>
      </c>
      <c r="O179" s="40">
        <f>O108+O37</f>
        <v>0</v>
      </c>
      <c r="P179" s="49">
        <v>0</v>
      </c>
      <c r="Q179" s="49">
        <v>0</v>
      </c>
      <c r="R179" s="40">
        <v>0</v>
      </c>
      <c r="S179" s="40">
        <v>0</v>
      </c>
      <c r="T179" s="23">
        <f t="shared" si="37"/>
        <v>11</v>
      </c>
      <c r="U179" s="23">
        <f t="shared" si="38"/>
        <v>65</v>
      </c>
      <c r="V179" s="23">
        <f t="shared" si="39"/>
        <v>76</v>
      </c>
    </row>
    <row r="180" spans="1:22" ht="27.75" customHeight="1">
      <c r="A180" s="83"/>
      <c r="B180" s="39" t="s">
        <v>211</v>
      </c>
      <c r="C180" s="40" t="s">
        <v>100</v>
      </c>
      <c r="D180" s="40">
        <f>D109+D38</f>
        <v>55</v>
      </c>
      <c r="E180" s="40">
        <f>E109+E38</f>
        <v>129</v>
      </c>
      <c r="F180" s="40">
        <f>F109+F38</f>
        <v>0</v>
      </c>
      <c r="G180" s="40">
        <f>G109+G38</f>
        <v>0</v>
      </c>
      <c r="H180" s="40">
        <f>H109+H38</f>
        <v>0</v>
      </c>
      <c r="I180" s="40">
        <f>I109+I38</f>
        <v>0</v>
      </c>
      <c r="J180" s="40">
        <f>J109+J38</f>
        <v>0</v>
      </c>
      <c r="K180" s="40">
        <f>K109+K38</f>
        <v>0</v>
      </c>
      <c r="L180" s="40">
        <f>L109+L38</f>
        <v>0</v>
      </c>
      <c r="M180" s="40">
        <f>M109+M38</f>
        <v>0</v>
      </c>
      <c r="N180" s="40">
        <f>N109+N38</f>
        <v>0</v>
      </c>
      <c r="O180" s="40">
        <f>O109+O38</f>
        <v>0</v>
      </c>
      <c r="P180" s="49">
        <v>0</v>
      </c>
      <c r="Q180" s="49">
        <v>0</v>
      </c>
      <c r="R180" s="40">
        <v>0</v>
      </c>
      <c r="S180" s="40">
        <v>0</v>
      </c>
      <c r="T180" s="23">
        <f t="shared" si="37"/>
        <v>55</v>
      </c>
      <c r="U180" s="23">
        <f t="shared" si="38"/>
        <v>129</v>
      </c>
      <c r="V180" s="23">
        <f t="shared" si="39"/>
        <v>184</v>
      </c>
    </row>
    <row r="181" spans="1:22" ht="27.75" customHeight="1">
      <c r="A181" s="83"/>
      <c r="B181" s="39" t="s">
        <v>210</v>
      </c>
      <c r="C181" s="40" t="s">
        <v>100</v>
      </c>
      <c r="D181" s="40">
        <f>D110+D39</f>
        <v>88</v>
      </c>
      <c r="E181" s="40">
        <f>E110+E39</f>
        <v>223</v>
      </c>
      <c r="F181" s="40">
        <f>F110+F39</f>
        <v>0</v>
      </c>
      <c r="G181" s="40">
        <f>G110+G39</f>
        <v>0</v>
      </c>
      <c r="H181" s="40">
        <f>H110+H39</f>
        <v>0</v>
      </c>
      <c r="I181" s="40">
        <f>I110+I39</f>
        <v>0</v>
      </c>
      <c r="J181" s="40">
        <f>J110+J39</f>
        <v>0</v>
      </c>
      <c r="K181" s="40">
        <f>K110+K39</f>
        <v>0</v>
      </c>
      <c r="L181" s="40">
        <f>L110+L39</f>
        <v>0</v>
      </c>
      <c r="M181" s="40">
        <f>M110+M39</f>
        <v>0</v>
      </c>
      <c r="N181" s="40">
        <f>N110+N39</f>
        <v>0</v>
      </c>
      <c r="O181" s="40">
        <f>O110+O39</f>
        <v>0</v>
      </c>
      <c r="P181" s="49">
        <v>0</v>
      </c>
      <c r="Q181" s="49">
        <v>0</v>
      </c>
      <c r="R181" s="40">
        <v>0</v>
      </c>
      <c r="S181" s="40">
        <v>0</v>
      </c>
      <c r="T181" s="23">
        <f t="shared" si="37"/>
        <v>88</v>
      </c>
      <c r="U181" s="23">
        <f t="shared" si="38"/>
        <v>223</v>
      </c>
      <c r="V181" s="23">
        <f t="shared" si="39"/>
        <v>311</v>
      </c>
    </row>
    <row r="182" spans="1:22" ht="27.75" customHeight="1">
      <c r="A182" s="83"/>
      <c r="B182" s="39" t="s">
        <v>209</v>
      </c>
      <c r="C182" s="40" t="s">
        <v>100</v>
      </c>
      <c r="D182" s="40">
        <f>D111+D40</f>
        <v>21</v>
      </c>
      <c r="E182" s="40">
        <f>E111+E40</f>
        <v>53</v>
      </c>
      <c r="F182" s="40">
        <f>F111+F40</f>
        <v>0</v>
      </c>
      <c r="G182" s="40">
        <f>G111+G40</f>
        <v>0</v>
      </c>
      <c r="H182" s="40">
        <f>H111+H40</f>
        <v>0</v>
      </c>
      <c r="I182" s="40">
        <f>I111+I40</f>
        <v>0</v>
      </c>
      <c r="J182" s="40">
        <f>J111+J40</f>
        <v>0</v>
      </c>
      <c r="K182" s="40">
        <f>K111+K40</f>
        <v>0</v>
      </c>
      <c r="L182" s="40">
        <f>L111+L40</f>
        <v>0</v>
      </c>
      <c r="M182" s="40">
        <f>M111+M40</f>
        <v>0</v>
      </c>
      <c r="N182" s="40">
        <f>N111+N40</f>
        <v>0</v>
      </c>
      <c r="O182" s="40">
        <f>O111+O40</f>
        <v>0</v>
      </c>
      <c r="P182" s="49">
        <v>0</v>
      </c>
      <c r="Q182" s="49">
        <v>0</v>
      </c>
      <c r="R182" s="40">
        <v>0</v>
      </c>
      <c r="S182" s="40">
        <v>0</v>
      </c>
      <c r="T182" s="23">
        <f t="shared" si="37"/>
        <v>21</v>
      </c>
      <c r="U182" s="23">
        <f t="shared" si="38"/>
        <v>53</v>
      </c>
      <c r="V182" s="23">
        <f t="shared" si="39"/>
        <v>74</v>
      </c>
    </row>
    <row r="183" spans="1:22" ht="27.75" customHeight="1">
      <c r="A183" s="83"/>
      <c r="B183" s="39" t="s">
        <v>208</v>
      </c>
      <c r="C183" s="40" t="s">
        <v>100</v>
      </c>
      <c r="D183" s="40">
        <f>D112+D41</f>
        <v>26</v>
      </c>
      <c r="E183" s="40">
        <f>E112+E41</f>
        <v>132</v>
      </c>
      <c r="F183" s="40">
        <f>F112+F41</f>
        <v>0</v>
      </c>
      <c r="G183" s="40">
        <f>G112+G41</f>
        <v>0</v>
      </c>
      <c r="H183" s="40">
        <f>H112+H41</f>
        <v>0</v>
      </c>
      <c r="I183" s="40">
        <f>I112+I41</f>
        <v>0</v>
      </c>
      <c r="J183" s="40">
        <f>J112+J41</f>
        <v>0</v>
      </c>
      <c r="K183" s="40">
        <f>K112+K41</f>
        <v>0</v>
      </c>
      <c r="L183" s="40">
        <f>L112+L41</f>
        <v>0</v>
      </c>
      <c r="M183" s="40">
        <f>M112+M41</f>
        <v>0</v>
      </c>
      <c r="N183" s="40">
        <f>N112+N41</f>
        <v>0</v>
      </c>
      <c r="O183" s="40">
        <f>O112+O41</f>
        <v>0</v>
      </c>
      <c r="P183" s="49">
        <v>0</v>
      </c>
      <c r="Q183" s="49">
        <v>0</v>
      </c>
      <c r="R183" s="40">
        <v>0</v>
      </c>
      <c r="S183" s="40">
        <v>0</v>
      </c>
      <c r="T183" s="23">
        <f t="shared" si="37"/>
        <v>26</v>
      </c>
      <c r="U183" s="23">
        <f t="shared" si="38"/>
        <v>132</v>
      </c>
      <c r="V183" s="23">
        <f t="shared" si="39"/>
        <v>158</v>
      </c>
    </row>
    <row r="184" spans="1:22" ht="27.75" customHeight="1">
      <c r="A184" s="83"/>
      <c r="B184" s="39" t="s">
        <v>207</v>
      </c>
      <c r="C184" s="40" t="s">
        <v>100</v>
      </c>
      <c r="D184" s="40">
        <f>D113+D42</f>
        <v>18</v>
      </c>
      <c r="E184" s="40">
        <f>E113+E42</f>
        <v>50</v>
      </c>
      <c r="F184" s="40">
        <f>F113+F42</f>
        <v>0</v>
      </c>
      <c r="G184" s="40">
        <f>G113+G42</f>
        <v>0</v>
      </c>
      <c r="H184" s="40">
        <f>H113+H42</f>
        <v>0</v>
      </c>
      <c r="I184" s="40">
        <f>I113+I42</f>
        <v>0</v>
      </c>
      <c r="J184" s="40">
        <f>J113+J42</f>
        <v>0</v>
      </c>
      <c r="K184" s="40">
        <f>K113+K42</f>
        <v>0</v>
      </c>
      <c r="L184" s="40">
        <f>L113+L42</f>
        <v>0</v>
      </c>
      <c r="M184" s="40">
        <f>M113+M42</f>
        <v>0</v>
      </c>
      <c r="N184" s="40">
        <f>N113+N42</f>
        <v>0</v>
      </c>
      <c r="O184" s="40">
        <f>O113+O42</f>
        <v>0</v>
      </c>
      <c r="P184" s="49">
        <v>0</v>
      </c>
      <c r="Q184" s="49">
        <v>0</v>
      </c>
      <c r="R184" s="40">
        <v>0</v>
      </c>
      <c r="S184" s="40">
        <v>0</v>
      </c>
      <c r="T184" s="23">
        <f t="shared" si="37"/>
        <v>18</v>
      </c>
      <c r="U184" s="23">
        <f t="shared" si="38"/>
        <v>50</v>
      </c>
      <c r="V184" s="23">
        <f t="shared" si="39"/>
        <v>68</v>
      </c>
    </row>
    <row r="185" spans="1:22" ht="27.75" customHeight="1">
      <c r="A185" s="83"/>
      <c r="B185" s="41" t="s">
        <v>248</v>
      </c>
      <c r="C185" s="41" t="s">
        <v>100</v>
      </c>
      <c r="D185" s="41">
        <f>D114+D43</f>
        <v>370</v>
      </c>
      <c r="E185" s="41">
        <f>E114+E43</f>
        <v>1253</v>
      </c>
      <c r="F185" s="41">
        <f>F114+F43</f>
        <v>0</v>
      </c>
      <c r="G185" s="41">
        <f>G114+G43</f>
        <v>0</v>
      </c>
      <c r="H185" s="41">
        <f>H114+H43</f>
        <v>1</v>
      </c>
      <c r="I185" s="41">
        <f>I114+I43</f>
        <v>4</v>
      </c>
      <c r="J185" s="41">
        <f>J114+J43</f>
        <v>0</v>
      </c>
      <c r="K185" s="41">
        <f>K114+K43</f>
        <v>0</v>
      </c>
      <c r="L185" s="41">
        <f>L114+L43</f>
        <v>0</v>
      </c>
      <c r="M185" s="41">
        <f>M114+M43</f>
        <v>1</v>
      </c>
      <c r="N185" s="41">
        <f>N114+N43</f>
        <v>0</v>
      </c>
      <c r="O185" s="41">
        <f>O114+O43</f>
        <v>0</v>
      </c>
      <c r="P185" s="48">
        <f aca="true" t="shared" si="43" ref="P185:R185">P114+P43</f>
        <v>0</v>
      </c>
      <c r="Q185" s="48">
        <f t="shared" si="43"/>
        <v>2</v>
      </c>
      <c r="R185" s="48">
        <f t="shared" si="43"/>
        <v>0</v>
      </c>
      <c r="S185" s="41">
        <v>0</v>
      </c>
      <c r="T185" s="23">
        <f t="shared" si="37"/>
        <v>371</v>
      </c>
      <c r="U185" s="23">
        <f t="shared" si="38"/>
        <v>1260</v>
      </c>
      <c r="V185" s="23">
        <f t="shared" si="39"/>
        <v>1631</v>
      </c>
    </row>
    <row r="186" spans="1:22" ht="27.75" customHeight="1">
      <c r="A186" s="83" t="s">
        <v>247</v>
      </c>
      <c r="B186" s="39" t="s">
        <v>205</v>
      </c>
      <c r="C186" s="40" t="s">
        <v>62</v>
      </c>
      <c r="D186" s="40">
        <f>D115+D44</f>
        <v>41</v>
      </c>
      <c r="E186" s="40">
        <f>E115+E44</f>
        <v>134</v>
      </c>
      <c r="F186" s="40">
        <f>F115+F44</f>
        <v>0</v>
      </c>
      <c r="G186" s="40">
        <f>G115+G44</f>
        <v>0</v>
      </c>
      <c r="H186" s="40">
        <f>H115+H44</f>
        <v>0</v>
      </c>
      <c r="I186" s="40">
        <f>I115+I44</f>
        <v>1</v>
      </c>
      <c r="J186" s="40">
        <f>J115+J44</f>
        <v>0</v>
      </c>
      <c r="K186" s="40">
        <f>K115+K44</f>
        <v>0</v>
      </c>
      <c r="L186" s="40">
        <f>L115+L44</f>
        <v>0</v>
      </c>
      <c r="M186" s="40">
        <f>M115+M44</f>
        <v>0</v>
      </c>
      <c r="N186" s="40">
        <f>N115+N44</f>
        <v>0</v>
      </c>
      <c r="O186" s="40">
        <f>O115+O44</f>
        <v>0</v>
      </c>
      <c r="P186" s="49">
        <v>0</v>
      </c>
      <c r="Q186" s="49">
        <v>0</v>
      </c>
      <c r="R186" s="40">
        <v>0</v>
      </c>
      <c r="S186" s="40">
        <v>0</v>
      </c>
      <c r="T186" s="23">
        <f t="shared" si="37"/>
        <v>41</v>
      </c>
      <c r="U186" s="23">
        <f t="shared" si="38"/>
        <v>135</v>
      </c>
      <c r="V186" s="23">
        <f t="shared" si="39"/>
        <v>176</v>
      </c>
    </row>
    <row r="187" spans="1:22" ht="27.75" customHeight="1">
      <c r="A187" s="83"/>
      <c r="B187" s="39" t="s">
        <v>65</v>
      </c>
      <c r="C187" s="40" t="s">
        <v>62</v>
      </c>
      <c r="D187" s="40">
        <f>D116+D45</f>
        <v>13</v>
      </c>
      <c r="E187" s="40">
        <f>E116+E45</f>
        <v>132</v>
      </c>
      <c r="F187" s="40">
        <f>F116+F45</f>
        <v>0</v>
      </c>
      <c r="G187" s="40">
        <f>G116+G45</f>
        <v>0</v>
      </c>
      <c r="H187" s="40">
        <f>H116+H45</f>
        <v>0</v>
      </c>
      <c r="I187" s="40">
        <f>I116+I45</f>
        <v>0</v>
      </c>
      <c r="J187" s="40">
        <f>J116+J45</f>
        <v>0</v>
      </c>
      <c r="K187" s="40">
        <f>K116+K45</f>
        <v>0</v>
      </c>
      <c r="L187" s="40">
        <f>L116+L45</f>
        <v>0</v>
      </c>
      <c r="M187" s="40">
        <f>M116+M45</f>
        <v>0</v>
      </c>
      <c r="N187" s="40">
        <f>N116+N45</f>
        <v>0</v>
      </c>
      <c r="O187" s="40">
        <f>O116+O45</f>
        <v>0</v>
      </c>
      <c r="P187" s="49">
        <v>0</v>
      </c>
      <c r="Q187" s="49">
        <v>0</v>
      </c>
      <c r="R187" s="40">
        <v>0</v>
      </c>
      <c r="S187" s="40">
        <v>0</v>
      </c>
      <c r="T187" s="23">
        <f t="shared" si="37"/>
        <v>13</v>
      </c>
      <c r="U187" s="23">
        <f t="shared" si="38"/>
        <v>132</v>
      </c>
      <c r="V187" s="23">
        <f t="shared" si="39"/>
        <v>145</v>
      </c>
    </row>
    <row r="188" spans="1:22" ht="27.75" customHeight="1">
      <c r="A188" s="83"/>
      <c r="B188" s="39" t="s">
        <v>66</v>
      </c>
      <c r="C188" s="40" t="s">
        <v>62</v>
      </c>
      <c r="D188" s="40">
        <f>D117+D46</f>
        <v>8</v>
      </c>
      <c r="E188" s="40">
        <f>E117+E46</f>
        <v>100</v>
      </c>
      <c r="F188" s="40">
        <f>F117+F46</f>
        <v>0</v>
      </c>
      <c r="G188" s="40">
        <f>G117+G46</f>
        <v>0</v>
      </c>
      <c r="H188" s="40">
        <f>H117+H46</f>
        <v>0</v>
      </c>
      <c r="I188" s="40">
        <f>I117+I46</f>
        <v>0</v>
      </c>
      <c r="J188" s="40">
        <f>J117+J46</f>
        <v>0</v>
      </c>
      <c r="K188" s="40">
        <f>K117+K46</f>
        <v>0</v>
      </c>
      <c r="L188" s="40">
        <f>L117+L46</f>
        <v>0</v>
      </c>
      <c r="M188" s="40">
        <f>M117+M46</f>
        <v>0</v>
      </c>
      <c r="N188" s="40">
        <f>N117+N46</f>
        <v>0</v>
      </c>
      <c r="O188" s="40">
        <f>O117+O46</f>
        <v>0</v>
      </c>
      <c r="P188" s="49">
        <v>0</v>
      </c>
      <c r="Q188" s="49">
        <v>0</v>
      </c>
      <c r="R188" s="40">
        <v>0</v>
      </c>
      <c r="S188" s="40">
        <v>0</v>
      </c>
      <c r="T188" s="23">
        <f t="shared" si="37"/>
        <v>8</v>
      </c>
      <c r="U188" s="23">
        <f t="shared" si="38"/>
        <v>100</v>
      </c>
      <c r="V188" s="23">
        <f t="shared" si="39"/>
        <v>108</v>
      </c>
    </row>
    <row r="189" spans="1:22" ht="27.75" customHeight="1">
      <c r="A189" s="83"/>
      <c r="B189" s="39" t="s">
        <v>204</v>
      </c>
      <c r="C189" s="40" t="s">
        <v>62</v>
      </c>
      <c r="D189" s="40">
        <f>D118+D47</f>
        <v>6</v>
      </c>
      <c r="E189" s="40">
        <f>E118+E47</f>
        <v>68</v>
      </c>
      <c r="F189" s="40">
        <f>F118+F47</f>
        <v>0</v>
      </c>
      <c r="G189" s="40">
        <f>G118+G47</f>
        <v>0</v>
      </c>
      <c r="H189" s="40">
        <f>H118+H47</f>
        <v>0</v>
      </c>
      <c r="I189" s="40">
        <f>I118+I47</f>
        <v>0</v>
      </c>
      <c r="J189" s="40">
        <f>J118+J47</f>
        <v>0</v>
      </c>
      <c r="K189" s="40">
        <f>K118+K47</f>
        <v>0</v>
      </c>
      <c r="L189" s="40">
        <f>L118+L47</f>
        <v>0</v>
      </c>
      <c r="M189" s="40">
        <f>M118+M47</f>
        <v>1</v>
      </c>
      <c r="N189" s="40">
        <f>N118+N47</f>
        <v>0</v>
      </c>
      <c r="O189" s="40">
        <f>O118+O47</f>
        <v>0</v>
      </c>
      <c r="P189" s="49">
        <v>0</v>
      </c>
      <c r="Q189" s="49">
        <v>0</v>
      </c>
      <c r="R189" s="40">
        <v>0</v>
      </c>
      <c r="S189" s="40">
        <v>0</v>
      </c>
      <c r="T189" s="23">
        <f t="shared" si="37"/>
        <v>6</v>
      </c>
      <c r="U189" s="23">
        <f t="shared" si="38"/>
        <v>69</v>
      </c>
      <c r="V189" s="23">
        <f t="shared" si="39"/>
        <v>75</v>
      </c>
    </row>
    <row r="190" spans="1:22" ht="27.75" customHeight="1">
      <c r="A190" s="83"/>
      <c r="B190" s="41" t="s">
        <v>203</v>
      </c>
      <c r="C190" s="41" t="s">
        <v>62</v>
      </c>
      <c r="D190" s="41">
        <f>D119+D48</f>
        <v>68</v>
      </c>
      <c r="E190" s="41">
        <f>E119+E48</f>
        <v>434</v>
      </c>
      <c r="F190" s="41">
        <f>F119+F48</f>
        <v>0</v>
      </c>
      <c r="G190" s="41">
        <f>G119+G48</f>
        <v>0</v>
      </c>
      <c r="H190" s="41">
        <f>H119+H48</f>
        <v>0</v>
      </c>
      <c r="I190" s="41">
        <f>I119+I48</f>
        <v>1</v>
      </c>
      <c r="J190" s="41">
        <f>J119+J48</f>
        <v>0</v>
      </c>
      <c r="K190" s="41">
        <f>K119+K48</f>
        <v>0</v>
      </c>
      <c r="L190" s="41">
        <f>L119+L48</f>
        <v>0</v>
      </c>
      <c r="M190" s="41">
        <f>M119+M48</f>
        <v>1</v>
      </c>
      <c r="N190" s="41">
        <f>N119+N48</f>
        <v>0</v>
      </c>
      <c r="O190" s="41">
        <f>O119+O48</f>
        <v>0</v>
      </c>
      <c r="P190" s="48">
        <f aca="true" t="shared" si="44" ref="P190:Q190">P119+P48</f>
        <v>0</v>
      </c>
      <c r="Q190" s="48">
        <f t="shared" si="44"/>
        <v>0</v>
      </c>
      <c r="R190" s="41">
        <v>0</v>
      </c>
      <c r="S190" s="41">
        <v>0</v>
      </c>
      <c r="T190" s="23">
        <f t="shared" si="37"/>
        <v>68</v>
      </c>
      <c r="U190" s="23">
        <f t="shared" si="38"/>
        <v>436</v>
      </c>
      <c r="V190" s="23">
        <f t="shared" si="39"/>
        <v>504</v>
      </c>
    </row>
    <row r="191" spans="1:22" ht="27.75" customHeight="1">
      <c r="A191" s="83" t="s">
        <v>68</v>
      </c>
      <c r="B191" s="40" t="s">
        <v>197</v>
      </c>
      <c r="C191" s="40" t="s">
        <v>100</v>
      </c>
      <c r="D191" s="40">
        <f>D120+D49</f>
        <v>32</v>
      </c>
      <c r="E191" s="40">
        <f>E120+E49</f>
        <v>35</v>
      </c>
      <c r="F191" s="40">
        <f>F120+F49</f>
        <v>0</v>
      </c>
      <c r="G191" s="40">
        <f>G120+G49</f>
        <v>0</v>
      </c>
      <c r="H191" s="40">
        <f>H120+H49</f>
        <v>1</v>
      </c>
      <c r="I191" s="40">
        <f>I120+I49</f>
        <v>0</v>
      </c>
      <c r="J191" s="40">
        <f>J120+J49</f>
        <v>0</v>
      </c>
      <c r="K191" s="40">
        <f>K120+K49</f>
        <v>0</v>
      </c>
      <c r="L191" s="40">
        <f>L120+L49</f>
        <v>0</v>
      </c>
      <c r="M191" s="40">
        <f>M120+M49</f>
        <v>0</v>
      </c>
      <c r="N191" s="40">
        <f>N120+N49</f>
        <v>0</v>
      </c>
      <c r="O191" s="40">
        <f>O120+O49</f>
        <v>0</v>
      </c>
      <c r="P191" s="49">
        <v>0</v>
      </c>
      <c r="Q191" s="49">
        <v>0</v>
      </c>
      <c r="R191" s="40">
        <v>0</v>
      </c>
      <c r="S191" s="40">
        <v>0</v>
      </c>
      <c r="T191" s="23">
        <f t="shared" si="37"/>
        <v>33</v>
      </c>
      <c r="U191" s="23">
        <f t="shared" si="38"/>
        <v>35</v>
      </c>
      <c r="V191" s="23">
        <f t="shared" si="39"/>
        <v>68</v>
      </c>
    </row>
    <row r="192" spans="1:22" ht="27.75" customHeight="1">
      <c r="A192" s="83"/>
      <c r="B192" s="40" t="s">
        <v>202</v>
      </c>
      <c r="C192" s="40" t="s">
        <v>100</v>
      </c>
      <c r="D192" s="40">
        <f>D121+D50</f>
        <v>26</v>
      </c>
      <c r="E192" s="40">
        <f>E121+E50</f>
        <v>33</v>
      </c>
      <c r="F192" s="40">
        <f>F121+F50</f>
        <v>0</v>
      </c>
      <c r="G192" s="40">
        <f>G121+G50</f>
        <v>0</v>
      </c>
      <c r="H192" s="40">
        <f>H121+H50</f>
        <v>1</v>
      </c>
      <c r="I192" s="40">
        <f>I121+I50</f>
        <v>0</v>
      </c>
      <c r="J192" s="40">
        <f>J121+J50</f>
        <v>0</v>
      </c>
      <c r="K192" s="40">
        <f>K121+K50</f>
        <v>0</v>
      </c>
      <c r="L192" s="40">
        <f>L121+L50</f>
        <v>0</v>
      </c>
      <c r="M192" s="40">
        <f>M121+M50</f>
        <v>0</v>
      </c>
      <c r="N192" s="40">
        <f>N121+N50</f>
        <v>0</v>
      </c>
      <c r="O192" s="40">
        <f>O121+O50</f>
        <v>0</v>
      </c>
      <c r="P192" s="49">
        <v>3</v>
      </c>
      <c r="Q192" s="49">
        <v>0</v>
      </c>
      <c r="R192" s="40">
        <v>0</v>
      </c>
      <c r="S192" s="40">
        <v>0</v>
      </c>
      <c r="T192" s="23">
        <f t="shared" si="37"/>
        <v>30</v>
      </c>
      <c r="U192" s="23">
        <f t="shared" si="38"/>
        <v>33</v>
      </c>
      <c r="V192" s="23">
        <f t="shared" si="39"/>
        <v>63</v>
      </c>
    </row>
    <row r="193" spans="1:22" ht="27.75" customHeight="1">
      <c r="A193" s="83"/>
      <c r="B193" s="40" t="s">
        <v>196</v>
      </c>
      <c r="C193" s="40" t="s">
        <v>100</v>
      </c>
      <c r="D193" s="40">
        <f>D122+D51</f>
        <v>48</v>
      </c>
      <c r="E193" s="40">
        <f>E122+E51</f>
        <v>63</v>
      </c>
      <c r="F193" s="40">
        <f>F122+F51</f>
        <v>0</v>
      </c>
      <c r="G193" s="40">
        <f>G122+G51</f>
        <v>0</v>
      </c>
      <c r="H193" s="40">
        <f>H122+H51</f>
        <v>0</v>
      </c>
      <c r="I193" s="40">
        <f>I122+I51</f>
        <v>1</v>
      </c>
      <c r="J193" s="40">
        <f>J122+J51</f>
        <v>0</v>
      </c>
      <c r="K193" s="40">
        <f>K122+K51</f>
        <v>0</v>
      </c>
      <c r="L193" s="40">
        <f>L122+L51</f>
        <v>0</v>
      </c>
      <c r="M193" s="40">
        <f>M122+M51</f>
        <v>0</v>
      </c>
      <c r="N193" s="40">
        <f>N122+N51</f>
        <v>0</v>
      </c>
      <c r="O193" s="40">
        <f>O122+O51</f>
        <v>0</v>
      </c>
      <c r="P193" s="49">
        <v>0</v>
      </c>
      <c r="Q193" s="49">
        <v>0</v>
      </c>
      <c r="R193" s="40">
        <v>0</v>
      </c>
      <c r="S193" s="40">
        <v>0</v>
      </c>
      <c r="T193" s="23">
        <f t="shared" si="37"/>
        <v>48</v>
      </c>
      <c r="U193" s="23">
        <f t="shared" si="38"/>
        <v>64</v>
      </c>
      <c r="V193" s="23">
        <f t="shared" si="39"/>
        <v>112</v>
      </c>
    </row>
    <row r="194" spans="1:22" ht="27.75" customHeight="1">
      <c r="A194" s="83"/>
      <c r="B194" s="40" t="s">
        <v>201</v>
      </c>
      <c r="C194" s="40" t="s">
        <v>100</v>
      </c>
      <c r="D194" s="40">
        <f>D123+D52</f>
        <v>8</v>
      </c>
      <c r="E194" s="40">
        <f>E123+E52</f>
        <v>22</v>
      </c>
      <c r="F194" s="40">
        <f>F123+F52</f>
        <v>0</v>
      </c>
      <c r="G194" s="40">
        <f>G123+G52</f>
        <v>0</v>
      </c>
      <c r="H194" s="40">
        <f>H123+H52</f>
        <v>0</v>
      </c>
      <c r="I194" s="40">
        <f>I123+I52</f>
        <v>0</v>
      </c>
      <c r="J194" s="40">
        <f>J123+J52</f>
        <v>0</v>
      </c>
      <c r="K194" s="40">
        <f>K123+K52</f>
        <v>0</v>
      </c>
      <c r="L194" s="40">
        <f>L123+L52</f>
        <v>0</v>
      </c>
      <c r="M194" s="40">
        <f>M123+M52</f>
        <v>0</v>
      </c>
      <c r="N194" s="40">
        <f>N123+N52</f>
        <v>0</v>
      </c>
      <c r="O194" s="40">
        <f>O123+O52</f>
        <v>0</v>
      </c>
      <c r="P194" s="49">
        <v>0</v>
      </c>
      <c r="Q194" s="49">
        <v>0</v>
      </c>
      <c r="R194" s="40">
        <v>0</v>
      </c>
      <c r="S194" s="40">
        <v>0</v>
      </c>
      <c r="T194" s="23">
        <f t="shared" si="37"/>
        <v>8</v>
      </c>
      <c r="U194" s="23">
        <f t="shared" si="38"/>
        <v>22</v>
      </c>
      <c r="V194" s="23">
        <f t="shared" si="39"/>
        <v>30</v>
      </c>
    </row>
    <row r="195" spans="1:22" ht="27.75" customHeight="1">
      <c r="A195" s="83"/>
      <c r="B195" s="40" t="s">
        <v>200</v>
      </c>
      <c r="C195" s="40" t="s">
        <v>100</v>
      </c>
      <c r="D195" s="40">
        <f>D124+D53</f>
        <v>16</v>
      </c>
      <c r="E195" s="40">
        <f>E124+E53</f>
        <v>10</v>
      </c>
      <c r="F195" s="40">
        <f>F124+F53</f>
        <v>0</v>
      </c>
      <c r="G195" s="40">
        <f>G124+G53</f>
        <v>0</v>
      </c>
      <c r="H195" s="40">
        <f>H124+H53</f>
        <v>0</v>
      </c>
      <c r="I195" s="40">
        <f>I124+I53</f>
        <v>0</v>
      </c>
      <c r="J195" s="40">
        <f>J124+J53</f>
        <v>0</v>
      </c>
      <c r="K195" s="40">
        <f>K124+K53</f>
        <v>0</v>
      </c>
      <c r="L195" s="40">
        <f>L124+L53</f>
        <v>0</v>
      </c>
      <c r="M195" s="40">
        <f>M124+M53</f>
        <v>0</v>
      </c>
      <c r="N195" s="40">
        <f>N124+N53</f>
        <v>0</v>
      </c>
      <c r="O195" s="40">
        <f>O124+O53</f>
        <v>0</v>
      </c>
      <c r="P195" s="49">
        <v>0</v>
      </c>
      <c r="Q195" s="49">
        <v>0</v>
      </c>
      <c r="R195" s="40">
        <v>0</v>
      </c>
      <c r="S195" s="40">
        <v>0</v>
      </c>
      <c r="T195" s="23">
        <f t="shared" si="37"/>
        <v>16</v>
      </c>
      <c r="U195" s="23">
        <f t="shared" si="38"/>
        <v>10</v>
      </c>
      <c r="V195" s="23">
        <f t="shared" si="39"/>
        <v>26</v>
      </c>
    </row>
    <row r="196" spans="1:22" ht="27.75" customHeight="1">
      <c r="A196" s="83"/>
      <c r="B196" s="40" t="s">
        <v>199</v>
      </c>
      <c r="C196" s="40" t="s">
        <v>100</v>
      </c>
      <c r="D196" s="40">
        <f>D125+D54</f>
        <v>20</v>
      </c>
      <c r="E196" s="40">
        <f>E125+E54</f>
        <v>64</v>
      </c>
      <c r="F196" s="40">
        <f>F125+F54</f>
        <v>0</v>
      </c>
      <c r="G196" s="40">
        <f>G125+G54</f>
        <v>0</v>
      </c>
      <c r="H196" s="40">
        <f>H125+H54</f>
        <v>0</v>
      </c>
      <c r="I196" s="40">
        <f>I125+I54</f>
        <v>0</v>
      </c>
      <c r="J196" s="40">
        <f>J125+J54</f>
        <v>0</v>
      </c>
      <c r="K196" s="40">
        <f>K125+K54</f>
        <v>0</v>
      </c>
      <c r="L196" s="40">
        <f>L125+L54</f>
        <v>0</v>
      </c>
      <c r="M196" s="40">
        <f>M125+M54</f>
        <v>1</v>
      </c>
      <c r="N196" s="40">
        <f>N125+N54</f>
        <v>0</v>
      </c>
      <c r="O196" s="40">
        <f>O125+O54</f>
        <v>0</v>
      </c>
      <c r="P196" s="49">
        <v>0</v>
      </c>
      <c r="Q196" s="49">
        <v>0</v>
      </c>
      <c r="R196" s="40">
        <v>0</v>
      </c>
      <c r="S196" s="40">
        <v>0</v>
      </c>
      <c r="T196" s="23">
        <f t="shared" si="37"/>
        <v>20</v>
      </c>
      <c r="U196" s="23">
        <f t="shared" si="38"/>
        <v>65</v>
      </c>
      <c r="V196" s="23">
        <f t="shared" si="39"/>
        <v>85</v>
      </c>
    </row>
    <row r="197" spans="1:22" ht="27.75" customHeight="1">
      <c r="A197" s="83"/>
      <c r="B197" s="41" t="s">
        <v>79</v>
      </c>
      <c r="C197" s="41" t="s">
        <v>100</v>
      </c>
      <c r="D197" s="41">
        <f>D126+D55</f>
        <v>150</v>
      </c>
      <c r="E197" s="41">
        <f>E126+E55</f>
        <v>227</v>
      </c>
      <c r="F197" s="41">
        <f>F126+F55</f>
        <v>0</v>
      </c>
      <c r="G197" s="41">
        <f>G126+G55</f>
        <v>0</v>
      </c>
      <c r="H197" s="41">
        <f>H126+H55</f>
        <v>2</v>
      </c>
      <c r="I197" s="41">
        <f>I126+I55</f>
        <v>1</v>
      </c>
      <c r="J197" s="41">
        <f>J126+J55</f>
        <v>0</v>
      </c>
      <c r="K197" s="41">
        <f>K126+K55</f>
        <v>0</v>
      </c>
      <c r="L197" s="41">
        <f>L126+L55</f>
        <v>0</v>
      </c>
      <c r="M197" s="41">
        <f>M126+M55</f>
        <v>1</v>
      </c>
      <c r="N197" s="41">
        <f>N126+N55</f>
        <v>0</v>
      </c>
      <c r="O197" s="41">
        <f>O126+O55</f>
        <v>0</v>
      </c>
      <c r="P197" s="48">
        <f aca="true" t="shared" si="45" ref="P197:S197">P126+P55</f>
        <v>3</v>
      </c>
      <c r="Q197" s="48">
        <f t="shared" si="45"/>
        <v>0</v>
      </c>
      <c r="R197" s="48">
        <f t="shared" si="45"/>
        <v>0</v>
      </c>
      <c r="S197" s="48">
        <f t="shared" si="45"/>
        <v>0</v>
      </c>
      <c r="T197" s="23">
        <f t="shared" si="37"/>
        <v>155</v>
      </c>
      <c r="U197" s="23">
        <f t="shared" si="38"/>
        <v>229</v>
      </c>
      <c r="V197" s="23">
        <f t="shared" si="39"/>
        <v>384</v>
      </c>
    </row>
    <row r="198" spans="1:22" ht="27.75" customHeight="1">
      <c r="A198" s="83" t="s">
        <v>246</v>
      </c>
      <c r="B198" s="40" t="s">
        <v>197</v>
      </c>
      <c r="C198" s="40" t="s">
        <v>62</v>
      </c>
      <c r="D198" s="40">
        <f>D127+D56</f>
        <v>4</v>
      </c>
      <c r="E198" s="40">
        <f>E127+E56</f>
        <v>19</v>
      </c>
      <c r="F198" s="40">
        <f>F127+F56</f>
        <v>0</v>
      </c>
      <c r="G198" s="40">
        <f>G127+G56</f>
        <v>0</v>
      </c>
      <c r="H198" s="40">
        <f>H127+H56</f>
        <v>0</v>
      </c>
      <c r="I198" s="40">
        <f>I127+I56</f>
        <v>0</v>
      </c>
      <c r="J198" s="40">
        <f>J127+J56</f>
        <v>0</v>
      </c>
      <c r="K198" s="40">
        <f>K127+K56</f>
        <v>0</v>
      </c>
      <c r="L198" s="40">
        <f>L127+L56</f>
        <v>0</v>
      </c>
      <c r="M198" s="40">
        <f>M127+M56</f>
        <v>0</v>
      </c>
      <c r="N198" s="40">
        <f>N127+N56</f>
        <v>0</v>
      </c>
      <c r="O198" s="40">
        <f>O127+O56</f>
        <v>0</v>
      </c>
      <c r="P198" s="49">
        <v>0</v>
      </c>
      <c r="Q198" s="49">
        <v>0</v>
      </c>
      <c r="R198" s="40">
        <v>0</v>
      </c>
      <c r="S198" s="40">
        <v>0</v>
      </c>
      <c r="T198" s="23">
        <f t="shared" si="37"/>
        <v>4</v>
      </c>
      <c r="U198" s="23">
        <f t="shared" si="38"/>
        <v>19</v>
      </c>
      <c r="V198" s="23">
        <f t="shared" si="39"/>
        <v>23</v>
      </c>
    </row>
    <row r="199" spans="1:22" ht="27.75" customHeight="1">
      <c r="A199" s="83"/>
      <c r="B199" s="40" t="s">
        <v>196</v>
      </c>
      <c r="C199" s="40" t="s">
        <v>62</v>
      </c>
      <c r="D199" s="40">
        <f>D128+D57</f>
        <v>7</v>
      </c>
      <c r="E199" s="40">
        <f>E128+E57</f>
        <v>21</v>
      </c>
      <c r="F199" s="40">
        <f>F128+F57</f>
        <v>0</v>
      </c>
      <c r="G199" s="40">
        <f>G128+G57</f>
        <v>0</v>
      </c>
      <c r="H199" s="40">
        <f>H128+H57</f>
        <v>0</v>
      </c>
      <c r="I199" s="40">
        <f>I128+I57</f>
        <v>0</v>
      </c>
      <c r="J199" s="40">
        <f>J128+J57</f>
        <v>0</v>
      </c>
      <c r="K199" s="40">
        <f>K128+K57</f>
        <v>0</v>
      </c>
      <c r="L199" s="40">
        <f>L128+L57</f>
        <v>0</v>
      </c>
      <c r="M199" s="40">
        <f>M128+M57</f>
        <v>0</v>
      </c>
      <c r="N199" s="40">
        <f>N128+N57</f>
        <v>0</v>
      </c>
      <c r="O199" s="40">
        <f>O128+O57</f>
        <v>0</v>
      </c>
      <c r="P199" s="49">
        <v>0</v>
      </c>
      <c r="Q199" s="49">
        <v>0</v>
      </c>
      <c r="R199" s="40">
        <v>0</v>
      </c>
      <c r="S199" s="40">
        <v>0</v>
      </c>
      <c r="T199" s="23">
        <f t="shared" si="37"/>
        <v>7</v>
      </c>
      <c r="U199" s="23">
        <f t="shared" si="38"/>
        <v>21</v>
      </c>
      <c r="V199" s="23">
        <f t="shared" si="39"/>
        <v>28</v>
      </c>
    </row>
    <row r="200" spans="1:22" ht="27.75" customHeight="1">
      <c r="A200" s="83"/>
      <c r="B200" s="41" t="s">
        <v>79</v>
      </c>
      <c r="C200" s="41" t="s">
        <v>62</v>
      </c>
      <c r="D200" s="41">
        <f>D129+D58</f>
        <v>11</v>
      </c>
      <c r="E200" s="41">
        <f>E129+E58</f>
        <v>40</v>
      </c>
      <c r="F200" s="41">
        <f>F129+F58</f>
        <v>0</v>
      </c>
      <c r="G200" s="41">
        <f>G129+G58</f>
        <v>0</v>
      </c>
      <c r="H200" s="41">
        <f>H129+H58</f>
        <v>0</v>
      </c>
      <c r="I200" s="41">
        <f>I129+I58</f>
        <v>0</v>
      </c>
      <c r="J200" s="41">
        <f>J129+J58</f>
        <v>0</v>
      </c>
      <c r="K200" s="41">
        <f>K129+K58</f>
        <v>0</v>
      </c>
      <c r="L200" s="41">
        <f>L129+L58</f>
        <v>0</v>
      </c>
      <c r="M200" s="41">
        <f>M129+M58</f>
        <v>0</v>
      </c>
      <c r="N200" s="41">
        <f>N129+N58</f>
        <v>0</v>
      </c>
      <c r="O200" s="41">
        <f>O129+O58</f>
        <v>0</v>
      </c>
      <c r="P200" s="48">
        <f aca="true" t="shared" si="46" ref="P200:R200">P129+P58</f>
        <v>0</v>
      </c>
      <c r="Q200" s="48">
        <f t="shared" si="46"/>
        <v>0</v>
      </c>
      <c r="R200" s="48">
        <f t="shared" si="46"/>
        <v>0</v>
      </c>
      <c r="S200" s="41">
        <v>0</v>
      </c>
      <c r="T200" s="23">
        <f t="shared" si="37"/>
        <v>11</v>
      </c>
      <c r="U200" s="23">
        <f t="shared" si="38"/>
        <v>40</v>
      </c>
      <c r="V200" s="23">
        <f t="shared" si="39"/>
        <v>51</v>
      </c>
    </row>
    <row r="201" spans="1:22" ht="27.75" customHeight="1">
      <c r="A201" s="79" t="s">
        <v>195</v>
      </c>
      <c r="B201" s="79"/>
      <c r="C201" s="40" t="s">
        <v>100</v>
      </c>
      <c r="D201" s="40">
        <f>D130+D59</f>
        <v>157</v>
      </c>
      <c r="E201" s="40">
        <f>E130+E59</f>
        <v>60</v>
      </c>
      <c r="F201" s="40">
        <f>F130+F59</f>
        <v>0</v>
      </c>
      <c r="G201" s="40">
        <f>G130+G59</f>
        <v>0</v>
      </c>
      <c r="H201" s="40">
        <f>H130+H59</f>
        <v>0</v>
      </c>
      <c r="I201" s="40">
        <f>I130+I59</f>
        <v>0</v>
      </c>
      <c r="J201" s="40">
        <f>J130+J59</f>
        <v>0</v>
      </c>
      <c r="K201" s="40">
        <f>K130+K59</f>
        <v>0</v>
      </c>
      <c r="L201" s="40">
        <f>L130+L59</f>
        <v>0</v>
      </c>
      <c r="M201" s="40">
        <f>M130+M59</f>
        <v>0</v>
      </c>
      <c r="N201" s="40">
        <f>N130+N59</f>
        <v>0</v>
      </c>
      <c r="O201" s="40">
        <f>O130+O59</f>
        <v>0</v>
      </c>
      <c r="P201" s="49">
        <v>1</v>
      </c>
      <c r="Q201" s="49">
        <v>0</v>
      </c>
      <c r="R201" s="40">
        <v>0</v>
      </c>
      <c r="S201" s="40">
        <v>0</v>
      </c>
      <c r="T201" s="23">
        <f t="shared" si="37"/>
        <v>158</v>
      </c>
      <c r="U201" s="23">
        <f t="shared" si="38"/>
        <v>60</v>
      </c>
      <c r="V201" s="23">
        <f t="shared" si="39"/>
        <v>218</v>
      </c>
    </row>
    <row r="202" spans="1:22" ht="27.75" customHeight="1">
      <c r="A202" s="83" t="s">
        <v>80</v>
      </c>
      <c r="B202" s="18" t="s">
        <v>84</v>
      </c>
      <c r="C202" s="40" t="s">
        <v>100</v>
      </c>
      <c r="D202" s="40">
        <f>D131+D60</f>
        <v>55</v>
      </c>
      <c r="E202" s="40">
        <f>E131+E60</f>
        <v>754</v>
      </c>
      <c r="F202" s="40">
        <f>F131+F60</f>
        <v>0</v>
      </c>
      <c r="G202" s="40">
        <f>G131+G60</f>
        <v>0</v>
      </c>
      <c r="H202" s="40">
        <f>H131+H60</f>
        <v>1</v>
      </c>
      <c r="I202" s="40">
        <f>I131+I60</f>
        <v>3</v>
      </c>
      <c r="J202" s="40">
        <f>J131+J60</f>
        <v>0</v>
      </c>
      <c r="K202" s="40">
        <f>K131+K60</f>
        <v>0</v>
      </c>
      <c r="L202" s="40">
        <f>L131+L60</f>
        <v>0</v>
      </c>
      <c r="M202" s="40">
        <f>M131+M60</f>
        <v>0</v>
      </c>
      <c r="N202" s="40">
        <f>N131+N60</f>
        <v>0</v>
      </c>
      <c r="O202" s="40">
        <f>O131+O60</f>
        <v>0</v>
      </c>
      <c r="P202" s="49">
        <v>0</v>
      </c>
      <c r="Q202" s="49">
        <v>0</v>
      </c>
      <c r="R202" s="40">
        <v>0</v>
      </c>
      <c r="S202" s="40">
        <v>0</v>
      </c>
      <c r="T202" s="23">
        <f t="shared" si="37"/>
        <v>56</v>
      </c>
      <c r="U202" s="23">
        <f t="shared" si="38"/>
        <v>757</v>
      </c>
      <c r="V202" s="23">
        <f t="shared" si="39"/>
        <v>813</v>
      </c>
    </row>
    <row r="203" spans="1:22" ht="27.75" customHeight="1">
      <c r="A203" s="83"/>
      <c r="B203" s="18" t="s">
        <v>83</v>
      </c>
      <c r="C203" s="40" t="s">
        <v>100</v>
      </c>
      <c r="D203" s="40">
        <f>D132+D61</f>
        <v>14</v>
      </c>
      <c r="E203" s="40">
        <f>E132+E61</f>
        <v>153</v>
      </c>
      <c r="F203" s="40">
        <f>F132+F61</f>
        <v>0</v>
      </c>
      <c r="G203" s="40">
        <f>G132+G61</f>
        <v>0</v>
      </c>
      <c r="H203" s="40">
        <f>H132+H61</f>
        <v>0</v>
      </c>
      <c r="I203" s="40">
        <f>I132+I61</f>
        <v>1</v>
      </c>
      <c r="J203" s="40">
        <f>J132+J61</f>
        <v>0</v>
      </c>
      <c r="K203" s="40">
        <f>K132+K61</f>
        <v>0</v>
      </c>
      <c r="L203" s="40">
        <f>L132+L61</f>
        <v>0</v>
      </c>
      <c r="M203" s="40">
        <f>M132+M61</f>
        <v>0</v>
      </c>
      <c r="N203" s="40">
        <f>N132+N61</f>
        <v>0</v>
      </c>
      <c r="O203" s="40">
        <f>O132+O61</f>
        <v>0</v>
      </c>
      <c r="P203" s="49">
        <v>0</v>
      </c>
      <c r="Q203" s="49">
        <v>0</v>
      </c>
      <c r="R203" s="40">
        <v>0</v>
      </c>
      <c r="S203" s="40">
        <v>0</v>
      </c>
      <c r="T203" s="23">
        <f t="shared" si="37"/>
        <v>14</v>
      </c>
      <c r="U203" s="23">
        <f t="shared" si="38"/>
        <v>154</v>
      </c>
      <c r="V203" s="23">
        <f t="shared" si="39"/>
        <v>168</v>
      </c>
    </row>
    <row r="204" spans="1:22" ht="27.75" customHeight="1">
      <c r="A204" s="83"/>
      <c r="B204" s="18" t="s">
        <v>194</v>
      </c>
      <c r="C204" s="40" t="s">
        <v>100</v>
      </c>
      <c r="D204" s="40">
        <f>D133+D62</f>
        <v>11</v>
      </c>
      <c r="E204" s="40">
        <f>E133+E62</f>
        <v>91</v>
      </c>
      <c r="F204" s="40">
        <f>F133+F62</f>
        <v>0</v>
      </c>
      <c r="G204" s="40">
        <f>G133+G62</f>
        <v>0</v>
      </c>
      <c r="H204" s="40">
        <f>H133+H62</f>
        <v>0</v>
      </c>
      <c r="I204" s="40">
        <f>I133+I62</f>
        <v>0</v>
      </c>
      <c r="J204" s="40">
        <f>J133+J62</f>
        <v>0</v>
      </c>
      <c r="K204" s="40">
        <f>K133+K62</f>
        <v>0</v>
      </c>
      <c r="L204" s="40">
        <f>L133+L62</f>
        <v>0</v>
      </c>
      <c r="M204" s="40">
        <f>M133+M62</f>
        <v>0</v>
      </c>
      <c r="N204" s="40">
        <f>N133+N62</f>
        <v>0</v>
      </c>
      <c r="O204" s="40">
        <f>O133+O62</f>
        <v>0</v>
      </c>
      <c r="P204" s="49">
        <v>0</v>
      </c>
      <c r="Q204" s="49">
        <v>0</v>
      </c>
      <c r="R204" s="40">
        <v>0</v>
      </c>
      <c r="S204" s="40">
        <v>0</v>
      </c>
      <c r="T204" s="23">
        <f t="shared" si="37"/>
        <v>11</v>
      </c>
      <c r="U204" s="23">
        <f t="shared" si="38"/>
        <v>91</v>
      </c>
      <c r="V204" s="23">
        <f t="shared" si="39"/>
        <v>102</v>
      </c>
    </row>
    <row r="205" spans="1:22" ht="27.75" customHeight="1">
      <c r="A205" s="83"/>
      <c r="B205" s="18" t="s">
        <v>193</v>
      </c>
      <c r="C205" s="40" t="s">
        <v>100</v>
      </c>
      <c r="D205" s="40">
        <f>D134+D63</f>
        <v>14</v>
      </c>
      <c r="E205" s="40">
        <f>E134+E63</f>
        <v>117</v>
      </c>
      <c r="F205" s="40">
        <f>F134+F63</f>
        <v>0</v>
      </c>
      <c r="G205" s="40">
        <f>G134+G63</f>
        <v>0</v>
      </c>
      <c r="H205" s="40">
        <f>H134+H63</f>
        <v>0</v>
      </c>
      <c r="I205" s="40">
        <f>I134+I63</f>
        <v>0</v>
      </c>
      <c r="J205" s="40">
        <f>J134+J63</f>
        <v>0</v>
      </c>
      <c r="K205" s="40">
        <f>K134+K63</f>
        <v>0</v>
      </c>
      <c r="L205" s="40">
        <f>L134+L63</f>
        <v>0</v>
      </c>
      <c r="M205" s="40">
        <f>M134+M63</f>
        <v>0</v>
      </c>
      <c r="N205" s="40">
        <f>N134+N63</f>
        <v>0</v>
      </c>
      <c r="O205" s="40">
        <f>O134+O63</f>
        <v>0</v>
      </c>
      <c r="P205" s="49">
        <v>0</v>
      </c>
      <c r="Q205" s="49">
        <v>0</v>
      </c>
      <c r="R205" s="40">
        <v>0</v>
      </c>
      <c r="S205" s="40">
        <v>0</v>
      </c>
      <c r="T205" s="23">
        <f t="shared" si="37"/>
        <v>14</v>
      </c>
      <c r="U205" s="23">
        <f t="shared" si="38"/>
        <v>117</v>
      </c>
      <c r="V205" s="23">
        <f t="shared" si="39"/>
        <v>131</v>
      </c>
    </row>
    <row r="206" spans="1:22" ht="27.75" customHeight="1">
      <c r="A206" s="83"/>
      <c r="B206" s="18" t="s">
        <v>82</v>
      </c>
      <c r="C206" s="40" t="s">
        <v>100</v>
      </c>
      <c r="D206" s="40">
        <f>D135+D64</f>
        <v>6</v>
      </c>
      <c r="E206" s="40">
        <f>E135+E64</f>
        <v>116</v>
      </c>
      <c r="F206" s="40">
        <f>F135+F64</f>
        <v>0</v>
      </c>
      <c r="G206" s="40">
        <f>G135+G64</f>
        <v>0</v>
      </c>
      <c r="H206" s="40">
        <f>H135+H64</f>
        <v>0</v>
      </c>
      <c r="I206" s="40">
        <f>I135+I64</f>
        <v>0</v>
      </c>
      <c r="J206" s="40">
        <f>J135+J64</f>
        <v>0</v>
      </c>
      <c r="K206" s="40">
        <f>K135+K64</f>
        <v>0</v>
      </c>
      <c r="L206" s="40">
        <f>L135+L64</f>
        <v>0</v>
      </c>
      <c r="M206" s="40">
        <f>M135+M64</f>
        <v>0</v>
      </c>
      <c r="N206" s="40">
        <f>N135+N64</f>
        <v>0</v>
      </c>
      <c r="O206" s="40">
        <f>O135+O64</f>
        <v>0</v>
      </c>
      <c r="P206" s="49">
        <v>0</v>
      </c>
      <c r="Q206" s="49">
        <v>0</v>
      </c>
      <c r="R206" s="40">
        <v>0</v>
      </c>
      <c r="S206" s="40">
        <v>0</v>
      </c>
      <c r="T206" s="23">
        <f t="shared" si="37"/>
        <v>6</v>
      </c>
      <c r="U206" s="23">
        <f t="shared" si="38"/>
        <v>116</v>
      </c>
      <c r="V206" s="23">
        <f t="shared" si="39"/>
        <v>122</v>
      </c>
    </row>
    <row r="207" spans="1:22" ht="27.75" customHeight="1">
      <c r="A207" s="83"/>
      <c r="B207" s="41" t="s">
        <v>85</v>
      </c>
      <c r="C207" s="41" t="s">
        <v>100</v>
      </c>
      <c r="D207" s="41">
        <f>D136+D65</f>
        <v>100</v>
      </c>
      <c r="E207" s="41">
        <f>E136+E65</f>
        <v>1231</v>
      </c>
      <c r="F207" s="41">
        <f>F136+F65</f>
        <v>0</v>
      </c>
      <c r="G207" s="41">
        <f>G136+G65</f>
        <v>0</v>
      </c>
      <c r="H207" s="41">
        <f>H136+H65</f>
        <v>1</v>
      </c>
      <c r="I207" s="41">
        <f>I136+I65</f>
        <v>4</v>
      </c>
      <c r="J207" s="41">
        <f>J136+J65</f>
        <v>0</v>
      </c>
      <c r="K207" s="41">
        <f>K136+K65</f>
        <v>0</v>
      </c>
      <c r="L207" s="41">
        <f>L136+L65</f>
        <v>0</v>
      </c>
      <c r="M207" s="41">
        <f>M136+M65</f>
        <v>0</v>
      </c>
      <c r="N207" s="41">
        <f>N136+N65</f>
        <v>0</v>
      </c>
      <c r="O207" s="41">
        <f>O136+O65</f>
        <v>0</v>
      </c>
      <c r="P207" s="48">
        <f aca="true" t="shared" si="47" ref="P207:Q207">P136+P65</f>
        <v>0</v>
      </c>
      <c r="Q207" s="48">
        <f t="shared" si="47"/>
        <v>0</v>
      </c>
      <c r="R207" s="41">
        <v>0</v>
      </c>
      <c r="S207" s="41">
        <v>0</v>
      </c>
      <c r="T207" s="23">
        <f t="shared" si="37"/>
        <v>101</v>
      </c>
      <c r="U207" s="23">
        <f t="shared" si="38"/>
        <v>1235</v>
      </c>
      <c r="V207" s="23">
        <f t="shared" si="39"/>
        <v>1336</v>
      </c>
    </row>
    <row r="208" spans="1:22" ht="27.75" customHeight="1">
      <c r="A208" s="84" t="s">
        <v>245</v>
      </c>
      <c r="B208" s="84"/>
      <c r="C208" s="39" t="s">
        <v>62</v>
      </c>
      <c r="D208" s="40">
        <f>D137+D66</f>
        <v>44</v>
      </c>
      <c r="E208" s="40">
        <f>E137+E66</f>
        <v>396</v>
      </c>
      <c r="F208" s="40">
        <f>F137+F66</f>
        <v>0</v>
      </c>
      <c r="G208" s="40">
        <f>G137+G66</f>
        <v>0</v>
      </c>
      <c r="H208" s="40">
        <f>H137+H66</f>
        <v>0</v>
      </c>
      <c r="I208" s="40">
        <f>I137+I66</f>
        <v>0</v>
      </c>
      <c r="J208" s="40">
        <f>J137+J66</f>
        <v>0</v>
      </c>
      <c r="K208" s="40">
        <f>K137+K66</f>
        <v>0</v>
      </c>
      <c r="L208" s="40">
        <f>L137+L66</f>
        <v>0</v>
      </c>
      <c r="M208" s="40">
        <f>M137+M66</f>
        <v>0</v>
      </c>
      <c r="N208" s="40">
        <f>N137+N66</f>
        <v>0</v>
      </c>
      <c r="O208" s="40">
        <f>O137+O66</f>
        <v>0</v>
      </c>
      <c r="P208" s="49">
        <v>0</v>
      </c>
      <c r="Q208" s="49">
        <v>0</v>
      </c>
      <c r="R208" s="40">
        <v>0</v>
      </c>
      <c r="S208" s="40">
        <v>0</v>
      </c>
      <c r="T208" s="23">
        <f t="shared" si="37"/>
        <v>44</v>
      </c>
      <c r="U208" s="23">
        <f t="shared" si="38"/>
        <v>396</v>
      </c>
      <c r="V208" s="23">
        <f t="shared" si="39"/>
        <v>440</v>
      </c>
    </row>
    <row r="209" spans="1:22" ht="27.75" customHeight="1">
      <c r="A209" s="79" t="s">
        <v>191</v>
      </c>
      <c r="B209" s="79"/>
      <c r="C209" s="40" t="s">
        <v>100</v>
      </c>
      <c r="D209" s="40">
        <f>D138+D67</f>
        <v>48</v>
      </c>
      <c r="E209" s="40">
        <f>E138+E67</f>
        <v>79</v>
      </c>
      <c r="F209" s="40">
        <f>F138+F67</f>
        <v>0</v>
      </c>
      <c r="G209" s="40">
        <f>G138+G67</f>
        <v>0</v>
      </c>
      <c r="H209" s="40">
        <f>H138+H67</f>
        <v>0</v>
      </c>
      <c r="I209" s="40">
        <f>I138+I67</f>
        <v>0</v>
      </c>
      <c r="J209" s="40">
        <f>J138+J67</f>
        <v>0</v>
      </c>
      <c r="K209" s="40">
        <f>K138+K67</f>
        <v>0</v>
      </c>
      <c r="L209" s="40">
        <f>L138+L67</f>
        <v>0</v>
      </c>
      <c r="M209" s="40">
        <f>M138+M67</f>
        <v>1</v>
      </c>
      <c r="N209" s="40">
        <f>N138+N67</f>
        <v>0</v>
      </c>
      <c r="O209" s="40">
        <f>O138+O67</f>
        <v>0</v>
      </c>
      <c r="P209" s="49">
        <v>2</v>
      </c>
      <c r="Q209" s="49">
        <v>0</v>
      </c>
      <c r="R209" s="40">
        <v>0</v>
      </c>
      <c r="S209" s="40">
        <v>0</v>
      </c>
      <c r="T209" s="23">
        <f t="shared" si="37"/>
        <v>50</v>
      </c>
      <c r="U209" s="23">
        <f t="shared" si="38"/>
        <v>80</v>
      </c>
      <c r="V209" s="23">
        <f t="shared" si="39"/>
        <v>130</v>
      </c>
    </row>
    <row r="210" spans="1:22" ht="27.75" customHeight="1">
      <c r="A210" s="79" t="s">
        <v>190</v>
      </c>
      <c r="B210" s="79"/>
      <c r="C210" s="40" t="s">
        <v>100</v>
      </c>
      <c r="D210" s="40">
        <f>D139+D68</f>
        <v>46</v>
      </c>
      <c r="E210" s="40">
        <f>E139+E68</f>
        <v>40</v>
      </c>
      <c r="F210" s="40">
        <f>F139+F68</f>
        <v>0</v>
      </c>
      <c r="G210" s="40">
        <f>G139+G68</f>
        <v>0</v>
      </c>
      <c r="H210" s="40">
        <f>H139+H68</f>
        <v>0</v>
      </c>
      <c r="I210" s="40">
        <f>I139+I68</f>
        <v>0</v>
      </c>
      <c r="J210" s="40">
        <f>J139+J68</f>
        <v>0</v>
      </c>
      <c r="K210" s="40">
        <f>K139+K68</f>
        <v>0</v>
      </c>
      <c r="L210" s="40">
        <f>L139+L68</f>
        <v>0</v>
      </c>
      <c r="M210" s="40">
        <f>M139+M68</f>
        <v>0</v>
      </c>
      <c r="N210" s="40">
        <f>N139+N68</f>
        <v>0</v>
      </c>
      <c r="O210" s="40">
        <f>O139+O68</f>
        <v>0</v>
      </c>
      <c r="P210" s="49">
        <v>0</v>
      </c>
      <c r="Q210" s="49">
        <v>1</v>
      </c>
      <c r="R210" s="40">
        <v>0</v>
      </c>
      <c r="S210" s="40">
        <v>0</v>
      </c>
      <c r="T210" s="23">
        <f t="shared" si="37"/>
        <v>46</v>
      </c>
      <c r="U210" s="23">
        <f t="shared" si="38"/>
        <v>41</v>
      </c>
      <c r="V210" s="23">
        <f t="shared" si="39"/>
        <v>87</v>
      </c>
    </row>
    <row r="211" spans="1:22" ht="27.75" customHeight="1">
      <c r="A211" s="85" t="s">
        <v>9</v>
      </c>
      <c r="B211" s="85"/>
      <c r="C211" s="41" t="s">
        <v>100</v>
      </c>
      <c r="D211" s="41">
        <f>D140+D69</f>
        <v>1911</v>
      </c>
      <c r="E211" s="41">
        <f>E140+E69</f>
        <v>3801</v>
      </c>
      <c r="F211" s="41">
        <f>F140+F69</f>
        <v>0</v>
      </c>
      <c r="G211" s="41">
        <f>G140+G69</f>
        <v>0</v>
      </c>
      <c r="H211" s="41">
        <f>H140+H69</f>
        <v>5</v>
      </c>
      <c r="I211" s="41">
        <f>I140+I69</f>
        <v>13</v>
      </c>
      <c r="J211" s="41">
        <f>J140+J69</f>
        <v>4</v>
      </c>
      <c r="K211" s="41">
        <f>K140+K69</f>
        <v>1</v>
      </c>
      <c r="L211" s="41">
        <f>L140+L69</f>
        <v>3</v>
      </c>
      <c r="M211" s="41">
        <f>M140+M69</f>
        <v>8</v>
      </c>
      <c r="N211" s="41">
        <f>N140+N69</f>
        <v>0</v>
      </c>
      <c r="O211" s="41">
        <f>O140+O69</f>
        <v>3</v>
      </c>
      <c r="P211" s="48">
        <f aca="true" t="shared" si="48" ref="P211:Q211">P140+P69</f>
        <v>33</v>
      </c>
      <c r="Q211" s="48">
        <f t="shared" si="48"/>
        <v>4</v>
      </c>
      <c r="R211" s="41">
        <v>1</v>
      </c>
      <c r="S211" s="41">
        <v>2</v>
      </c>
      <c r="T211" s="23">
        <f aca="true" t="shared" si="49" ref="T211:T213">R211+P211+N211+L211+J211+H211+F211+D211</f>
        <v>1957</v>
      </c>
      <c r="U211" s="23">
        <f aca="true" t="shared" si="50" ref="U211:U213">S211+Q211+O211+M211+K211+I211+G211+E211</f>
        <v>3832</v>
      </c>
      <c r="V211" s="23">
        <f aca="true" t="shared" si="51" ref="V211:V213">T211+U211</f>
        <v>5789</v>
      </c>
    </row>
    <row r="212" spans="1:22" ht="27.75" customHeight="1">
      <c r="A212" s="85"/>
      <c r="B212" s="85"/>
      <c r="C212" s="41" t="s">
        <v>62</v>
      </c>
      <c r="D212" s="41">
        <f>D141+D70</f>
        <v>319</v>
      </c>
      <c r="E212" s="41">
        <f>E141+E70</f>
        <v>1021</v>
      </c>
      <c r="F212" s="41">
        <f>F141+F70</f>
        <v>0</v>
      </c>
      <c r="G212" s="41">
        <f>G141+G70</f>
        <v>0</v>
      </c>
      <c r="H212" s="41">
        <f>H141+H70</f>
        <v>2</v>
      </c>
      <c r="I212" s="41">
        <f>I141+I70</f>
        <v>1</v>
      </c>
      <c r="J212" s="41">
        <f>J141+J70</f>
        <v>0</v>
      </c>
      <c r="K212" s="41">
        <f>K141+K70</f>
        <v>0</v>
      </c>
      <c r="L212" s="41">
        <f>L141+L70</f>
        <v>0</v>
      </c>
      <c r="M212" s="41">
        <f>M141+M70</f>
        <v>1</v>
      </c>
      <c r="N212" s="41">
        <f>N141+N70</f>
        <v>0</v>
      </c>
      <c r="O212" s="41">
        <f>O141+O70</f>
        <v>0</v>
      </c>
      <c r="P212" s="48">
        <f aca="true" t="shared" si="52" ref="P212:Q212">P141+P70</f>
        <v>0</v>
      </c>
      <c r="Q212" s="48">
        <f t="shared" si="52"/>
        <v>0</v>
      </c>
      <c r="R212" s="41">
        <v>0</v>
      </c>
      <c r="S212" s="41">
        <v>0</v>
      </c>
      <c r="T212" s="23">
        <f t="shared" si="49"/>
        <v>321</v>
      </c>
      <c r="U212" s="23">
        <f t="shared" si="50"/>
        <v>1023</v>
      </c>
      <c r="V212" s="23">
        <f t="shared" si="51"/>
        <v>1344</v>
      </c>
    </row>
    <row r="213" spans="1:22" ht="27.75" customHeight="1">
      <c r="A213" s="74" t="s">
        <v>244</v>
      </c>
      <c r="B213" s="74"/>
      <c r="C213" s="74"/>
      <c r="D213" s="17">
        <f>D142+D71</f>
        <v>2230</v>
      </c>
      <c r="E213" s="17">
        <f>E142+E71</f>
        <v>4822</v>
      </c>
      <c r="F213" s="17">
        <f>F142+F71</f>
        <v>0</v>
      </c>
      <c r="G213" s="17">
        <f>G142+G71</f>
        <v>0</v>
      </c>
      <c r="H213" s="17">
        <f>H142+H71</f>
        <v>7</v>
      </c>
      <c r="I213" s="17">
        <f>I142+I71</f>
        <v>14</v>
      </c>
      <c r="J213" s="17">
        <f>J142+J71</f>
        <v>4</v>
      </c>
      <c r="K213" s="17">
        <f>K142+K71</f>
        <v>1</v>
      </c>
      <c r="L213" s="17">
        <f>L142+L71</f>
        <v>3</v>
      </c>
      <c r="M213" s="17">
        <f>M142+M71</f>
        <v>9</v>
      </c>
      <c r="N213" s="17">
        <f>N142+N71</f>
        <v>0</v>
      </c>
      <c r="O213" s="17">
        <f>O142+O71</f>
        <v>3</v>
      </c>
      <c r="P213" s="17">
        <f aca="true" t="shared" si="53" ref="P213:Q213">P142+P71</f>
        <v>33</v>
      </c>
      <c r="Q213" s="17">
        <f t="shared" si="53"/>
        <v>4</v>
      </c>
      <c r="R213" s="17">
        <v>1</v>
      </c>
      <c r="S213" s="17">
        <v>2</v>
      </c>
      <c r="T213" s="23">
        <f t="shared" si="49"/>
        <v>2278</v>
      </c>
      <c r="U213" s="23">
        <f t="shared" si="50"/>
        <v>4855</v>
      </c>
      <c r="V213" s="23">
        <f t="shared" si="51"/>
        <v>7133</v>
      </c>
    </row>
  </sheetData>
  <mergeCells count="105">
    <mergeCell ref="A202:A207"/>
    <mergeCell ref="A208:B208"/>
    <mergeCell ref="A209:B209"/>
    <mergeCell ref="A210:B210"/>
    <mergeCell ref="A211:B212"/>
    <mergeCell ref="A213:C213"/>
    <mergeCell ref="A176:B176"/>
    <mergeCell ref="A177:A185"/>
    <mergeCell ref="A186:A190"/>
    <mergeCell ref="A191:A197"/>
    <mergeCell ref="A198:A200"/>
    <mergeCell ref="A201:B201"/>
    <mergeCell ref="A159:A166"/>
    <mergeCell ref="A167:B167"/>
    <mergeCell ref="A168:B168"/>
    <mergeCell ref="A169:B169"/>
    <mergeCell ref="A170:A174"/>
    <mergeCell ref="A175:B175"/>
    <mergeCell ref="T144:V144"/>
    <mergeCell ref="A146:B146"/>
    <mergeCell ref="A147:B147"/>
    <mergeCell ref="A148:B148"/>
    <mergeCell ref="A149:A157"/>
    <mergeCell ref="A158:B158"/>
    <mergeCell ref="P144:Q144"/>
    <mergeCell ref="R144:S144"/>
    <mergeCell ref="N144:O144"/>
    <mergeCell ref="A140:B141"/>
    <mergeCell ref="A142:C142"/>
    <mergeCell ref="A143:V143"/>
    <mergeCell ref="A144:B145"/>
    <mergeCell ref="C144:C145"/>
    <mergeCell ref="D144:E144"/>
    <mergeCell ref="F144:G144"/>
    <mergeCell ref="H144:I144"/>
    <mergeCell ref="J144:K144"/>
    <mergeCell ref="L144:M144"/>
    <mergeCell ref="A127:A129"/>
    <mergeCell ref="A130:B130"/>
    <mergeCell ref="A131:A136"/>
    <mergeCell ref="A137:B137"/>
    <mergeCell ref="A138:B138"/>
    <mergeCell ref="A139:B139"/>
    <mergeCell ref="A99:A103"/>
    <mergeCell ref="A104:B104"/>
    <mergeCell ref="A105:B105"/>
    <mergeCell ref="A106:A114"/>
    <mergeCell ref="A115:A119"/>
    <mergeCell ref="A120:A126"/>
    <mergeCell ref="A78:A86"/>
    <mergeCell ref="A87:B87"/>
    <mergeCell ref="A88:A95"/>
    <mergeCell ref="A96:B96"/>
    <mergeCell ref="A97:B97"/>
    <mergeCell ref="A98:B98"/>
    <mergeCell ref="R73:S73"/>
    <mergeCell ref="T73:V73"/>
    <mergeCell ref="A75:B75"/>
    <mergeCell ref="A76:B76"/>
    <mergeCell ref="A77:B77"/>
    <mergeCell ref="P73:Q73"/>
    <mergeCell ref="J73:K73"/>
    <mergeCell ref="L73:M73"/>
    <mergeCell ref="N73:O73"/>
    <mergeCell ref="A67:B67"/>
    <mergeCell ref="A68:B68"/>
    <mergeCell ref="A69:B70"/>
    <mergeCell ref="A71:C71"/>
    <mergeCell ref="A72:V72"/>
    <mergeCell ref="A73:B74"/>
    <mergeCell ref="C73:C74"/>
    <mergeCell ref="D73:E73"/>
    <mergeCell ref="F73:G73"/>
    <mergeCell ref="H73:I73"/>
    <mergeCell ref="A56:A58"/>
    <mergeCell ref="A59:B59"/>
    <mergeCell ref="A60:A65"/>
    <mergeCell ref="A66:B66"/>
    <mergeCell ref="A26:B26"/>
    <mergeCell ref="A27:B27"/>
    <mergeCell ref="A28:A32"/>
    <mergeCell ref="A33:B33"/>
    <mergeCell ref="A34:B34"/>
    <mergeCell ref="A35:A43"/>
    <mergeCell ref="A7:A15"/>
    <mergeCell ref="A16:B16"/>
    <mergeCell ref="A17:A24"/>
    <mergeCell ref="A25:B25"/>
    <mergeCell ref="A44:A48"/>
    <mergeCell ref="A49:A55"/>
    <mergeCell ref="A4:B4"/>
    <mergeCell ref="P2:Q2"/>
    <mergeCell ref="A5:B5"/>
    <mergeCell ref="A6:B6"/>
    <mergeCell ref="A1:V1"/>
    <mergeCell ref="A2:B3"/>
    <mergeCell ref="C2:C3"/>
    <mergeCell ref="D2:E2"/>
    <mergeCell ref="F2:G2"/>
    <mergeCell ref="H2:I2"/>
    <mergeCell ref="J2:K2"/>
    <mergeCell ref="L2:M2"/>
    <mergeCell ref="N2:O2"/>
    <mergeCell ref="R2:S2"/>
    <mergeCell ref="T2:V2"/>
  </mergeCells>
  <printOptions horizontalCentered="1" verticalCentered="1"/>
  <pageMargins left="0.118110236220472" right="0.118110236220472" top="0.748031496062992" bottom="0.748031496062992" header="0.31496062992126" footer="0.31496062992126"/>
  <pageSetup fitToHeight="0" fitToWidth="1" horizontalDpi="600" verticalDpi="600" orientation="landscape" paperSize="9" scale="81" r:id="rId1"/>
  <rowBreaks count="6" manualBreakCount="6">
    <brk id="34" max="16383" man="1"/>
    <brk id="71" max="16383" man="1"/>
    <brk id="92" max="16383" man="1"/>
    <brk id="142" max="16383" man="1"/>
    <brk id="164" max="16383" man="1"/>
    <brk id="1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6"/>
  <sheetViews>
    <sheetView rightToLeft="1" view="pageBreakPreview" zoomScale="60" workbookViewId="0" topLeftCell="A1">
      <selection activeCell="B12" sqref="B12:B13"/>
    </sheetView>
  </sheetViews>
  <sheetFormatPr defaultColWidth="9.140625" defaultRowHeight="15"/>
  <cols>
    <col min="1" max="1" width="9.00390625" style="151" customWidth="1"/>
    <col min="2" max="2" width="13.7109375" style="152" customWidth="1"/>
    <col min="3" max="3" width="9.00390625" style="151" customWidth="1"/>
    <col min="4" max="20" width="6.00390625" style="151" customWidth="1"/>
    <col min="21" max="16384" width="9.140625" style="129" customWidth="1"/>
  </cols>
  <sheetData>
    <row r="1" spans="1:20" ht="30">
      <c r="A1" s="128" t="s">
        <v>165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27.75" customHeight="1">
      <c r="A2" s="130" t="s">
        <v>0</v>
      </c>
      <c r="B2" s="131"/>
      <c r="C2" s="130" t="s">
        <v>1</v>
      </c>
      <c r="D2" s="130" t="s">
        <v>2</v>
      </c>
      <c r="E2" s="130"/>
      <c r="F2" s="130" t="s">
        <v>3</v>
      </c>
      <c r="G2" s="130"/>
      <c r="H2" s="130" t="s">
        <v>4</v>
      </c>
      <c r="I2" s="130"/>
      <c r="J2" s="130" t="s">
        <v>5</v>
      </c>
      <c r="K2" s="130"/>
      <c r="L2" s="130" t="s">
        <v>6</v>
      </c>
      <c r="M2" s="130"/>
      <c r="N2" s="132" t="s">
        <v>122</v>
      </c>
      <c r="O2" s="132"/>
      <c r="P2" s="130" t="s">
        <v>8</v>
      </c>
      <c r="Q2" s="130"/>
      <c r="R2" s="130" t="s">
        <v>9</v>
      </c>
      <c r="S2" s="131"/>
      <c r="T2" s="131"/>
    </row>
    <row r="3" spans="1:20" ht="27.75">
      <c r="A3" s="131"/>
      <c r="B3" s="131"/>
      <c r="C3" s="131"/>
      <c r="D3" s="133" t="s">
        <v>10</v>
      </c>
      <c r="E3" s="133" t="s">
        <v>11</v>
      </c>
      <c r="F3" s="133" t="s">
        <v>10</v>
      </c>
      <c r="G3" s="133" t="s">
        <v>11</v>
      </c>
      <c r="H3" s="133" t="s">
        <v>10</v>
      </c>
      <c r="I3" s="133" t="s">
        <v>11</v>
      </c>
      <c r="J3" s="133" t="s">
        <v>10</v>
      </c>
      <c r="K3" s="133" t="s">
        <v>11</v>
      </c>
      <c r="L3" s="133" t="s">
        <v>10</v>
      </c>
      <c r="M3" s="133" t="s">
        <v>11</v>
      </c>
      <c r="N3" s="133" t="s">
        <v>10</v>
      </c>
      <c r="O3" s="133" t="s">
        <v>11</v>
      </c>
      <c r="P3" s="133" t="s">
        <v>10</v>
      </c>
      <c r="Q3" s="133" t="s">
        <v>11</v>
      </c>
      <c r="R3" s="133" t="s">
        <v>10</v>
      </c>
      <c r="S3" s="133" t="s">
        <v>11</v>
      </c>
      <c r="T3" s="133" t="s">
        <v>9</v>
      </c>
    </row>
    <row r="4" spans="1:20" ht="27.75">
      <c r="A4" s="134" t="s">
        <v>12</v>
      </c>
      <c r="B4" s="135"/>
      <c r="C4" s="136" t="s">
        <v>13</v>
      </c>
      <c r="D4" s="136">
        <f>D156+D308</f>
        <v>16</v>
      </c>
      <c r="E4" s="136">
        <f>E156+E308</f>
        <v>21</v>
      </c>
      <c r="F4" s="136">
        <f>F156+F308</f>
        <v>0</v>
      </c>
      <c r="G4" s="136">
        <f>G156+G308</f>
        <v>0</v>
      </c>
      <c r="H4" s="136">
        <f>H156+H308</f>
        <v>0</v>
      </c>
      <c r="I4" s="136">
        <f>I156+I308</f>
        <v>0</v>
      </c>
      <c r="J4" s="136">
        <f>J156+J308</f>
        <v>0</v>
      </c>
      <c r="K4" s="136">
        <f>K156+K308</f>
        <v>0</v>
      </c>
      <c r="L4" s="136">
        <f>L156+L308</f>
        <v>0</v>
      </c>
      <c r="M4" s="136">
        <f>M156+M308</f>
        <v>0</v>
      </c>
      <c r="N4" s="136">
        <f>N156+N308</f>
        <v>0</v>
      </c>
      <c r="O4" s="136">
        <f>O156+O308</f>
        <v>0</v>
      </c>
      <c r="P4" s="136">
        <v>0</v>
      </c>
      <c r="Q4" s="136">
        <v>0</v>
      </c>
      <c r="R4" s="133">
        <f>P4+N4+L4+J4+H4+F4+D4</f>
        <v>16</v>
      </c>
      <c r="S4" s="133">
        <f>Q4+O4+M4+K4+I4+G4+E4</f>
        <v>21</v>
      </c>
      <c r="T4" s="133">
        <f>R4+S4</f>
        <v>37</v>
      </c>
    </row>
    <row r="5" spans="1:20" ht="27.75">
      <c r="A5" s="135"/>
      <c r="B5" s="135"/>
      <c r="C5" s="136" t="s">
        <v>14</v>
      </c>
      <c r="D5" s="136">
        <f>D157+D309</f>
        <v>0</v>
      </c>
      <c r="E5" s="136">
        <f>E157+E309</f>
        <v>0</v>
      </c>
      <c r="F5" s="136">
        <f>F157+F309</f>
        <v>0</v>
      </c>
      <c r="G5" s="136">
        <f>G157+G309</f>
        <v>0</v>
      </c>
      <c r="H5" s="136">
        <f>H157+H309</f>
        <v>0</v>
      </c>
      <c r="I5" s="136">
        <f>I157+I309</f>
        <v>0</v>
      </c>
      <c r="J5" s="136">
        <f>J157+J309</f>
        <v>0</v>
      </c>
      <c r="K5" s="136">
        <f>K157+K309</f>
        <v>0</v>
      </c>
      <c r="L5" s="136">
        <f>L157+L309</f>
        <v>0</v>
      </c>
      <c r="M5" s="136">
        <f>M157+M309</f>
        <v>0</v>
      </c>
      <c r="N5" s="136">
        <f>N157+N309</f>
        <v>0</v>
      </c>
      <c r="O5" s="136">
        <f>O157+O309</f>
        <v>0</v>
      </c>
      <c r="P5" s="136">
        <v>0</v>
      </c>
      <c r="Q5" s="136">
        <v>0</v>
      </c>
      <c r="R5" s="133">
        <f aca="true" t="shared" si="0" ref="R5:R68">P5+N5+L5+J5+H5+F5+D5</f>
        <v>0</v>
      </c>
      <c r="S5" s="133">
        <f aca="true" t="shared" si="1" ref="S5:S68">Q5+O5+M5+K5+I5+G5+E5</f>
        <v>0</v>
      </c>
      <c r="T5" s="133">
        <f aca="true" t="shared" si="2" ref="T5:T68">R5+S5</f>
        <v>0</v>
      </c>
    </row>
    <row r="6" spans="1:20" ht="27.75">
      <c r="A6" s="137" t="s">
        <v>15</v>
      </c>
      <c r="B6" s="134" t="s">
        <v>304</v>
      </c>
      <c r="C6" s="136" t="s">
        <v>13</v>
      </c>
      <c r="D6" s="136">
        <f>D158+D310</f>
        <v>1</v>
      </c>
      <c r="E6" s="136">
        <f>E158+E310</f>
        <v>1</v>
      </c>
      <c r="F6" s="136">
        <f>F158+F310</f>
        <v>0</v>
      </c>
      <c r="G6" s="136">
        <f>G158+G310</f>
        <v>0</v>
      </c>
      <c r="H6" s="136">
        <f>H158+H310</f>
        <v>0</v>
      </c>
      <c r="I6" s="136">
        <f>I158+I310</f>
        <v>0</v>
      </c>
      <c r="J6" s="136">
        <f>J158+J310</f>
        <v>0</v>
      </c>
      <c r="K6" s="136">
        <f>K158+K310</f>
        <v>0</v>
      </c>
      <c r="L6" s="136">
        <f>L158+L310</f>
        <v>0</v>
      </c>
      <c r="M6" s="136">
        <f>M158+M310</f>
        <v>0</v>
      </c>
      <c r="N6" s="136">
        <f>N158+N310</f>
        <v>0</v>
      </c>
      <c r="O6" s="136">
        <f>O158+O310</f>
        <v>0</v>
      </c>
      <c r="P6" s="136">
        <v>0</v>
      </c>
      <c r="Q6" s="136">
        <v>0</v>
      </c>
      <c r="R6" s="133">
        <f t="shared" si="0"/>
        <v>1</v>
      </c>
      <c r="S6" s="133">
        <f t="shared" si="1"/>
        <v>1</v>
      </c>
      <c r="T6" s="133">
        <f t="shared" si="2"/>
        <v>2</v>
      </c>
    </row>
    <row r="7" spans="1:20" ht="27.75">
      <c r="A7" s="137"/>
      <c r="B7" s="134"/>
      <c r="C7" s="136" t="s">
        <v>14</v>
      </c>
      <c r="D7" s="136">
        <f>D159+D311</f>
        <v>0</v>
      </c>
      <c r="E7" s="136">
        <f>E159+E311</f>
        <v>0</v>
      </c>
      <c r="F7" s="136">
        <f>F159+F311</f>
        <v>0</v>
      </c>
      <c r="G7" s="136">
        <f>G159+G311</f>
        <v>0</v>
      </c>
      <c r="H7" s="136">
        <f>H159+H311</f>
        <v>0</v>
      </c>
      <c r="I7" s="136">
        <f>I159+I311</f>
        <v>0</v>
      </c>
      <c r="J7" s="136">
        <f>J159+J311</f>
        <v>0</v>
      </c>
      <c r="K7" s="136">
        <f>K159+K311</f>
        <v>0</v>
      </c>
      <c r="L7" s="136">
        <f>L159+L311</f>
        <v>0</v>
      </c>
      <c r="M7" s="136">
        <f>M159+M311</f>
        <v>0</v>
      </c>
      <c r="N7" s="136">
        <f>N159+N311</f>
        <v>0</v>
      </c>
      <c r="O7" s="136">
        <f>O159+O311</f>
        <v>0</v>
      </c>
      <c r="P7" s="136">
        <v>0</v>
      </c>
      <c r="Q7" s="136">
        <v>0</v>
      </c>
      <c r="R7" s="133">
        <f t="shared" si="0"/>
        <v>0</v>
      </c>
      <c r="S7" s="133">
        <f t="shared" si="1"/>
        <v>0</v>
      </c>
      <c r="T7" s="133">
        <f t="shared" si="2"/>
        <v>0</v>
      </c>
    </row>
    <row r="8" spans="1:20" ht="27.75">
      <c r="A8" s="137"/>
      <c r="B8" s="134" t="s">
        <v>17</v>
      </c>
      <c r="C8" s="136" t="s">
        <v>13</v>
      </c>
      <c r="D8" s="136">
        <f>D160+D312</f>
        <v>2</v>
      </c>
      <c r="E8" s="136">
        <f>E160+E312</f>
        <v>1</v>
      </c>
      <c r="F8" s="136">
        <f>F160+F312</f>
        <v>0</v>
      </c>
      <c r="G8" s="136">
        <f>G160+G312</f>
        <v>0</v>
      </c>
      <c r="H8" s="136">
        <f>H160+H312</f>
        <v>0</v>
      </c>
      <c r="I8" s="136">
        <f>I160+I312</f>
        <v>0</v>
      </c>
      <c r="J8" s="136">
        <f>J160+J312</f>
        <v>0</v>
      </c>
      <c r="K8" s="136">
        <f>K160+K312</f>
        <v>0</v>
      </c>
      <c r="L8" s="136">
        <f>L160+L312</f>
        <v>0</v>
      </c>
      <c r="M8" s="136">
        <f>M160+M312</f>
        <v>0</v>
      </c>
      <c r="N8" s="136">
        <f>N160+N312</f>
        <v>0</v>
      </c>
      <c r="O8" s="136">
        <f>O160+O312</f>
        <v>0</v>
      </c>
      <c r="P8" s="136">
        <v>0</v>
      </c>
      <c r="Q8" s="136">
        <v>0</v>
      </c>
      <c r="R8" s="133">
        <f t="shared" si="0"/>
        <v>2</v>
      </c>
      <c r="S8" s="133">
        <f t="shared" si="1"/>
        <v>1</v>
      </c>
      <c r="T8" s="133">
        <f t="shared" si="2"/>
        <v>3</v>
      </c>
    </row>
    <row r="9" spans="1:20" ht="27.75">
      <c r="A9" s="137"/>
      <c r="B9" s="134"/>
      <c r="C9" s="136" t="s">
        <v>14</v>
      </c>
      <c r="D9" s="136">
        <f>D161+D313</f>
        <v>0</v>
      </c>
      <c r="E9" s="136">
        <f>E161+E313</f>
        <v>0</v>
      </c>
      <c r="F9" s="136">
        <f>F161+F313</f>
        <v>0</v>
      </c>
      <c r="G9" s="136">
        <f>G161+G313</f>
        <v>0</v>
      </c>
      <c r="H9" s="136">
        <f>H161+H313</f>
        <v>0</v>
      </c>
      <c r="I9" s="136">
        <f>I161+I313</f>
        <v>0</v>
      </c>
      <c r="J9" s="136">
        <f>J161+J313</f>
        <v>0</v>
      </c>
      <c r="K9" s="136">
        <f>K161+K313</f>
        <v>0</v>
      </c>
      <c r="L9" s="136">
        <f>L161+L313</f>
        <v>0</v>
      </c>
      <c r="M9" s="136">
        <f>M161+M313</f>
        <v>0</v>
      </c>
      <c r="N9" s="136">
        <f>N161+N313</f>
        <v>0</v>
      </c>
      <c r="O9" s="136">
        <f>O161+O313</f>
        <v>0</v>
      </c>
      <c r="P9" s="136">
        <v>0</v>
      </c>
      <c r="Q9" s="136">
        <v>0</v>
      </c>
      <c r="R9" s="133">
        <f t="shared" si="0"/>
        <v>0</v>
      </c>
      <c r="S9" s="133">
        <f t="shared" si="1"/>
        <v>0</v>
      </c>
      <c r="T9" s="133">
        <f t="shared" si="2"/>
        <v>0</v>
      </c>
    </row>
    <row r="10" spans="1:20" ht="27.75">
      <c r="A10" s="137"/>
      <c r="B10" s="134" t="s">
        <v>18</v>
      </c>
      <c r="C10" s="136" t="s">
        <v>13</v>
      </c>
      <c r="D10" s="136">
        <f>D162+D314</f>
        <v>0</v>
      </c>
      <c r="E10" s="136">
        <f>E162+E314</f>
        <v>0</v>
      </c>
      <c r="F10" s="136">
        <f>F162+F314</f>
        <v>0</v>
      </c>
      <c r="G10" s="136">
        <f>G162+G314</f>
        <v>0</v>
      </c>
      <c r="H10" s="136">
        <f>H162+H314</f>
        <v>0</v>
      </c>
      <c r="I10" s="136">
        <f>I162+I314</f>
        <v>0</v>
      </c>
      <c r="J10" s="136">
        <f>J162+J314</f>
        <v>0</v>
      </c>
      <c r="K10" s="136">
        <f>K162+K314</f>
        <v>0</v>
      </c>
      <c r="L10" s="136">
        <f>L162+L314</f>
        <v>0</v>
      </c>
      <c r="M10" s="136">
        <f>M162+M314</f>
        <v>0</v>
      </c>
      <c r="N10" s="136">
        <f>N162+N314</f>
        <v>0</v>
      </c>
      <c r="O10" s="136">
        <f>O162+O314</f>
        <v>0</v>
      </c>
      <c r="P10" s="136">
        <v>0</v>
      </c>
      <c r="Q10" s="136">
        <v>0</v>
      </c>
      <c r="R10" s="133">
        <f t="shared" si="0"/>
        <v>0</v>
      </c>
      <c r="S10" s="133">
        <f t="shared" si="1"/>
        <v>0</v>
      </c>
      <c r="T10" s="133">
        <f t="shared" si="2"/>
        <v>0</v>
      </c>
    </row>
    <row r="11" spans="1:20" ht="27.75">
      <c r="A11" s="137"/>
      <c r="B11" s="134"/>
      <c r="C11" s="136" t="s">
        <v>14</v>
      </c>
      <c r="D11" s="136">
        <f>D163+D315</f>
        <v>0</v>
      </c>
      <c r="E11" s="136">
        <f>E163+E315</f>
        <v>0</v>
      </c>
      <c r="F11" s="136">
        <f>F163+F315</f>
        <v>0</v>
      </c>
      <c r="G11" s="136">
        <f>G163+G315</f>
        <v>0</v>
      </c>
      <c r="H11" s="136">
        <f>H163+H315</f>
        <v>0</v>
      </c>
      <c r="I11" s="136">
        <f>I163+I315</f>
        <v>0</v>
      </c>
      <c r="J11" s="136">
        <f>J163+J315</f>
        <v>0</v>
      </c>
      <c r="K11" s="136">
        <f>K163+K315</f>
        <v>0</v>
      </c>
      <c r="L11" s="136">
        <f>L163+L315</f>
        <v>0</v>
      </c>
      <c r="M11" s="136">
        <f>M163+M315</f>
        <v>0</v>
      </c>
      <c r="N11" s="136">
        <f>N163+N315</f>
        <v>0</v>
      </c>
      <c r="O11" s="136">
        <f>O163+O315</f>
        <v>0</v>
      </c>
      <c r="P11" s="136">
        <v>0</v>
      </c>
      <c r="Q11" s="136">
        <v>0</v>
      </c>
      <c r="R11" s="133">
        <f t="shared" si="0"/>
        <v>0</v>
      </c>
      <c r="S11" s="133">
        <f t="shared" si="1"/>
        <v>0</v>
      </c>
      <c r="T11" s="133">
        <f t="shared" si="2"/>
        <v>0</v>
      </c>
    </row>
    <row r="12" spans="1:20" ht="27.75">
      <c r="A12" s="137"/>
      <c r="B12" s="134" t="s">
        <v>19</v>
      </c>
      <c r="C12" s="136" t="s">
        <v>13</v>
      </c>
      <c r="D12" s="136">
        <f>D164+D316</f>
        <v>0</v>
      </c>
      <c r="E12" s="136">
        <f>E164+E316</f>
        <v>2</v>
      </c>
      <c r="F12" s="136">
        <f>F164+F316</f>
        <v>0</v>
      </c>
      <c r="G12" s="136">
        <f>G164+G316</f>
        <v>0</v>
      </c>
      <c r="H12" s="136">
        <f>H164+H316</f>
        <v>0</v>
      </c>
      <c r="I12" s="136">
        <f>I164+I316</f>
        <v>0</v>
      </c>
      <c r="J12" s="136">
        <f>J164+J316</f>
        <v>0</v>
      </c>
      <c r="K12" s="136">
        <f>K164+K316</f>
        <v>0</v>
      </c>
      <c r="L12" s="136">
        <f>L164+L316</f>
        <v>0</v>
      </c>
      <c r="M12" s="136">
        <f>M164+M316</f>
        <v>0</v>
      </c>
      <c r="N12" s="136">
        <f>N164+N316</f>
        <v>0</v>
      </c>
      <c r="O12" s="136">
        <f>O164+O316</f>
        <v>0</v>
      </c>
      <c r="P12" s="136">
        <v>0</v>
      </c>
      <c r="Q12" s="136">
        <v>0</v>
      </c>
      <c r="R12" s="133">
        <f t="shared" si="0"/>
        <v>0</v>
      </c>
      <c r="S12" s="133">
        <f t="shared" si="1"/>
        <v>2</v>
      </c>
      <c r="T12" s="133">
        <f t="shared" si="2"/>
        <v>2</v>
      </c>
    </row>
    <row r="13" spans="1:20" ht="27.75">
      <c r="A13" s="137"/>
      <c r="B13" s="134"/>
      <c r="C13" s="136" t="s">
        <v>14</v>
      </c>
      <c r="D13" s="136">
        <f>D165+D317</f>
        <v>0</v>
      </c>
      <c r="E13" s="136">
        <f>E165+E317</f>
        <v>0</v>
      </c>
      <c r="F13" s="136">
        <f>F165+F317</f>
        <v>0</v>
      </c>
      <c r="G13" s="136">
        <f>G165+G317</f>
        <v>0</v>
      </c>
      <c r="H13" s="136">
        <f>H165+H317</f>
        <v>0</v>
      </c>
      <c r="I13" s="136">
        <f>I165+I317</f>
        <v>0</v>
      </c>
      <c r="J13" s="136">
        <f>J165+J317</f>
        <v>0</v>
      </c>
      <c r="K13" s="136">
        <f>K165+K317</f>
        <v>0</v>
      </c>
      <c r="L13" s="136">
        <f>L165+L317</f>
        <v>0</v>
      </c>
      <c r="M13" s="136">
        <f>M165+M317</f>
        <v>0</v>
      </c>
      <c r="N13" s="136">
        <f>N165+N317</f>
        <v>0</v>
      </c>
      <c r="O13" s="136">
        <f>O165+O317</f>
        <v>0</v>
      </c>
      <c r="P13" s="136">
        <v>0</v>
      </c>
      <c r="Q13" s="136">
        <v>0</v>
      </c>
      <c r="R13" s="133">
        <f t="shared" si="0"/>
        <v>0</v>
      </c>
      <c r="S13" s="133">
        <f t="shared" si="1"/>
        <v>0</v>
      </c>
      <c r="T13" s="133">
        <f t="shared" si="2"/>
        <v>0</v>
      </c>
    </row>
    <row r="14" spans="1:20" ht="27.75">
      <c r="A14" s="137"/>
      <c r="B14" s="130" t="s">
        <v>20</v>
      </c>
      <c r="C14" s="133" t="s">
        <v>13</v>
      </c>
      <c r="D14" s="133">
        <f>D166+D318</f>
        <v>3</v>
      </c>
      <c r="E14" s="133">
        <f>E166+E318</f>
        <v>4</v>
      </c>
      <c r="F14" s="133">
        <f>F166+F318</f>
        <v>0</v>
      </c>
      <c r="G14" s="133">
        <f>G166+G318</f>
        <v>0</v>
      </c>
      <c r="H14" s="133">
        <f>H166+H318</f>
        <v>0</v>
      </c>
      <c r="I14" s="133">
        <f>I166+I318</f>
        <v>0</v>
      </c>
      <c r="J14" s="133">
        <f>J166+J318</f>
        <v>0</v>
      </c>
      <c r="K14" s="133">
        <f>K166+K318</f>
        <v>0</v>
      </c>
      <c r="L14" s="133">
        <f>L166+L318</f>
        <v>0</v>
      </c>
      <c r="M14" s="133">
        <f>M166+M318</f>
        <v>0</v>
      </c>
      <c r="N14" s="133">
        <f>N166+N318</f>
        <v>0</v>
      </c>
      <c r="O14" s="133">
        <f>O166+O318</f>
        <v>0</v>
      </c>
      <c r="P14" s="133">
        <v>0</v>
      </c>
      <c r="Q14" s="133">
        <v>0</v>
      </c>
      <c r="R14" s="133">
        <f t="shared" si="0"/>
        <v>3</v>
      </c>
      <c r="S14" s="133">
        <f t="shared" si="1"/>
        <v>4</v>
      </c>
      <c r="T14" s="133">
        <f t="shared" si="2"/>
        <v>7</v>
      </c>
    </row>
    <row r="15" spans="1:20" ht="27.75">
      <c r="A15" s="137"/>
      <c r="B15" s="130"/>
      <c r="C15" s="133" t="s">
        <v>14</v>
      </c>
      <c r="D15" s="133">
        <f>D167+D319</f>
        <v>0</v>
      </c>
      <c r="E15" s="133">
        <f>E167+E319</f>
        <v>0</v>
      </c>
      <c r="F15" s="133">
        <f>F167+F319</f>
        <v>0</v>
      </c>
      <c r="G15" s="133">
        <f>G167+G319</f>
        <v>0</v>
      </c>
      <c r="H15" s="133">
        <f>H167+H319</f>
        <v>0</v>
      </c>
      <c r="I15" s="133">
        <f>I167+I319</f>
        <v>0</v>
      </c>
      <c r="J15" s="133">
        <f>J167+J319</f>
        <v>0</v>
      </c>
      <c r="K15" s="133">
        <f>K167+K319</f>
        <v>0</v>
      </c>
      <c r="L15" s="133">
        <f>L167+L319</f>
        <v>0</v>
      </c>
      <c r="M15" s="133">
        <f>M167+M319</f>
        <v>0</v>
      </c>
      <c r="N15" s="133">
        <f>N167+N319</f>
        <v>0</v>
      </c>
      <c r="O15" s="133">
        <f>O167+O319</f>
        <v>0</v>
      </c>
      <c r="P15" s="133">
        <v>0</v>
      </c>
      <c r="Q15" s="133">
        <v>0</v>
      </c>
      <c r="R15" s="133">
        <f t="shared" si="0"/>
        <v>0</v>
      </c>
      <c r="S15" s="133">
        <f t="shared" si="1"/>
        <v>0</v>
      </c>
      <c r="T15" s="133">
        <f t="shared" si="2"/>
        <v>0</v>
      </c>
    </row>
    <row r="16" spans="1:20" ht="27.75">
      <c r="A16" s="139" t="s">
        <v>21</v>
      </c>
      <c r="B16" s="139"/>
      <c r="C16" s="136" t="s">
        <v>13</v>
      </c>
      <c r="D16" s="136">
        <f>D168+D320</f>
        <v>7</v>
      </c>
      <c r="E16" s="136">
        <f>E168+E320</f>
        <v>2</v>
      </c>
      <c r="F16" s="136">
        <f>F168+F320</f>
        <v>0</v>
      </c>
      <c r="G16" s="136">
        <f>G168+G320</f>
        <v>0</v>
      </c>
      <c r="H16" s="136">
        <f>H168+H320</f>
        <v>0</v>
      </c>
      <c r="I16" s="136">
        <f>I168+I320</f>
        <v>0</v>
      </c>
      <c r="J16" s="136">
        <f>J168+J320</f>
        <v>0</v>
      </c>
      <c r="K16" s="136">
        <f>K168+K320</f>
        <v>0</v>
      </c>
      <c r="L16" s="136">
        <f>L168+L320</f>
        <v>0</v>
      </c>
      <c r="M16" s="136">
        <f>M168+M320</f>
        <v>0</v>
      </c>
      <c r="N16" s="136">
        <f>N168+N320</f>
        <v>0</v>
      </c>
      <c r="O16" s="136">
        <f>O168+O320</f>
        <v>0</v>
      </c>
      <c r="P16" s="136">
        <v>0</v>
      </c>
      <c r="Q16" s="136">
        <v>0</v>
      </c>
      <c r="R16" s="133">
        <f t="shared" si="0"/>
        <v>7</v>
      </c>
      <c r="S16" s="133">
        <f t="shared" si="1"/>
        <v>2</v>
      </c>
      <c r="T16" s="133">
        <f t="shared" si="2"/>
        <v>9</v>
      </c>
    </row>
    <row r="17" spans="1:20" ht="27.75">
      <c r="A17" s="139"/>
      <c r="B17" s="139"/>
      <c r="C17" s="136" t="s">
        <v>14</v>
      </c>
      <c r="D17" s="136">
        <f>D169+D321</f>
        <v>0</v>
      </c>
      <c r="E17" s="136">
        <f>E169+E321</f>
        <v>0</v>
      </c>
      <c r="F17" s="136">
        <f>F169+F321</f>
        <v>0</v>
      </c>
      <c r="G17" s="136">
        <f>G169+G321</f>
        <v>0</v>
      </c>
      <c r="H17" s="136">
        <f>H169+H321</f>
        <v>0</v>
      </c>
      <c r="I17" s="136">
        <f>I169+I321</f>
        <v>0</v>
      </c>
      <c r="J17" s="136">
        <f>J169+J321</f>
        <v>0</v>
      </c>
      <c r="K17" s="136">
        <f>K169+K321</f>
        <v>0</v>
      </c>
      <c r="L17" s="136">
        <f>L169+L321</f>
        <v>0</v>
      </c>
      <c r="M17" s="136">
        <f>M169+M321</f>
        <v>0</v>
      </c>
      <c r="N17" s="136">
        <f>N169+N321</f>
        <v>0</v>
      </c>
      <c r="O17" s="136">
        <f>O169+O321</f>
        <v>0</v>
      </c>
      <c r="P17" s="136">
        <v>0</v>
      </c>
      <c r="Q17" s="136">
        <v>0</v>
      </c>
      <c r="R17" s="133">
        <f t="shared" si="0"/>
        <v>0</v>
      </c>
      <c r="S17" s="133">
        <f t="shared" si="1"/>
        <v>0</v>
      </c>
      <c r="T17" s="133">
        <f t="shared" si="2"/>
        <v>0</v>
      </c>
    </row>
    <row r="18" spans="1:20" ht="27.75">
      <c r="A18" s="140" t="s">
        <v>22</v>
      </c>
      <c r="B18" s="134" t="s">
        <v>23</v>
      </c>
      <c r="C18" s="136" t="s">
        <v>13</v>
      </c>
      <c r="D18" s="136">
        <f>D170+D322</f>
        <v>0</v>
      </c>
      <c r="E18" s="136">
        <f>E170+E322</f>
        <v>2</v>
      </c>
      <c r="F18" s="136">
        <f>F170+F322</f>
        <v>0</v>
      </c>
      <c r="G18" s="136">
        <f>G170+G322</f>
        <v>0</v>
      </c>
      <c r="H18" s="136">
        <f>H170+H322</f>
        <v>0</v>
      </c>
      <c r="I18" s="136">
        <f>I170+I322</f>
        <v>0</v>
      </c>
      <c r="J18" s="136">
        <f>J170+J322</f>
        <v>0</v>
      </c>
      <c r="K18" s="136">
        <f>K170+K322</f>
        <v>0</v>
      </c>
      <c r="L18" s="136">
        <f>L170+L322</f>
        <v>0</v>
      </c>
      <c r="M18" s="136">
        <f>M170+M322</f>
        <v>0</v>
      </c>
      <c r="N18" s="136">
        <f>N170+N322</f>
        <v>0</v>
      </c>
      <c r="O18" s="136">
        <f>O170+O322</f>
        <v>0</v>
      </c>
      <c r="P18" s="136">
        <v>0</v>
      </c>
      <c r="Q18" s="136">
        <v>0</v>
      </c>
      <c r="R18" s="133">
        <f t="shared" si="0"/>
        <v>0</v>
      </c>
      <c r="S18" s="133">
        <f t="shared" si="1"/>
        <v>2</v>
      </c>
      <c r="T18" s="133">
        <f t="shared" si="2"/>
        <v>2</v>
      </c>
    </row>
    <row r="19" spans="1:20" ht="27.75">
      <c r="A19" s="140"/>
      <c r="B19" s="134"/>
      <c r="C19" s="136" t="s">
        <v>14</v>
      </c>
      <c r="D19" s="136">
        <f>D171+D323</f>
        <v>0</v>
      </c>
      <c r="E19" s="136">
        <f>E171+E323</f>
        <v>0</v>
      </c>
      <c r="F19" s="136">
        <f>F171+F323</f>
        <v>0</v>
      </c>
      <c r="G19" s="136">
        <f>G171+G323</f>
        <v>0</v>
      </c>
      <c r="H19" s="136">
        <f>H171+H323</f>
        <v>0</v>
      </c>
      <c r="I19" s="136">
        <f>I171+I323</f>
        <v>0</v>
      </c>
      <c r="J19" s="136">
        <f>J171+J323</f>
        <v>0</v>
      </c>
      <c r="K19" s="136">
        <f>K171+K323</f>
        <v>0</v>
      </c>
      <c r="L19" s="136">
        <f>L171+L323</f>
        <v>0</v>
      </c>
      <c r="M19" s="136">
        <f>M171+M323</f>
        <v>0</v>
      </c>
      <c r="N19" s="136">
        <f>N171+N323</f>
        <v>0</v>
      </c>
      <c r="O19" s="136">
        <f>O171+O323</f>
        <v>0</v>
      </c>
      <c r="P19" s="136">
        <v>0</v>
      </c>
      <c r="Q19" s="136">
        <v>0</v>
      </c>
      <c r="R19" s="133">
        <f t="shared" si="0"/>
        <v>0</v>
      </c>
      <c r="S19" s="133">
        <f t="shared" si="1"/>
        <v>0</v>
      </c>
      <c r="T19" s="133">
        <f t="shared" si="2"/>
        <v>0</v>
      </c>
    </row>
    <row r="20" spans="1:20" ht="27.75">
      <c r="A20" s="140"/>
      <c r="B20" s="134" t="s">
        <v>24</v>
      </c>
      <c r="C20" s="136" t="s">
        <v>13</v>
      </c>
      <c r="D20" s="136">
        <f>D172+D324</f>
        <v>0</v>
      </c>
      <c r="E20" s="136">
        <f>E172+E324</f>
        <v>3</v>
      </c>
      <c r="F20" s="136">
        <f>F172+F324</f>
        <v>0</v>
      </c>
      <c r="G20" s="136">
        <f>G172+G324</f>
        <v>0</v>
      </c>
      <c r="H20" s="136">
        <f>H172+H324</f>
        <v>0</v>
      </c>
      <c r="I20" s="136">
        <f>I172+I324</f>
        <v>0</v>
      </c>
      <c r="J20" s="136">
        <f>J172+J324</f>
        <v>0</v>
      </c>
      <c r="K20" s="136">
        <f>K172+K324</f>
        <v>0</v>
      </c>
      <c r="L20" s="136">
        <f>L172+L324</f>
        <v>0</v>
      </c>
      <c r="M20" s="136">
        <f>M172+M324</f>
        <v>0</v>
      </c>
      <c r="N20" s="136">
        <f>N172+N324</f>
        <v>0</v>
      </c>
      <c r="O20" s="136">
        <f>O172+O324</f>
        <v>0</v>
      </c>
      <c r="P20" s="136">
        <v>0</v>
      </c>
      <c r="Q20" s="136">
        <v>0</v>
      </c>
      <c r="R20" s="133">
        <f t="shared" si="0"/>
        <v>0</v>
      </c>
      <c r="S20" s="133">
        <f t="shared" si="1"/>
        <v>3</v>
      </c>
      <c r="T20" s="133">
        <f t="shared" si="2"/>
        <v>3</v>
      </c>
    </row>
    <row r="21" spans="1:20" ht="27.75">
      <c r="A21" s="140"/>
      <c r="B21" s="134"/>
      <c r="C21" s="136" t="s">
        <v>14</v>
      </c>
      <c r="D21" s="136">
        <f>D173+D325</f>
        <v>0</v>
      </c>
      <c r="E21" s="136">
        <f>E173+E325</f>
        <v>1</v>
      </c>
      <c r="F21" s="136">
        <f>F173+F325</f>
        <v>0</v>
      </c>
      <c r="G21" s="136">
        <f>G173+G325</f>
        <v>0</v>
      </c>
      <c r="H21" s="136">
        <f>H173+H325</f>
        <v>0</v>
      </c>
      <c r="I21" s="136">
        <f>I173+I325</f>
        <v>0</v>
      </c>
      <c r="J21" s="136">
        <f>J173+J325</f>
        <v>0</v>
      </c>
      <c r="K21" s="136">
        <f>K173+K325</f>
        <v>0</v>
      </c>
      <c r="L21" s="136">
        <f>L173+L325</f>
        <v>0</v>
      </c>
      <c r="M21" s="136">
        <f>M173+M325</f>
        <v>0</v>
      </c>
      <c r="N21" s="136">
        <f>N173+N325</f>
        <v>0</v>
      </c>
      <c r="O21" s="136">
        <f>O173+O325</f>
        <v>0</v>
      </c>
      <c r="P21" s="136">
        <v>0</v>
      </c>
      <c r="Q21" s="136">
        <v>0</v>
      </c>
      <c r="R21" s="133">
        <f t="shared" si="0"/>
        <v>0</v>
      </c>
      <c r="S21" s="133">
        <f t="shared" si="1"/>
        <v>1</v>
      </c>
      <c r="T21" s="133">
        <f t="shared" si="2"/>
        <v>1</v>
      </c>
    </row>
    <row r="22" spans="1:20" ht="27.75">
      <c r="A22" s="140"/>
      <c r="B22" s="134" t="s">
        <v>25</v>
      </c>
      <c r="C22" s="136" t="s">
        <v>13</v>
      </c>
      <c r="D22" s="136">
        <f>D174+D326</f>
        <v>0</v>
      </c>
      <c r="E22" s="136">
        <f>E174+E326</f>
        <v>0</v>
      </c>
      <c r="F22" s="136">
        <f>F174+F326</f>
        <v>0</v>
      </c>
      <c r="G22" s="136">
        <f>G174+G326</f>
        <v>0</v>
      </c>
      <c r="H22" s="136">
        <f>H174+H326</f>
        <v>0</v>
      </c>
      <c r="I22" s="136">
        <f>I174+I326</f>
        <v>0</v>
      </c>
      <c r="J22" s="136">
        <f>J174+J326</f>
        <v>0</v>
      </c>
      <c r="K22" s="136">
        <f>K174+K326</f>
        <v>0</v>
      </c>
      <c r="L22" s="136">
        <f>L174+L326</f>
        <v>0</v>
      </c>
      <c r="M22" s="136">
        <f>M174+M326</f>
        <v>0</v>
      </c>
      <c r="N22" s="136">
        <f>N174+N326</f>
        <v>0</v>
      </c>
      <c r="O22" s="136">
        <f>O174+O326</f>
        <v>0</v>
      </c>
      <c r="P22" s="136">
        <v>0</v>
      </c>
      <c r="Q22" s="136">
        <v>0</v>
      </c>
      <c r="R22" s="133">
        <f t="shared" si="0"/>
        <v>0</v>
      </c>
      <c r="S22" s="133">
        <f t="shared" si="1"/>
        <v>0</v>
      </c>
      <c r="T22" s="133">
        <f t="shared" si="2"/>
        <v>0</v>
      </c>
    </row>
    <row r="23" spans="1:20" ht="27.75">
      <c r="A23" s="140"/>
      <c r="B23" s="134"/>
      <c r="C23" s="136" t="s">
        <v>14</v>
      </c>
      <c r="D23" s="136">
        <f>D175+D327</f>
        <v>0</v>
      </c>
      <c r="E23" s="136">
        <f>E175+E327</f>
        <v>0</v>
      </c>
      <c r="F23" s="136">
        <f>F175+F327</f>
        <v>0</v>
      </c>
      <c r="G23" s="136">
        <f>G175+G327</f>
        <v>0</v>
      </c>
      <c r="H23" s="136">
        <f>H175+H327</f>
        <v>0</v>
      </c>
      <c r="I23" s="136">
        <f>I175+I327</f>
        <v>0</v>
      </c>
      <c r="J23" s="136">
        <f>J175+J327</f>
        <v>0</v>
      </c>
      <c r="K23" s="136">
        <f>K175+K327</f>
        <v>0</v>
      </c>
      <c r="L23" s="136">
        <f>L175+L327</f>
        <v>0</v>
      </c>
      <c r="M23" s="136">
        <f>M175+M327</f>
        <v>0</v>
      </c>
      <c r="N23" s="136">
        <f>N175+N327</f>
        <v>0</v>
      </c>
      <c r="O23" s="136">
        <f>O175+O327</f>
        <v>0</v>
      </c>
      <c r="P23" s="136">
        <v>0</v>
      </c>
      <c r="Q23" s="136">
        <v>0</v>
      </c>
      <c r="R23" s="133">
        <f t="shared" si="0"/>
        <v>0</v>
      </c>
      <c r="S23" s="133">
        <f t="shared" si="1"/>
        <v>0</v>
      </c>
      <c r="T23" s="133">
        <f t="shared" si="2"/>
        <v>0</v>
      </c>
    </row>
    <row r="24" spans="1:20" ht="27.75">
      <c r="A24" s="140"/>
      <c r="B24" s="134" t="s">
        <v>26</v>
      </c>
      <c r="C24" s="136" t="s">
        <v>13</v>
      </c>
      <c r="D24" s="136">
        <f>D176+D328</f>
        <v>0</v>
      </c>
      <c r="E24" s="136">
        <f>E176+E328</f>
        <v>4</v>
      </c>
      <c r="F24" s="136">
        <f>F176+F328</f>
        <v>0</v>
      </c>
      <c r="G24" s="136">
        <f>G176+G328</f>
        <v>0</v>
      </c>
      <c r="H24" s="136">
        <f>H176+H328</f>
        <v>0</v>
      </c>
      <c r="I24" s="136">
        <f>I176+I328</f>
        <v>0</v>
      </c>
      <c r="J24" s="136">
        <f>J176+J328</f>
        <v>0</v>
      </c>
      <c r="K24" s="136">
        <f>K176+K328</f>
        <v>0</v>
      </c>
      <c r="L24" s="136">
        <f>L176+L328</f>
        <v>0</v>
      </c>
      <c r="M24" s="136">
        <f>M176+M328</f>
        <v>0</v>
      </c>
      <c r="N24" s="136">
        <f>N176+N328</f>
        <v>0</v>
      </c>
      <c r="O24" s="136">
        <f>O176+O328</f>
        <v>0</v>
      </c>
      <c r="P24" s="136">
        <v>0</v>
      </c>
      <c r="Q24" s="136">
        <v>0</v>
      </c>
      <c r="R24" s="133">
        <f t="shared" si="0"/>
        <v>0</v>
      </c>
      <c r="S24" s="133">
        <f t="shared" si="1"/>
        <v>4</v>
      </c>
      <c r="T24" s="133">
        <f t="shared" si="2"/>
        <v>4</v>
      </c>
    </row>
    <row r="25" spans="1:20" ht="27.75">
      <c r="A25" s="140"/>
      <c r="B25" s="134"/>
      <c r="C25" s="136" t="s">
        <v>14</v>
      </c>
      <c r="D25" s="136">
        <f>D177+D329</f>
        <v>0</v>
      </c>
      <c r="E25" s="136">
        <f>E177+E329</f>
        <v>0</v>
      </c>
      <c r="F25" s="136">
        <f>F177+F329</f>
        <v>0</v>
      </c>
      <c r="G25" s="136">
        <f>G177+G329</f>
        <v>0</v>
      </c>
      <c r="H25" s="136">
        <f>H177+H329</f>
        <v>0</v>
      </c>
      <c r="I25" s="136">
        <f>I177+I329</f>
        <v>0</v>
      </c>
      <c r="J25" s="136">
        <f>J177+J329</f>
        <v>0</v>
      </c>
      <c r="K25" s="136">
        <f>K177+K329</f>
        <v>0</v>
      </c>
      <c r="L25" s="136">
        <f>L177+L329</f>
        <v>0</v>
      </c>
      <c r="M25" s="136">
        <f>M177+M329</f>
        <v>0</v>
      </c>
      <c r="N25" s="136">
        <f>N177+N329</f>
        <v>0</v>
      </c>
      <c r="O25" s="136">
        <f>O177+O329</f>
        <v>0</v>
      </c>
      <c r="P25" s="136">
        <v>0</v>
      </c>
      <c r="Q25" s="136">
        <v>0</v>
      </c>
      <c r="R25" s="133">
        <f t="shared" si="0"/>
        <v>0</v>
      </c>
      <c r="S25" s="133">
        <f t="shared" si="1"/>
        <v>0</v>
      </c>
      <c r="T25" s="133">
        <f t="shared" si="2"/>
        <v>0</v>
      </c>
    </row>
    <row r="26" spans="1:20" ht="27.75">
      <c r="A26" s="140"/>
      <c r="B26" s="134" t="s">
        <v>27</v>
      </c>
      <c r="C26" s="136" t="s">
        <v>13</v>
      </c>
      <c r="D26" s="136">
        <f>D178+D330</f>
        <v>2</v>
      </c>
      <c r="E26" s="136">
        <f>E178+E330</f>
        <v>2</v>
      </c>
      <c r="F26" s="136">
        <f>F178+F330</f>
        <v>0</v>
      </c>
      <c r="G26" s="136">
        <f>G178+G330</f>
        <v>0</v>
      </c>
      <c r="H26" s="136">
        <f>H178+H330</f>
        <v>0</v>
      </c>
      <c r="I26" s="136">
        <f>I178+I330</f>
        <v>0</v>
      </c>
      <c r="J26" s="136">
        <f>J178+J330</f>
        <v>0</v>
      </c>
      <c r="K26" s="136">
        <f>K178+K330</f>
        <v>0</v>
      </c>
      <c r="L26" s="136">
        <f>L178+L330</f>
        <v>0</v>
      </c>
      <c r="M26" s="136">
        <f>M178+M330</f>
        <v>0</v>
      </c>
      <c r="N26" s="136">
        <f>N178+N330</f>
        <v>0</v>
      </c>
      <c r="O26" s="136">
        <f>O178+O330</f>
        <v>0</v>
      </c>
      <c r="P26" s="136">
        <v>0</v>
      </c>
      <c r="Q26" s="136">
        <v>0</v>
      </c>
      <c r="R26" s="133">
        <f t="shared" si="0"/>
        <v>2</v>
      </c>
      <c r="S26" s="133">
        <f t="shared" si="1"/>
        <v>2</v>
      </c>
      <c r="T26" s="133">
        <f t="shared" si="2"/>
        <v>4</v>
      </c>
    </row>
    <row r="27" spans="1:20" ht="27.75">
      <c r="A27" s="140"/>
      <c r="B27" s="134"/>
      <c r="C27" s="136" t="s">
        <v>14</v>
      </c>
      <c r="D27" s="136">
        <f>D179+D331</f>
        <v>0</v>
      </c>
      <c r="E27" s="136">
        <f>E179+E331</f>
        <v>0</v>
      </c>
      <c r="F27" s="136">
        <f>F179+F331</f>
        <v>0</v>
      </c>
      <c r="G27" s="136">
        <f>G179+G331</f>
        <v>0</v>
      </c>
      <c r="H27" s="136">
        <f>H179+H331</f>
        <v>0</v>
      </c>
      <c r="I27" s="136">
        <f>I179+I331</f>
        <v>0</v>
      </c>
      <c r="J27" s="136">
        <f>J179+J331</f>
        <v>0</v>
      </c>
      <c r="K27" s="136">
        <f>K179+K331</f>
        <v>0</v>
      </c>
      <c r="L27" s="136">
        <f>L179+L331</f>
        <v>0</v>
      </c>
      <c r="M27" s="136">
        <f>M179+M331</f>
        <v>0</v>
      </c>
      <c r="N27" s="136">
        <f>N179+N331</f>
        <v>0</v>
      </c>
      <c r="O27" s="136">
        <f>O179+O331</f>
        <v>0</v>
      </c>
      <c r="P27" s="136">
        <v>0</v>
      </c>
      <c r="Q27" s="136">
        <v>0</v>
      </c>
      <c r="R27" s="133">
        <f t="shared" si="0"/>
        <v>0</v>
      </c>
      <c r="S27" s="133">
        <f t="shared" si="1"/>
        <v>0</v>
      </c>
      <c r="T27" s="133">
        <f t="shared" si="2"/>
        <v>0</v>
      </c>
    </row>
    <row r="28" spans="1:20" ht="27.75">
      <c r="A28" s="140"/>
      <c r="B28" s="134" t="s">
        <v>28</v>
      </c>
      <c r="C28" s="136" t="s">
        <v>13</v>
      </c>
      <c r="D28" s="136">
        <f>D180+D332</f>
        <v>2</v>
      </c>
      <c r="E28" s="136">
        <f>E180+E332</f>
        <v>2</v>
      </c>
      <c r="F28" s="136">
        <f>F180+F332</f>
        <v>0</v>
      </c>
      <c r="G28" s="136">
        <f>G180+G332</f>
        <v>0</v>
      </c>
      <c r="H28" s="136">
        <f>H180+H332</f>
        <v>0</v>
      </c>
      <c r="I28" s="136">
        <f>I180+I332</f>
        <v>0</v>
      </c>
      <c r="J28" s="136">
        <f>J180+J332</f>
        <v>0</v>
      </c>
      <c r="K28" s="136">
        <f>K180+K332</f>
        <v>0</v>
      </c>
      <c r="L28" s="136">
        <f>L180+L332</f>
        <v>0</v>
      </c>
      <c r="M28" s="136">
        <f>M180+M332</f>
        <v>0</v>
      </c>
      <c r="N28" s="136">
        <f>N180+N332</f>
        <v>0</v>
      </c>
      <c r="O28" s="136">
        <f>O180+O332</f>
        <v>0</v>
      </c>
      <c r="P28" s="136">
        <v>0</v>
      </c>
      <c r="Q28" s="136">
        <v>0</v>
      </c>
      <c r="R28" s="133">
        <f t="shared" si="0"/>
        <v>2</v>
      </c>
      <c r="S28" s="133">
        <f t="shared" si="1"/>
        <v>2</v>
      </c>
      <c r="T28" s="133">
        <f t="shared" si="2"/>
        <v>4</v>
      </c>
    </row>
    <row r="29" spans="1:20" ht="27.75">
      <c r="A29" s="140"/>
      <c r="B29" s="150"/>
      <c r="C29" s="136" t="s">
        <v>14</v>
      </c>
      <c r="D29" s="136">
        <f>D181+D333</f>
        <v>0</v>
      </c>
      <c r="E29" s="136">
        <f>E181+E333</f>
        <v>0</v>
      </c>
      <c r="F29" s="136">
        <f>F181+F333</f>
        <v>0</v>
      </c>
      <c r="G29" s="136">
        <f>G181+G333</f>
        <v>0</v>
      </c>
      <c r="H29" s="136">
        <f>H181+H333</f>
        <v>0</v>
      </c>
      <c r="I29" s="136">
        <f>I181+I333</f>
        <v>0</v>
      </c>
      <c r="J29" s="136">
        <f>J181+J333</f>
        <v>0</v>
      </c>
      <c r="K29" s="136">
        <f>K181+K333</f>
        <v>0</v>
      </c>
      <c r="L29" s="136">
        <f>L181+L333</f>
        <v>0</v>
      </c>
      <c r="M29" s="136">
        <f>M181+M333</f>
        <v>0</v>
      </c>
      <c r="N29" s="136">
        <f>N181+N333</f>
        <v>0</v>
      </c>
      <c r="O29" s="136">
        <f>O181+O333</f>
        <v>0</v>
      </c>
      <c r="P29" s="136">
        <v>0</v>
      </c>
      <c r="Q29" s="136">
        <v>0</v>
      </c>
      <c r="R29" s="133">
        <f t="shared" si="0"/>
        <v>0</v>
      </c>
      <c r="S29" s="133">
        <f t="shared" si="1"/>
        <v>0</v>
      </c>
      <c r="T29" s="133">
        <f t="shared" si="2"/>
        <v>0</v>
      </c>
    </row>
    <row r="30" spans="1:20" ht="27.75">
      <c r="A30" s="140"/>
      <c r="B30" s="134" t="s">
        <v>29</v>
      </c>
      <c r="C30" s="136" t="s">
        <v>13</v>
      </c>
      <c r="D30" s="136">
        <f>D182+D334</f>
        <v>0</v>
      </c>
      <c r="E30" s="136">
        <f>E182+E334</f>
        <v>0</v>
      </c>
      <c r="F30" s="136">
        <f>F182+F334</f>
        <v>0</v>
      </c>
      <c r="G30" s="136">
        <f>G182+G334</f>
        <v>0</v>
      </c>
      <c r="H30" s="136">
        <f>H182+H334</f>
        <v>0</v>
      </c>
      <c r="I30" s="136">
        <f>I182+I334</f>
        <v>0</v>
      </c>
      <c r="J30" s="136">
        <f>J182+J334</f>
        <v>0</v>
      </c>
      <c r="K30" s="136">
        <f>K182+K334</f>
        <v>0</v>
      </c>
      <c r="L30" s="136">
        <f>L182+L334</f>
        <v>0</v>
      </c>
      <c r="M30" s="136">
        <f>M182+M334</f>
        <v>0</v>
      </c>
      <c r="N30" s="136">
        <f>N182+N334</f>
        <v>0</v>
      </c>
      <c r="O30" s="136">
        <f>O182+O334</f>
        <v>0</v>
      </c>
      <c r="P30" s="136">
        <v>0</v>
      </c>
      <c r="Q30" s="136">
        <v>0</v>
      </c>
      <c r="R30" s="133">
        <f t="shared" si="0"/>
        <v>0</v>
      </c>
      <c r="S30" s="133">
        <f t="shared" si="1"/>
        <v>0</v>
      </c>
      <c r="T30" s="133">
        <f t="shared" si="2"/>
        <v>0</v>
      </c>
    </row>
    <row r="31" spans="1:20" ht="27.75">
      <c r="A31" s="140"/>
      <c r="B31" s="134"/>
      <c r="C31" s="136" t="s">
        <v>14</v>
      </c>
      <c r="D31" s="136">
        <f>D183+D335</f>
        <v>0</v>
      </c>
      <c r="E31" s="136">
        <f>E183+E335</f>
        <v>0</v>
      </c>
      <c r="F31" s="136">
        <f>F183+F335</f>
        <v>0</v>
      </c>
      <c r="G31" s="136">
        <f>G183+G335</f>
        <v>0</v>
      </c>
      <c r="H31" s="136">
        <f>H183+H335</f>
        <v>0</v>
      </c>
      <c r="I31" s="136">
        <f>I183+I335</f>
        <v>0</v>
      </c>
      <c r="J31" s="136">
        <f>J183+J335</f>
        <v>0</v>
      </c>
      <c r="K31" s="136">
        <f>K183+K335</f>
        <v>0</v>
      </c>
      <c r="L31" s="136">
        <f>L183+L335</f>
        <v>0</v>
      </c>
      <c r="M31" s="136">
        <f>M183+M335</f>
        <v>0</v>
      </c>
      <c r="N31" s="136">
        <f>N183+N335</f>
        <v>0</v>
      </c>
      <c r="O31" s="136">
        <f>O183+O335</f>
        <v>0</v>
      </c>
      <c r="P31" s="136">
        <v>0</v>
      </c>
      <c r="Q31" s="136">
        <v>0</v>
      </c>
      <c r="R31" s="133">
        <f t="shared" si="0"/>
        <v>0</v>
      </c>
      <c r="S31" s="133">
        <f t="shared" si="1"/>
        <v>0</v>
      </c>
      <c r="T31" s="133">
        <f t="shared" si="2"/>
        <v>0</v>
      </c>
    </row>
    <row r="32" spans="1:20" ht="27.75">
      <c r="A32" s="140"/>
      <c r="B32" s="130" t="s">
        <v>30</v>
      </c>
      <c r="C32" s="133" t="s">
        <v>13</v>
      </c>
      <c r="D32" s="133">
        <f>D184+D336</f>
        <v>4</v>
      </c>
      <c r="E32" s="133">
        <f>E184+E336</f>
        <v>13</v>
      </c>
      <c r="F32" s="133">
        <f>F184+F336</f>
        <v>0</v>
      </c>
      <c r="G32" s="133">
        <f>G184+G336</f>
        <v>0</v>
      </c>
      <c r="H32" s="133">
        <f>H184+H336</f>
        <v>0</v>
      </c>
      <c r="I32" s="133">
        <f>I184+I336</f>
        <v>0</v>
      </c>
      <c r="J32" s="133">
        <f>J184+J336</f>
        <v>0</v>
      </c>
      <c r="K32" s="133">
        <f>K184+K336</f>
        <v>0</v>
      </c>
      <c r="L32" s="133">
        <f>L184+L336</f>
        <v>0</v>
      </c>
      <c r="M32" s="133">
        <f>M184+M336</f>
        <v>0</v>
      </c>
      <c r="N32" s="133">
        <f>N184+N336</f>
        <v>0</v>
      </c>
      <c r="O32" s="133">
        <f>O184+O336</f>
        <v>0</v>
      </c>
      <c r="P32" s="133">
        <v>0</v>
      </c>
      <c r="Q32" s="133">
        <v>0</v>
      </c>
      <c r="R32" s="133">
        <f t="shared" si="0"/>
        <v>4</v>
      </c>
      <c r="S32" s="133">
        <f t="shared" si="1"/>
        <v>13</v>
      </c>
      <c r="T32" s="133">
        <f t="shared" si="2"/>
        <v>17</v>
      </c>
    </row>
    <row r="33" spans="1:20" ht="27.75">
      <c r="A33" s="140"/>
      <c r="B33" s="130"/>
      <c r="C33" s="133" t="s">
        <v>14</v>
      </c>
      <c r="D33" s="133">
        <f>D185+D337</f>
        <v>0</v>
      </c>
      <c r="E33" s="133">
        <f>E185+E337</f>
        <v>1</v>
      </c>
      <c r="F33" s="133">
        <f>F185+F337</f>
        <v>0</v>
      </c>
      <c r="G33" s="133">
        <f>G185+G337</f>
        <v>0</v>
      </c>
      <c r="H33" s="133">
        <f>H185+H337</f>
        <v>0</v>
      </c>
      <c r="I33" s="133">
        <f>I185+I337</f>
        <v>0</v>
      </c>
      <c r="J33" s="133">
        <f>J185+J337</f>
        <v>0</v>
      </c>
      <c r="K33" s="133">
        <f>K185+K337</f>
        <v>0</v>
      </c>
      <c r="L33" s="133">
        <f>L185+L337</f>
        <v>0</v>
      </c>
      <c r="M33" s="133">
        <f>M185+M337</f>
        <v>0</v>
      </c>
      <c r="N33" s="133">
        <f>N185+N337</f>
        <v>0</v>
      </c>
      <c r="O33" s="133">
        <f>O185+O337</f>
        <v>0</v>
      </c>
      <c r="P33" s="133">
        <v>0</v>
      </c>
      <c r="Q33" s="133">
        <v>0</v>
      </c>
      <c r="R33" s="133">
        <f t="shared" si="0"/>
        <v>0</v>
      </c>
      <c r="S33" s="133">
        <f t="shared" si="1"/>
        <v>1</v>
      </c>
      <c r="T33" s="133">
        <f t="shared" si="2"/>
        <v>1</v>
      </c>
    </row>
    <row r="34" spans="1:20" ht="27.75">
      <c r="A34" s="139" t="s">
        <v>31</v>
      </c>
      <c r="B34" s="139"/>
      <c r="C34" s="136" t="s">
        <v>13</v>
      </c>
      <c r="D34" s="136">
        <f>D186+D338</f>
        <v>1</v>
      </c>
      <c r="E34" s="136">
        <f>E186+E338</f>
        <v>8</v>
      </c>
      <c r="F34" s="136">
        <f>F186+F338</f>
        <v>0</v>
      </c>
      <c r="G34" s="136">
        <f>G186+G338</f>
        <v>0</v>
      </c>
      <c r="H34" s="136">
        <f>H186+H338</f>
        <v>0</v>
      </c>
      <c r="I34" s="136">
        <f>I186+I338</f>
        <v>0</v>
      </c>
      <c r="J34" s="136">
        <f>J186+J338</f>
        <v>0</v>
      </c>
      <c r="K34" s="136">
        <f>K186+K338</f>
        <v>0</v>
      </c>
      <c r="L34" s="136">
        <f>L186+L338</f>
        <v>0</v>
      </c>
      <c r="M34" s="136">
        <f>M186+M338</f>
        <v>0</v>
      </c>
      <c r="N34" s="136">
        <f>N186+N338</f>
        <v>0</v>
      </c>
      <c r="O34" s="136">
        <f>O186+O338</f>
        <v>0</v>
      </c>
      <c r="P34" s="136">
        <v>0</v>
      </c>
      <c r="Q34" s="136">
        <v>0</v>
      </c>
      <c r="R34" s="133">
        <f t="shared" si="0"/>
        <v>1</v>
      </c>
      <c r="S34" s="133">
        <f t="shared" si="1"/>
        <v>8</v>
      </c>
      <c r="T34" s="133">
        <f t="shared" si="2"/>
        <v>9</v>
      </c>
    </row>
    <row r="35" spans="1:20" ht="27.75">
      <c r="A35" s="139"/>
      <c r="B35" s="139"/>
      <c r="C35" s="136" t="s">
        <v>14</v>
      </c>
      <c r="D35" s="136">
        <f>D187+D339</f>
        <v>0</v>
      </c>
      <c r="E35" s="136">
        <f>E187+E339</f>
        <v>0</v>
      </c>
      <c r="F35" s="136">
        <f>F187+F339</f>
        <v>0</v>
      </c>
      <c r="G35" s="136">
        <f>G187+G339</f>
        <v>0</v>
      </c>
      <c r="H35" s="136">
        <f>H187+H339</f>
        <v>0</v>
      </c>
      <c r="I35" s="136">
        <f>I187+I339</f>
        <v>0</v>
      </c>
      <c r="J35" s="136">
        <f>J187+J339</f>
        <v>0</v>
      </c>
      <c r="K35" s="136">
        <f>K187+K339</f>
        <v>0</v>
      </c>
      <c r="L35" s="136">
        <f>L187+L339</f>
        <v>0</v>
      </c>
      <c r="M35" s="136">
        <f>M187+M339</f>
        <v>0</v>
      </c>
      <c r="N35" s="136">
        <f>N187+N339</f>
        <v>0</v>
      </c>
      <c r="O35" s="136">
        <f>O187+O339</f>
        <v>0</v>
      </c>
      <c r="P35" s="136">
        <v>0</v>
      </c>
      <c r="Q35" s="136">
        <v>0</v>
      </c>
      <c r="R35" s="133">
        <f t="shared" si="0"/>
        <v>0</v>
      </c>
      <c r="S35" s="133">
        <f t="shared" si="1"/>
        <v>0</v>
      </c>
      <c r="T35" s="133">
        <f t="shared" si="2"/>
        <v>0</v>
      </c>
    </row>
    <row r="36" spans="1:20" ht="27.75">
      <c r="A36" s="142" t="s">
        <v>32</v>
      </c>
      <c r="B36" s="134" t="s">
        <v>33</v>
      </c>
      <c r="C36" s="136" t="s">
        <v>13</v>
      </c>
      <c r="D36" s="136">
        <f>D188+D340</f>
        <v>2</v>
      </c>
      <c r="E36" s="136">
        <f>E188+E340</f>
        <v>2</v>
      </c>
      <c r="F36" s="136">
        <f>F188+F340</f>
        <v>0</v>
      </c>
      <c r="G36" s="136">
        <f>G188+G340</f>
        <v>0</v>
      </c>
      <c r="H36" s="136">
        <f>H188+H340</f>
        <v>0</v>
      </c>
      <c r="I36" s="136">
        <f>I188+I340</f>
        <v>0</v>
      </c>
      <c r="J36" s="136">
        <f>J188+J340</f>
        <v>0</v>
      </c>
      <c r="K36" s="136">
        <f>K188+K340</f>
        <v>0</v>
      </c>
      <c r="L36" s="136">
        <f>L188+L340</f>
        <v>0</v>
      </c>
      <c r="M36" s="136">
        <f>M188+M340</f>
        <v>0</v>
      </c>
      <c r="N36" s="136">
        <f>N188+N340</f>
        <v>0</v>
      </c>
      <c r="O36" s="136">
        <f>O188+O340</f>
        <v>0</v>
      </c>
      <c r="P36" s="136">
        <v>0</v>
      </c>
      <c r="Q36" s="136">
        <v>0</v>
      </c>
      <c r="R36" s="133">
        <f t="shared" si="0"/>
        <v>2</v>
      </c>
      <c r="S36" s="133">
        <f t="shared" si="1"/>
        <v>2</v>
      </c>
      <c r="T36" s="133">
        <f t="shared" si="2"/>
        <v>4</v>
      </c>
    </row>
    <row r="37" spans="1:20" ht="27.75">
      <c r="A37" s="141"/>
      <c r="B37" s="134"/>
      <c r="C37" s="136" t="s">
        <v>14</v>
      </c>
      <c r="D37" s="136">
        <f>D189+D341</f>
        <v>0</v>
      </c>
      <c r="E37" s="136">
        <f>E189+E341</f>
        <v>0</v>
      </c>
      <c r="F37" s="136">
        <f>F189+F341</f>
        <v>0</v>
      </c>
      <c r="G37" s="136">
        <f>G189+G341</f>
        <v>0</v>
      </c>
      <c r="H37" s="136">
        <f>H189+H341</f>
        <v>0</v>
      </c>
      <c r="I37" s="136">
        <f>I189+I341</f>
        <v>0</v>
      </c>
      <c r="J37" s="136">
        <f>J189+J341</f>
        <v>0</v>
      </c>
      <c r="K37" s="136">
        <f>K189+K341</f>
        <v>0</v>
      </c>
      <c r="L37" s="136">
        <f>L189+L341</f>
        <v>0</v>
      </c>
      <c r="M37" s="136">
        <f>M189+M341</f>
        <v>0</v>
      </c>
      <c r="N37" s="136">
        <f>N189+N341</f>
        <v>0</v>
      </c>
      <c r="O37" s="136">
        <f>O189+O341</f>
        <v>0</v>
      </c>
      <c r="P37" s="136">
        <v>0</v>
      </c>
      <c r="Q37" s="136">
        <v>0</v>
      </c>
      <c r="R37" s="133">
        <f t="shared" si="0"/>
        <v>0</v>
      </c>
      <c r="S37" s="133">
        <f t="shared" si="1"/>
        <v>0</v>
      </c>
      <c r="T37" s="133">
        <f t="shared" si="2"/>
        <v>0</v>
      </c>
    </row>
    <row r="38" spans="1:20" ht="27.75">
      <c r="A38" s="141"/>
      <c r="B38" s="134" t="s">
        <v>34</v>
      </c>
      <c r="C38" s="136" t="s">
        <v>13</v>
      </c>
      <c r="D38" s="136">
        <f>D190+D342</f>
        <v>2</v>
      </c>
      <c r="E38" s="136">
        <f>E190+E342</f>
        <v>1</v>
      </c>
      <c r="F38" s="136">
        <f>F190+F342</f>
        <v>0</v>
      </c>
      <c r="G38" s="136">
        <f>G190+G342</f>
        <v>0</v>
      </c>
      <c r="H38" s="136">
        <f>H190+H342</f>
        <v>0</v>
      </c>
      <c r="I38" s="136">
        <f>I190+I342</f>
        <v>0</v>
      </c>
      <c r="J38" s="136">
        <f>J190+J342</f>
        <v>0</v>
      </c>
      <c r="K38" s="136">
        <f>K190+K342</f>
        <v>0</v>
      </c>
      <c r="L38" s="136">
        <f>L190+L342</f>
        <v>0</v>
      </c>
      <c r="M38" s="136">
        <f>M190+M342</f>
        <v>0</v>
      </c>
      <c r="N38" s="136">
        <f>N190+N342</f>
        <v>0</v>
      </c>
      <c r="O38" s="136">
        <f>O190+O342</f>
        <v>0</v>
      </c>
      <c r="P38" s="136">
        <v>0</v>
      </c>
      <c r="Q38" s="136">
        <v>0</v>
      </c>
      <c r="R38" s="133">
        <f t="shared" si="0"/>
        <v>2</v>
      </c>
      <c r="S38" s="133">
        <f t="shared" si="1"/>
        <v>1</v>
      </c>
      <c r="T38" s="133">
        <f t="shared" si="2"/>
        <v>3</v>
      </c>
    </row>
    <row r="39" spans="1:20" ht="27.75">
      <c r="A39" s="141"/>
      <c r="B39" s="134"/>
      <c r="C39" s="136" t="s">
        <v>14</v>
      </c>
      <c r="D39" s="136">
        <f>D191+D343</f>
        <v>0</v>
      </c>
      <c r="E39" s="136">
        <f>E191+E343</f>
        <v>0</v>
      </c>
      <c r="F39" s="136">
        <f>F191+F343</f>
        <v>0</v>
      </c>
      <c r="G39" s="136">
        <f>G191+G343</f>
        <v>0</v>
      </c>
      <c r="H39" s="136">
        <f>H191+H343</f>
        <v>0</v>
      </c>
      <c r="I39" s="136">
        <f>I191+I343</f>
        <v>0</v>
      </c>
      <c r="J39" s="136">
        <f>J191+J343</f>
        <v>0</v>
      </c>
      <c r="K39" s="136">
        <f>K191+K343</f>
        <v>0</v>
      </c>
      <c r="L39" s="136">
        <f>L191+L343</f>
        <v>0</v>
      </c>
      <c r="M39" s="136">
        <f>M191+M343</f>
        <v>0</v>
      </c>
      <c r="N39" s="136">
        <f>N191+N343</f>
        <v>0</v>
      </c>
      <c r="O39" s="136">
        <f>O191+O343</f>
        <v>0</v>
      </c>
      <c r="P39" s="136">
        <v>0</v>
      </c>
      <c r="Q39" s="136">
        <v>0</v>
      </c>
      <c r="R39" s="133">
        <f t="shared" si="0"/>
        <v>0</v>
      </c>
      <c r="S39" s="133">
        <f t="shared" si="1"/>
        <v>0</v>
      </c>
      <c r="T39" s="133">
        <f t="shared" si="2"/>
        <v>0</v>
      </c>
    </row>
    <row r="40" spans="1:20" ht="27.75">
      <c r="A40" s="141"/>
      <c r="B40" s="134" t="s">
        <v>35</v>
      </c>
      <c r="C40" s="136" t="s">
        <v>13</v>
      </c>
      <c r="D40" s="136">
        <f>D192+D344</f>
        <v>2</v>
      </c>
      <c r="E40" s="136">
        <f>E192+E344</f>
        <v>2</v>
      </c>
      <c r="F40" s="136">
        <f>F192+F344</f>
        <v>0</v>
      </c>
      <c r="G40" s="136">
        <f>G192+G344</f>
        <v>0</v>
      </c>
      <c r="H40" s="136">
        <f>H192+H344</f>
        <v>0</v>
      </c>
      <c r="I40" s="136">
        <f>I192+I344</f>
        <v>0</v>
      </c>
      <c r="J40" s="136">
        <f>J192+J344</f>
        <v>0</v>
      </c>
      <c r="K40" s="136">
        <f>K192+K344</f>
        <v>0</v>
      </c>
      <c r="L40" s="136">
        <f>L192+L344</f>
        <v>0</v>
      </c>
      <c r="M40" s="136">
        <f>M192+M344</f>
        <v>0</v>
      </c>
      <c r="N40" s="136">
        <f>N192+N344</f>
        <v>0</v>
      </c>
      <c r="O40" s="136">
        <f>O192+O344</f>
        <v>0</v>
      </c>
      <c r="P40" s="136">
        <v>0</v>
      </c>
      <c r="Q40" s="136">
        <v>0</v>
      </c>
      <c r="R40" s="133">
        <f t="shared" si="0"/>
        <v>2</v>
      </c>
      <c r="S40" s="133">
        <f t="shared" si="1"/>
        <v>2</v>
      </c>
      <c r="T40" s="133">
        <f t="shared" si="2"/>
        <v>4</v>
      </c>
    </row>
    <row r="41" spans="1:20" ht="27.75">
      <c r="A41" s="141"/>
      <c r="B41" s="134"/>
      <c r="C41" s="136" t="s">
        <v>14</v>
      </c>
      <c r="D41" s="136">
        <f>D193+D345</f>
        <v>0</v>
      </c>
      <c r="E41" s="136">
        <f>E193+E345</f>
        <v>0</v>
      </c>
      <c r="F41" s="136">
        <f>F193+F345</f>
        <v>0</v>
      </c>
      <c r="G41" s="136">
        <f>G193+G345</f>
        <v>0</v>
      </c>
      <c r="H41" s="136">
        <f>H193+H345</f>
        <v>0</v>
      </c>
      <c r="I41" s="136">
        <f>I193+I345</f>
        <v>0</v>
      </c>
      <c r="J41" s="136">
        <f>J193+J345</f>
        <v>0</v>
      </c>
      <c r="K41" s="136">
        <f>K193+K345</f>
        <v>0</v>
      </c>
      <c r="L41" s="136">
        <f>L193+L345</f>
        <v>0</v>
      </c>
      <c r="M41" s="136">
        <f>M193+M345</f>
        <v>0</v>
      </c>
      <c r="N41" s="136">
        <f>N193+N345</f>
        <v>0</v>
      </c>
      <c r="O41" s="136">
        <f>O193+O345</f>
        <v>0</v>
      </c>
      <c r="P41" s="136">
        <v>0</v>
      </c>
      <c r="Q41" s="136">
        <v>0</v>
      </c>
      <c r="R41" s="133">
        <f t="shared" si="0"/>
        <v>0</v>
      </c>
      <c r="S41" s="133">
        <f t="shared" si="1"/>
        <v>0</v>
      </c>
      <c r="T41" s="133">
        <f t="shared" si="2"/>
        <v>0</v>
      </c>
    </row>
    <row r="42" spans="1:20" ht="27.75">
      <c r="A42" s="141"/>
      <c r="B42" s="134" t="s">
        <v>36</v>
      </c>
      <c r="C42" s="136" t="s">
        <v>13</v>
      </c>
      <c r="D42" s="136">
        <f>D194+D346</f>
        <v>0</v>
      </c>
      <c r="E42" s="136">
        <f>E194+E346</f>
        <v>3</v>
      </c>
      <c r="F42" s="136">
        <f>F194+F346</f>
        <v>0</v>
      </c>
      <c r="G42" s="136">
        <f>G194+G346</f>
        <v>0</v>
      </c>
      <c r="H42" s="136">
        <f>H194+H346</f>
        <v>0</v>
      </c>
      <c r="I42" s="136">
        <f>I194+I346</f>
        <v>0</v>
      </c>
      <c r="J42" s="136">
        <f>J194+J346</f>
        <v>0</v>
      </c>
      <c r="K42" s="136">
        <f>K194+K346</f>
        <v>0</v>
      </c>
      <c r="L42" s="136">
        <f>L194+L346</f>
        <v>0</v>
      </c>
      <c r="M42" s="136">
        <f>M194+M346</f>
        <v>0</v>
      </c>
      <c r="N42" s="136">
        <f>N194+N346</f>
        <v>0</v>
      </c>
      <c r="O42" s="136">
        <f>O194+O346</f>
        <v>0</v>
      </c>
      <c r="P42" s="136">
        <v>0</v>
      </c>
      <c r="Q42" s="136">
        <v>0</v>
      </c>
      <c r="R42" s="133">
        <f t="shared" si="0"/>
        <v>0</v>
      </c>
      <c r="S42" s="133">
        <f t="shared" si="1"/>
        <v>3</v>
      </c>
      <c r="T42" s="133">
        <f t="shared" si="2"/>
        <v>3</v>
      </c>
    </row>
    <row r="43" spans="1:20" ht="27.75">
      <c r="A43" s="141"/>
      <c r="B43" s="134"/>
      <c r="C43" s="136" t="s">
        <v>14</v>
      </c>
      <c r="D43" s="136">
        <f>D195+D347</f>
        <v>0</v>
      </c>
      <c r="E43" s="136">
        <f>E195+E347</f>
        <v>0</v>
      </c>
      <c r="F43" s="136">
        <f>F195+F347</f>
        <v>0</v>
      </c>
      <c r="G43" s="136">
        <f>G195+G347</f>
        <v>0</v>
      </c>
      <c r="H43" s="136">
        <f>H195+H347</f>
        <v>0</v>
      </c>
      <c r="I43" s="136">
        <f>I195+I347</f>
        <v>0</v>
      </c>
      <c r="J43" s="136">
        <f>J195+J347</f>
        <v>0</v>
      </c>
      <c r="K43" s="136">
        <f>K195+K347</f>
        <v>0</v>
      </c>
      <c r="L43" s="136">
        <f>L195+L347</f>
        <v>0</v>
      </c>
      <c r="M43" s="136">
        <f>M195+M347</f>
        <v>0</v>
      </c>
      <c r="N43" s="136">
        <f>N195+N347</f>
        <v>0</v>
      </c>
      <c r="O43" s="136">
        <f>O195+O347</f>
        <v>0</v>
      </c>
      <c r="P43" s="136">
        <v>0</v>
      </c>
      <c r="Q43" s="136">
        <v>0</v>
      </c>
      <c r="R43" s="133">
        <f t="shared" si="0"/>
        <v>0</v>
      </c>
      <c r="S43" s="133">
        <f t="shared" si="1"/>
        <v>0</v>
      </c>
      <c r="T43" s="133">
        <f t="shared" si="2"/>
        <v>0</v>
      </c>
    </row>
    <row r="44" spans="1:20" ht="27.75">
      <c r="A44" s="141"/>
      <c r="B44" s="134" t="s">
        <v>37</v>
      </c>
      <c r="C44" s="136" t="s">
        <v>13</v>
      </c>
      <c r="D44" s="136">
        <f>D196+D348</f>
        <v>1</v>
      </c>
      <c r="E44" s="136">
        <f>E196+E348</f>
        <v>0</v>
      </c>
      <c r="F44" s="136">
        <f>F196+F348</f>
        <v>0</v>
      </c>
      <c r="G44" s="136">
        <f>G196+G348</f>
        <v>0</v>
      </c>
      <c r="H44" s="136">
        <f>H196+H348</f>
        <v>0</v>
      </c>
      <c r="I44" s="136">
        <f>I196+I348</f>
        <v>0</v>
      </c>
      <c r="J44" s="136">
        <f>J196+J348</f>
        <v>0</v>
      </c>
      <c r="K44" s="136">
        <f>K196+K348</f>
        <v>0</v>
      </c>
      <c r="L44" s="136">
        <f>L196+L348</f>
        <v>0</v>
      </c>
      <c r="M44" s="136">
        <f>M196+M348</f>
        <v>0</v>
      </c>
      <c r="N44" s="136">
        <f>N196+N348</f>
        <v>0</v>
      </c>
      <c r="O44" s="136">
        <f>O196+O348</f>
        <v>0</v>
      </c>
      <c r="P44" s="136">
        <v>0</v>
      </c>
      <c r="Q44" s="136">
        <v>0</v>
      </c>
      <c r="R44" s="133">
        <f t="shared" si="0"/>
        <v>1</v>
      </c>
      <c r="S44" s="133">
        <f t="shared" si="1"/>
        <v>0</v>
      </c>
      <c r="T44" s="133">
        <f t="shared" si="2"/>
        <v>1</v>
      </c>
    </row>
    <row r="45" spans="1:20" ht="27.75">
      <c r="A45" s="141"/>
      <c r="B45" s="134"/>
      <c r="C45" s="136" t="s">
        <v>14</v>
      </c>
      <c r="D45" s="136">
        <f>D197+D349</f>
        <v>0</v>
      </c>
      <c r="E45" s="136">
        <f>E197+E349</f>
        <v>0</v>
      </c>
      <c r="F45" s="136">
        <f>F197+F349</f>
        <v>0</v>
      </c>
      <c r="G45" s="136">
        <f>G197+G349</f>
        <v>0</v>
      </c>
      <c r="H45" s="136">
        <f>H197+H349</f>
        <v>0</v>
      </c>
      <c r="I45" s="136">
        <f>I197+I349</f>
        <v>0</v>
      </c>
      <c r="J45" s="136">
        <f>J197+J349</f>
        <v>0</v>
      </c>
      <c r="K45" s="136">
        <f>K197+K349</f>
        <v>0</v>
      </c>
      <c r="L45" s="136">
        <f>L197+L349</f>
        <v>0</v>
      </c>
      <c r="M45" s="136">
        <f>M197+M349</f>
        <v>0</v>
      </c>
      <c r="N45" s="136">
        <f>N197+N349</f>
        <v>0</v>
      </c>
      <c r="O45" s="136">
        <f>O197+O349</f>
        <v>0</v>
      </c>
      <c r="P45" s="136">
        <v>0</v>
      </c>
      <c r="Q45" s="136">
        <v>0</v>
      </c>
      <c r="R45" s="133">
        <f t="shared" si="0"/>
        <v>0</v>
      </c>
      <c r="S45" s="133">
        <f t="shared" si="1"/>
        <v>0</v>
      </c>
      <c r="T45" s="133">
        <f t="shared" si="2"/>
        <v>0</v>
      </c>
    </row>
    <row r="46" spans="1:20" ht="27.75">
      <c r="A46" s="141"/>
      <c r="B46" s="134" t="s">
        <v>38</v>
      </c>
      <c r="C46" s="136" t="s">
        <v>13</v>
      </c>
      <c r="D46" s="136">
        <f>D198+D350</f>
        <v>2</v>
      </c>
      <c r="E46" s="136">
        <f>E198+E350</f>
        <v>0</v>
      </c>
      <c r="F46" s="136">
        <f>F198+F350</f>
        <v>0</v>
      </c>
      <c r="G46" s="136">
        <f>G198+G350</f>
        <v>0</v>
      </c>
      <c r="H46" s="136">
        <f>H198+H350</f>
        <v>0</v>
      </c>
      <c r="I46" s="136">
        <f>I198+I350</f>
        <v>0</v>
      </c>
      <c r="J46" s="136">
        <f>J198+J350</f>
        <v>0</v>
      </c>
      <c r="K46" s="136">
        <f>K198+K350</f>
        <v>0</v>
      </c>
      <c r="L46" s="136">
        <f>L198+L350</f>
        <v>0</v>
      </c>
      <c r="M46" s="136">
        <f>M198+M350</f>
        <v>0</v>
      </c>
      <c r="N46" s="136">
        <f>N198+N350</f>
        <v>0</v>
      </c>
      <c r="O46" s="136">
        <f>O198+O350</f>
        <v>0</v>
      </c>
      <c r="P46" s="136">
        <v>0</v>
      </c>
      <c r="Q46" s="136">
        <v>0</v>
      </c>
      <c r="R46" s="133">
        <f t="shared" si="0"/>
        <v>2</v>
      </c>
      <c r="S46" s="133">
        <f t="shared" si="1"/>
        <v>0</v>
      </c>
      <c r="T46" s="133">
        <f t="shared" si="2"/>
        <v>2</v>
      </c>
    </row>
    <row r="47" spans="1:20" ht="27.75">
      <c r="A47" s="141"/>
      <c r="B47" s="134"/>
      <c r="C47" s="136" t="s">
        <v>14</v>
      </c>
      <c r="D47" s="136">
        <f>D199+D351</f>
        <v>0</v>
      </c>
      <c r="E47" s="136">
        <f>E199+E351</f>
        <v>0</v>
      </c>
      <c r="F47" s="136">
        <f>F199+F351</f>
        <v>0</v>
      </c>
      <c r="G47" s="136">
        <f>G199+G351</f>
        <v>0</v>
      </c>
      <c r="H47" s="136">
        <f>H199+H351</f>
        <v>0</v>
      </c>
      <c r="I47" s="136">
        <f>I199+I351</f>
        <v>0</v>
      </c>
      <c r="J47" s="136">
        <f>J199+J351</f>
        <v>0</v>
      </c>
      <c r="K47" s="136">
        <f>K199+K351</f>
        <v>0</v>
      </c>
      <c r="L47" s="136">
        <f>L199+L351</f>
        <v>0</v>
      </c>
      <c r="M47" s="136">
        <f>M199+M351</f>
        <v>0</v>
      </c>
      <c r="N47" s="136">
        <f>N199+N351</f>
        <v>0</v>
      </c>
      <c r="O47" s="136">
        <f>O199+O351</f>
        <v>0</v>
      </c>
      <c r="P47" s="136">
        <v>0</v>
      </c>
      <c r="Q47" s="136">
        <v>0</v>
      </c>
      <c r="R47" s="133">
        <f t="shared" si="0"/>
        <v>0</v>
      </c>
      <c r="S47" s="133">
        <f t="shared" si="1"/>
        <v>0</v>
      </c>
      <c r="T47" s="133">
        <f t="shared" si="2"/>
        <v>0</v>
      </c>
    </row>
    <row r="48" spans="1:20" ht="27.75">
      <c r="A48" s="141"/>
      <c r="B48" s="134" t="s">
        <v>39</v>
      </c>
      <c r="C48" s="136" t="s">
        <v>13</v>
      </c>
      <c r="D48" s="136">
        <f>D200+D352</f>
        <v>1</v>
      </c>
      <c r="E48" s="136">
        <f>E200+E352</f>
        <v>1</v>
      </c>
      <c r="F48" s="136">
        <f>F200+F352</f>
        <v>0</v>
      </c>
      <c r="G48" s="136">
        <f>G200+G352</f>
        <v>0</v>
      </c>
      <c r="H48" s="136">
        <f>H200+H352</f>
        <v>0</v>
      </c>
      <c r="I48" s="136">
        <f>I200+I352</f>
        <v>0</v>
      </c>
      <c r="J48" s="136">
        <f>J200+J352</f>
        <v>0</v>
      </c>
      <c r="K48" s="136">
        <f>K200+K352</f>
        <v>0</v>
      </c>
      <c r="L48" s="136">
        <f>L200+L352</f>
        <v>0</v>
      </c>
      <c r="M48" s="136">
        <f>M200+M352</f>
        <v>0</v>
      </c>
      <c r="N48" s="136">
        <f>N200+N352</f>
        <v>0</v>
      </c>
      <c r="O48" s="136">
        <f>O200+O352</f>
        <v>0</v>
      </c>
      <c r="P48" s="136">
        <v>0</v>
      </c>
      <c r="Q48" s="136">
        <v>0</v>
      </c>
      <c r="R48" s="133">
        <f t="shared" si="0"/>
        <v>1</v>
      </c>
      <c r="S48" s="133">
        <f t="shared" si="1"/>
        <v>1</v>
      </c>
      <c r="T48" s="133">
        <f t="shared" si="2"/>
        <v>2</v>
      </c>
    </row>
    <row r="49" spans="1:20" ht="27.75">
      <c r="A49" s="141"/>
      <c r="B49" s="134"/>
      <c r="C49" s="136" t="s">
        <v>14</v>
      </c>
      <c r="D49" s="136">
        <f>D201+D353</f>
        <v>0</v>
      </c>
      <c r="E49" s="136">
        <f>E201+E353</f>
        <v>0</v>
      </c>
      <c r="F49" s="136">
        <f>F201+F353</f>
        <v>0</v>
      </c>
      <c r="G49" s="136">
        <f>G201+G353</f>
        <v>0</v>
      </c>
      <c r="H49" s="136">
        <f>H201+H353</f>
        <v>0</v>
      </c>
      <c r="I49" s="136">
        <f>I201+I353</f>
        <v>0</v>
      </c>
      <c r="J49" s="136">
        <f>J201+J353</f>
        <v>0</v>
      </c>
      <c r="K49" s="136">
        <f>K201+K353</f>
        <v>0</v>
      </c>
      <c r="L49" s="136">
        <f>L201+L353</f>
        <v>0</v>
      </c>
      <c r="M49" s="136">
        <f>M201+M353</f>
        <v>0</v>
      </c>
      <c r="N49" s="136">
        <f>N201+N353</f>
        <v>0</v>
      </c>
      <c r="O49" s="136">
        <f>O201+O353</f>
        <v>0</v>
      </c>
      <c r="P49" s="136">
        <v>0</v>
      </c>
      <c r="Q49" s="136">
        <v>0</v>
      </c>
      <c r="R49" s="133">
        <f t="shared" si="0"/>
        <v>0</v>
      </c>
      <c r="S49" s="133">
        <f t="shared" si="1"/>
        <v>0</v>
      </c>
      <c r="T49" s="133">
        <f t="shared" si="2"/>
        <v>0</v>
      </c>
    </row>
    <row r="50" spans="1:20" ht="27.75">
      <c r="A50" s="141"/>
      <c r="B50" s="134" t="s">
        <v>40</v>
      </c>
      <c r="C50" s="136" t="s">
        <v>13</v>
      </c>
      <c r="D50" s="136">
        <f>D202+D354</f>
        <v>0</v>
      </c>
      <c r="E50" s="136">
        <f>E202+E354</f>
        <v>2</v>
      </c>
      <c r="F50" s="136">
        <f>F202+F354</f>
        <v>0</v>
      </c>
      <c r="G50" s="136">
        <f>G202+G354</f>
        <v>0</v>
      </c>
      <c r="H50" s="136">
        <f>H202+H354</f>
        <v>0</v>
      </c>
      <c r="I50" s="136">
        <f>I202+I354</f>
        <v>0</v>
      </c>
      <c r="J50" s="136">
        <f>J202+J354</f>
        <v>0</v>
      </c>
      <c r="K50" s="136">
        <f>K202+K354</f>
        <v>0</v>
      </c>
      <c r="L50" s="136">
        <f>L202+L354</f>
        <v>0</v>
      </c>
      <c r="M50" s="136">
        <f>M202+M354</f>
        <v>0</v>
      </c>
      <c r="N50" s="136">
        <f>N202+N354</f>
        <v>0</v>
      </c>
      <c r="O50" s="136">
        <f>O202+O354</f>
        <v>0</v>
      </c>
      <c r="P50" s="136">
        <v>0</v>
      </c>
      <c r="Q50" s="136">
        <v>0</v>
      </c>
      <c r="R50" s="133">
        <f t="shared" si="0"/>
        <v>0</v>
      </c>
      <c r="S50" s="133">
        <f t="shared" si="1"/>
        <v>2</v>
      </c>
      <c r="T50" s="133">
        <f t="shared" si="2"/>
        <v>2</v>
      </c>
    </row>
    <row r="51" spans="1:20" ht="27.75">
      <c r="A51" s="141"/>
      <c r="B51" s="134"/>
      <c r="C51" s="136" t="s">
        <v>14</v>
      </c>
      <c r="D51" s="136">
        <f>D203+D355</f>
        <v>0</v>
      </c>
      <c r="E51" s="136">
        <f>E203+E355</f>
        <v>0</v>
      </c>
      <c r="F51" s="136">
        <f>F203+F355</f>
        <v>0</v>
      </c>
      <c r="G51" s="136">
        <f>G203+G355</f>
        <v>0</v>
      </c>
      <c r="H51" s="136">
        <f>H203+H355</f>
        <v>0</v>
      </c>
      <c r="I51" s="136">
        <f>I203+I355</f>
        <v>0</v>
      </c>
      <c r="J51" s="136">
        <f>J203+J355</f>
        <v>0</v>
      </c>
      <c r="K51" s="136">
        <f>K203+K355</f>
        <v>0</v>
      </c>
      <c r="L51" s="136">
        <f>L203+L355</f>
        <v>0</v>
      </c>
      <c r="M51" s="136">
        <f>M203+M355</f>
        <v>0</v>
      </c>
      <c r="N51" s="136">
        <f>N203+N355</f>
        <v>0</v>
      </c>
      <c r="O51" s="136">
        <f>O203+O355</f>
        <v>0</v>
      </c>
      <c r="P51" s="136">
        <v>0</v>
      </c>
      <c r="Q51" s="136">
        <v>0</v>
      </c>
      <c r="R51" s="133">
        <f t="shared" si="0"/>
        <v>0</v>
      </c>
      <c r="S51" s="133">
        <f t="shared" si="1"/>
        <v>0</v>
      </c>
      <c r="T51" s="133">
        <f t="shared" si="2"/>
        <v>0</v>
      </c>
    </row>
    <row r="52" spans="1:20" ht="27.75">
      <c r="A52" s="141"/>
      <c r="B52" s="134" t="s">
        <v>41</v>
      </c>
      <c r="C52" s="136" t="s">
        <v>13</v>
      </c>
      <c r="D52" s="136">
        <f>D204+D356</f>
        <v>2</v>
      </c>
      <c r="E52" s="136">
        <f>E204+E356</f>
        <v>0</v>
      </c>
      <c r="F52" s="136">
        <f>F204+F356</f>
        <v>0</v>
      </c>
      <c r="G52" s="136">
        <f>G204+G356</f>
        <v>0</v>
      </c>
      <c r="H52" s="136">
        <f>H204+H356</f>
        <v>0</v>
      </c>
      <c r="I52" s="136">
        <f>I204+I356</f>
        <v>0</v>
      </c>
      <c r="J52" s="136">
        <f>J204+J356</f>
        <v>0</v>
      </c>
      <c r="K52" s="136">
        <f>K204+K356</f>
        <v>0</v>
      </c>
      <c r="L52" s="136">
        <f>L204+L356</f>
        <v>0</v>
      </c>
      <c r="M52" s="136">
        <f>M204+M356</f>
        <v>0</v>
      </c>
      <c r="N52" s="136">
        <f>N204+N356</f>
        <v>0</v>
      </c>
      <c r="O52" s="136">
        <f>O204+O356</f>
        <v>0</v>
      </c>
      <c r="P52" s="136">
        <v>0</v>
      </c>
      <c r="Q52" s="136">
        <v>0</v>
      </c>
      <c r="R52" s="133">
        <f t="shared" si="0"/>
        <v>2</v>
      </c>
      <c r="S52" s="133">
        <f t="shared" si="1"/>
        <v>0</v>
      </c>
      <c r="T52" s="133">
        <f t="shared" si="2"/>
        <v>2</v>
      </c>
    </row>
    <row r="53" spans="1:20" ht="27.75">
      <c r="A53" s="141"/>
      <c r="B53" s="134"/>
      <c r="C53" s="136" t="s">
        <v>14</v>
      </c>
      <c r="D53" s="136">
        <f>D205+D357</f>
        <v>0</v>
      </c>
      <c r="E53" s="136">
        <f>E205+E357</f>
        <v>0</v>
      </c>
      <c r="F53" s="136">
        <f>F205+F357</f>
        <v>0</v>
      </c>
      <c r="G53" s="136">
        <f>G205+G357</f>
        <v>0</v>
      </c>
      <c r="H53" s="136">
        <f>H205+H357</f>
        <v>0</v>
      </c>
      <c r="I53" s="136">
        <f>I205+I357</f>
        <v>0</v>
      </c>
      <c r="J53" s="136">
        <f>J205+J357</f>
        <v>0</v>
      </c>
      <c r="K53" s="136">
        <f>K205+K357</f>
        <v>0</v>
      </c>
      <c r="L53" s="136">
        <f>L205+L357</f>
        <v>0</v>
      </c>
      <c r="M53" s="136">
        <f>M205+M357</f>
        <v>0</v>
      </c>
      <c r="N53" s="136">
        <f>N205+N357</f>
        <v>0</v>
      </c>
      <c r="O53" s="136">
        <f>O205+O357</f>
        <v>0</v>
      </c>
      <c r="P53" s="136">
        <v>0</v>
      </c>
      <c r="Q53" s="136">
        <v>0</v>
      </c>
      <c r="R53" s="133">
        <f t="shared" si="0"/>
        <v>0</v>
      </c>
      <c r="S53" s="133">
        <f t="shared" si="1"/>
        <v>0</v>
      </c>
      <c r="T53" s="133">
        <f t="shared" si="2"/>
        <v>0</v>
      </c>
    </row>
    <row r="54" spans="1:20" ht="27.75">
      <c r="A54" s="141"/>
      <c r="B54" s="134" t="s">
        <v>42</v>
      </c>
      <c r="C54" s="136" t="s">
        <v>13</v>
      </c>
      <c r="D54" s="136">
        <f>D206+D358</f>
        <v>0</v>
      </c>
      <c r="E54" s="136">
        <f>E206+E358</f>
        <v>0</v>
      </c>
      <c r="F54" s="136">
        <f>F206+F358</f>
        <v>0</v>
      </c>
      <c r="G54" s="136">
        <f>G206+G358</f>
        <v>0</v>
      </c>
      <c r="H54" s="136">
        <f>H206+H358</f>
        <v>0</v>
      </c>
      <c r="I54" s="136">
        <f>I206+I358</f>
        <v>0</v>
      </c>
      <c r="J54" s="136">
        <f>J206+J358</f>
        <v>0</v>
      </c>
      <c r="K54" s="136">
        <f>K206+K358</f>
        <v>0</v>
      </c>
      <c r="L54" s="136">
        <f>L206+L358</f>
        <v>0</v>
      </c>
      <c r="M54" s="136">
        <f>M206+M358</f>
        <v>0</v>
      </c>
      <c r="N54" s="136">
        <f>N206+N358</f>
        <v>0</v>
      </c>
      <c r="O54" s="136">
        <f>O206+O358</f>
        <v>0</v>
      </c>
      <c r="P54" s="136">
        <v>0</v>
      </c>
      <c r="Q54" s="136">
        <v>0</v>
      </c>
      <c r="R54" s="133">
        <f t="shared" si="0"/>
        <v>0</v>
      </c>
      <c r="S54" s="133">
        <f t="shared" si="1"/>
        <v>0</v>
      </c>
      <c r="T54" s="133">
        <f t="shared" si="2"/>
        <v>0</v>
      </c>
    </row>
    <row r="55" spans="1:20" ht="27.75">
      <c r="A55" s="141"/>
      <c r="B55" s="134"/>
      <c r="C55" s="136" t="s">
        <v>14</v>
      </c>
      <c r="D55" s="136">
        <f>D207+D359</f>
        <v>0</v>
      </c>
      <c r="E55" s="136">
        <f>E207+E359</f>
        <v>0</v>
      </c>
      <c r="F55" s="136">
        <f>F207+F359</f>
        <v>0</v>
      </c>
      <c r="G55" s="136">
        <f>G207+G359</f>
        <v>0</v>
      </c>
      <c r="H55" s="136">
        <f>H207+H359</f>
        <v>0</v>
      </c>
      <c r="I55" s="136">
        <f>I207+I359</f>
        <v>0</v>
      </c>
      <c r="J55" s="136">
        <f>J207+J359</f>
        <v>0</v>
      </c>
      <c r="K55" s="136">
        <f>K207+K359</f>
        <v>0</v>
      </c>
      <c r="L55" s="136">
        <f>L207+L359</f>
        <v>0</v>
      </c>
      <c r="M55" s="136">
        <f>M207+M359</f>
        <v>0</v>
      </c>
      <c r="N55" s="136">
        <f>N207+N359</f>
        <v>0</v>
      </c>
      <c r="O55" s="136">
        <f>O207+O359</f>
        <v>0</v>
      </c>
      <c r="P55" s="136">
        <v>0</v>
      </c>
      <c r="Q55" s="136">
        <v>0</v>
      </c>
      <c r="R55" s="133">
        <f t="shared" si="0"/>
        <v>0</v>
      </c>
      <c r="S55" s="133">
        <f t="shared" si="1"/>
        <v>0</v>
      </c>
      <c r="T55" s="133">
        <f t="shared" si="2"/>
        <v>0</v>
      </c>
    </row>
    <row r="56" spans="1:20" ht="27.75">
      <c r="A56" s="141"/>
      <c r="B56" s="134" t="s">
        <v>43</v>
      </c>
      <c r="C56" s="136" t="s">
        <v>13</v>
      </c>
      <c r="D56" s="136">
        <f>D208+D360</f>
        <v>0</v>
      </c>
      <c r="E56" s="136">
        <f>E208+E360</f>
        <v>2</v>
      </c>
      <c r="F56" s="136">
        <f>F208+F360</f>
        <v>0</v>
      </c>
      <c r="G56" s="136">
        <f>G208+G360</f>
        <v>0</v>
      </c>
      <c r="H56" s="136">
        <f>H208+H360</f>
        <v>0</v>
      </c>
      <c r="I56" s="136">
        <f>I208+I360</f>
        <v>0</v>
      </c>
      <c r="J56" s="136">
        <f>J208+J360</f>
        <v>0</v>
      </c>
      <c r="K56" s="136">
        <f>K208+K360</f>
        <v>0</v>
      </c>
      <c r="L56" s="136">
        <f>L208+L360</f>
        <v>0</v>
      </c>
      <c r="M56" s="136">
        <f>M208+M360</f>
        <v>0</v>
      </c>
      <c r="N56" s="136">
        <f>N208+N360</f>
        <v>0</v>
      </c>
      <c r="O56" s="136">
        <f>O208+O360</f>
        <v>0</v>
      </c>
      <c r="P56" s="136">
        <v>0</v>
      </c>
      <c r="Q56" s="136">
        <v>0</v>
      </c>
      <c r="R56" s="133">
        <f t="shared" si="0"/>
        <v>0</v>
      </c>
      <c r="S56" s="133">
        <f t="shared" si="1"/>
        <v>2</v>
      </c>
      <c r="T56" s="133">
        <f t="shared" si="2"/>
        <v>2</v>
      </c>
    </row>
    <row r="57" spans="1:20" ht="27.75">
      <c r="A57" s="141"/>
      <c r="B57" s="134"/>
      <c r="C57" s="136" t="s">
        <v>14</v>
      </c>
      <c r="D57" s="136">
        <f>D209+D361</f>
        <v>0</v>
      </c>
      <c r="E57" s="136">
        <f>E209+E361</f>
        <v>0</v>
      </c>
      <c r="F57" s="136">
        <f>F209+F361</f>
        <v>0</v>
      </c>
      <c r="G57" s="136">
        <f>G209+G361</f>
        <v>0</v>
      </c>
      <c r="H57" s="136">
        <f>H209+H361</f>
        <v>0</v>
      </c>
      <c r="I57" s="136">
        <f>I209+I361</f>
        <v>0</v>
      </c>
      <c r="J57" s="136">
        <f>J209+J361</f>
        <v>0</v>
      </c>
      <c r="K57" s="136">
        <f>K209+K361</f>
        <v>0</v>
      </c>
      <c r="L57" s="136">
        <f>L209+L361</f>
        <v>0</v>
      </c>
      <c r="M57" s="136">
        <f>M209+M361</f>
        <v>0</v>
      </c>
      <c r="N57" s="136">
        <f>N209+N361</f>
        <v>0</v>
      </c>
      <c r="O57" s="136">
        <f>O209+O361</f>
        <v>0</v>
      </c>
      <c r="P57" s="136">
        <v>0</v>
      </c>
      <c r="Q57" s="136">
        <v>0</v>
      </c>
      <c r="R57" s="133">
        <f t="shared" si="0"/>
        <v>0</v>
      </c>
      <c r="S57" s="133">
        <f t="shared" si="1"/>
        <v>0</v>
      </c>
      <c r="T57" s="133">
        <f t="shared" si="2"/>
        <v>0</v>
      </c>
    </row>
    <row r="58" spans="1:20" ht="27.75">
      <c r="A58" s="141"/>
      <c r="B58" s="134" t="s">
        <v>44</v>
      </c>
      <c r="C58" s="136" t="s">
        <v>13</v>
      </c>
      <c r="D58" s="136">
        <f>D210+D362</f>
        <v>0</v>
      </c>
      <c r="E58" s="136">
        <f>E210+E362</f>
        <v>0</v>
      </c>
      <c r="F58" s="136">
        <f>F210+F362</f>
        <v>0</v>
      </c>
      <c r="G58" s="136">
        <f>G210+G362</f>
        <v>0</v>
      </c>
      <c r="H58" s="136">
        <f>H210+H362</f>
        <v>0</v>
      </c>
      <c r="I58" s="136">
        <f>I210+I362</f>
        <v>0</v>
      </c>
      <c r="J58" s="136">
        <f>J210+J362</f>
        <v>0</v>
      </c>
      <c r="K58" s="136">
        <f>K210+K362</f>
        <v>0</v>
      </c>
      <c r="L58" s="136">
        <f>L210+L362</f>
        <v>0</v>
      </c>
      <c r="M58" s="136">
        <f>M210+M362</f>
        <v>0</v>
      </c>
      <c r="N58" s="136">
        <f>N210+N362</f>
        <v>0</v>
      </c>
      <c r="O58" s="136">
        <f>O210+O362</f>
        <v>0</v>
      </c>
      <c r="P58" s="136">
        <v>0</v>
      </c>
      <c r="Q58" s="136">
        <v>0</v>
      </c>
      <c r="R58" s="133">
        <f t="shared" si="0"/>
        <v>0</v>
      </c>
      <c r="S58" s="133">
        <f t="shared" si="1"/>
        <v>0</v>
      </c>
      <c r="T58" s="133">
        <f t="shared" si="2"/>
        <v>0</v>
      </c>
    </row>
    <row r="59" spans="1:20" ht="27.75">
      <c r="A59" s="141"/>
      <c r="B59" s="134"/>
      <c r="C59" s="136" t="s">
        <v>14</v>
      </c>
      <c r="D59" s="136">
        <f>D211+D363</f>
        <v>0</v>
      </c>
      <c r="E59" s="136">
        <f>E211+E363</f>
        <v>0</v>
      </c>
      <c r="F59" s="136">
        <f>F211+F363</f>
        <v>0</v>
      </c>
      <c r="G59" s="136">
        <f>G211+G363</f>
        <v>0</v>
      </c>
      <c r="H59" s="136">
        <f>H211+H363</f>
        <v>0</v>
      </c>
      <c r="I59" s="136">
        <f>I211+I363</f>
        <v>0</v>
      </c>
      <c r="J59" s="136">
        <f>J211+J363</f>
        <v>0</v>
      </c>
      <c r="K59" s="136">
        <f>K211+K363</f>
        <v>0</v>
      </c>
      <c r="L59" s="136">
        <f>L211+L363</f>
        <v>0</v>
      </c>
      <c r="M59" s="136">
        <f>M211+M363</f>
        <v>0</v>
      </c>
      <c r="N59" s="136">
        <f>N211+N363</f>
        <v>0</v>
      </c>
      <c r="O59" s="136">
        <f>O211+O363</f>
        <v>0</v>
      </c>
      <c r="P59" s="136">
        <v>0</v>
      </c>
      <c r="Q59" s="136">
        <v>0</v>
      </c>
      <c r="R59" s="133">
        <f t="shared" si="0"/>
        <v>0</v>
      </c>
      <c r="S59" s="133">
        <f t="shared" si="1"/>
        <v>0</v>
      </c>
      <c r="T59" s="133">
        <f t="shared" si="2"/>
        <v>0</v>
      </c>
    </row>
    <row r="60" spans="1:20" ht="27.75">
      <c r="A60" s="141"/>
      <c r="B60" s="134" t="s">
        <v>45</v>
      </c>
      <c r="C60" s="136" t="s">
        <v>13</v>
      </c>
      <c r="D60" s="136">
        <f>D212+D364</f>
        <v>0</v>
      </c>
      <c r="E60" s="136">
        <f>E212+E364</f>
        <v>0</v>
      </c>
      <c r="F60" s="136">
        <f>F212+F364</f>
        <v>0</v>
      </c>
      <c r="G60" s="136">
        <f>G212+G364</f>
        <v>0</v>
      </c>
      <c r="H60" s="136">
        <f>H212+H364</f>
        <v>0</v>
      </c>
      <c r="I60" s="136">
        <f>I212+I364</f>
        <v>0</v>
      </c>
      <c r="J60" s="136">
        <f>J212+J364</f>
        <v>0</v>
      </c>
      <c r="K60" s="136">
        <f>K212+K364</f>
        <v>0</v>
      </c>
      <c r="L60" s="136">
        <f>L212+L364</f>
        <v>0</v>
      </c>
      <c r="M60" s="136">
        <f>M212+M364</f>
        <v>0</v>
      </c>
      <c r="N60" s="136">
        <f>N212+N364</f>
        <v>0</v>
      </c>
      <c r="O60" s="136">
        <f>O212+O364</f>
        <v>0</v>
      </c>
      <c r="P60" s="136">
        <v>0</v>
      </c>
      <c r="Q60" s="136">
        <v>0</v>
      </c>
      <c r="R60" s="133">
        <f t="shared" si="0"/>
        <v>0</v>
      </c>
      <c r="S60" s="133">
        <f t="shared" si="1"/>
        <v>0</v>
      </c>
      <c r="T60" s="133">
        <f t="shared" si="2"/>
        <v>0</v>
      </c>
    </row>
    <row r="61" spans="1:20" ht="27.75">
      <c r="A61" s="141"/>
      <c r="B61" s="134"/>
      <c r="C61" s="136" t="s">
        <v>14</v>
      </c>
      <c r="D61" s="136">
        <f>D213+D365</f>
        <v>0</v>
      </c>
      <c r="E61" s="136">
        <f>E213+E365</f>
        <v>0</v>
      </c>
      <c r="F61" s="136">
        <f>F213+F365</f>
        <v>0</v>
      </c>
      <c r="G61" s="136">
        <f>G213+G365</f>
        <v>0</v>
      </c>
      <c r="H61" s="136">
        <f>H213+H365</f>
        <v>0</v>
      </c>
      <c r="I61" s="136">
        <f>I213+I365</f>
        <v>0</v>
      </c>
      <c r="J61" s="136">
        <f>J213+J365</f>
        <v>0</v>
      </c>
      <c r="K61" s="136">
        <f>K213+K365</f>
        <v>0</v>
      </c>
      <c r="L61" s="136">
        <f>L213+L365</f>
        <v>0</v>
      </c>
      <c r="M61" s="136">
        <f>M213+M365</f>
        <v>0</v>
      </c>
      <c r="N61" s="136">
        <f>N213+N365</f>
        <v>0</v>
      </c>
      <c r="O61" s="136">
        <f>O213+O365</f>
        <v>0</v>
      </c>
      <c r="P61" s="136">
        <v>0</v>
      </c>
      <c r="Q61" s="136">
        <v>0</v>
      </c>
      <c r="R61" s="133">
        <f t="shared" si="0"/>
        <v>0</v>
      </c>
      <c r="S61" s="133">
        <f t="shared" si="1"/>
        <v>0</v>
      </c>
      <c r="T61" s="133">
        <f t="shared" si="2"/>
        <v>0</v>
      </c>
    </row>
    <row r="62" spans="1:20" ht="27.75">
      <c r="A62" s="141"/>
      <c r="B62" s="134" t="s">
        <v>46</v>
      </c>
      <c r="C62" s="136" t="s">
        <v>13</v>
      </c>
      <c r="D62" s="136">
        <f>D214+D366</f>
        <v>1</v>
      </c>
      <c r="E62" s="136">
        <f>E214+E366</f>
        <v>0</v>
      </c>
      <c r="F62" s="136">
        <f>F214+F366</f>
        <v>0</v>
      </c>
      <c r="G62" s="136">
        <f>G214+G366</f>
        <v>0</v>
      </c>
      <c r="H62" s="136">
        <f>H214+H366</f>
        <v>0</v>
      </c>
      <c r="I62" s="136">
        <f>I214+I366</f>
        <v>0</v>
      </c>
      <c r="J62" s="136">
        <f>J214+J366</f>
        <v>0</v>
      </c>
      <c r="K62" s="136">
        <f>K214+K366</f>
        <v>0</v>
      </c>
      <c r="L62" s="136">
        <f>L214+L366</f>
        <v>0</v>
      </c>
      <c r="M62" s="136">
        <f>M214+M366</f>
        <v>0</v>
      </c>
      <c r="N62" s="136">
        <f>N214+N366</f>
        <v>0</v>
      </c>
      <c r="O62" s="136">
        <f>O214+O366</f>
        <v>0</v>
      </c>
      <c r="P62" s="136">
        <v>0</v>
      </c>
      <c r="Q62" s="136">
        <v>0</v>
      </c>
      <c r="R62" s="133">
        <f t="shared" si="0"/>
        <v>1</v>
      </c>
      <c r="S62" s="133">
        <f t="shared" si="1"/>
        <v>0</v>
      </c>
      <c r="T62" s="133">
        <f t="shared" si="2"/>
        <v>1</v>
      </c>
    </row>
    <row r="63" spans="1:20" ht="27.75">
      <c r="A63" s="141"/>
      <c r="B63" s="134"/>
      <c r="C63" s="136" t="s">
        <v>14</v>
      </c>
      <c r="D63" s="136">
        <f>D215+D367</f>
        <v>0</v>
      </c>
      <c r="E63" s="136">
        <f>E215+E367</f>
        <v>0</v>
      </c>
      <c r="F63" s="136">
        <f>F215+F367</f>
        <v>0</v>
      </c>
      <c r="G63" s="136">
        <f>G215+G367</f>
        <v>0</v>
      </c>
      <c r="H63" s="136">
        <f>H215+H367</f>
        <v>0</v>
      </c>
      <c r="I63" s="136">
        <f>I215+I367</f>
        <v>0</v>
      </c>
      <c r="J63" s="136">
        <f>J215+J367</f>
        <v>0</v>
      </c>
      <c r="K63" s="136">
        <f>K215+K367</f>
        <v>0</v>
      </c>
      <c r="L63" s="136">
        <f>L215+L367</f>
        <v>0</v>
      </c>
      <c r="M63" s="136">
        <f>M215+M367</f>
        <v>0</v>
      </c>
      <c r="N63" s="136">
        <f>N215+N367</f>
        <v>0</v>
      </c>
      <c r="O63" s="136">
        <f>O215+O367</f>
        <v>0</v>
      </c>
      <c r="P63" s="136">
        <v>0</v>
      </c>
      <c r="Q63" s="136">
        <v>0</v>
      </c>
      <c r="R63" s="133">
        <f t="shared" si="0"/>
        <v>0</v>
      </c>
      <c r="S63" s="133">
        <f t="shared" si="1"/>
        <v>0</v>
      </c>
      <c r="T63" s="133">
        <f t="shared" si="2"/>
        <v>0</v>
      </c>
    </row>
    <row r="64" spans="1:20" ht="27.75">
      <c r="A64" s="141"/>
      <c r="B64" s="134" t="s">
        <v>47</v>
      </c>
      <c r="C64" s="136" t="s">
        <v>13</v>
      </c>
      <c r="D64" s="136">
        <f>D216+D368</f>
        <v>2</v>
      </c>
      <c r="E64" s="136">
        <f>E216+E368</f>
        <v>0</v>
      </c>
      <c r="F64" s="136">
        <f>F216+F368</f>
        <v>0</v>
      </c>
      <c r="G64" s="136">
        <f>G216+G368</f>
        <v>0</v>
      </c>
      <c r="H64" s="136">
        <f>H216+H368</f>
        <v>0</v>
      </c>
      <c r="I64" s="136">
        <f>I216+I368</f>
        <v>0</v>
      </c>
      <c r="J64" s="136">
        <f>J216+J368</f>
        <v>0</v>
      </c>
      <c r="K64" s="136">
        <f>K216+K368</f>
        <v>0</v>
      </c>
      <c r="L64" s="136">
        <f>L216+L368</f>
        <v>0</v>
      </c>
      <c r="M64" s="136">
        <f>M216+M368</f>
        <v>0</v>
      </c>
      <c r="N64" s="136">
        <f>N216+N368</f>
        <v>0</v>
      </c>
      <c r="O64" s="136">
        <f>O216+O368</f>
        <v>0</v>
      </c>
      <c r="P64" s="136">
        <v>0</v>
      </c>
      <c r="Q64" s="136">
        <v>0</v>
      </c>
      <c r="R64" s="133">
        <f t="shared" si="0"/>
        <v>2</v>
      </c>
      <c r="S64" s="133">
        <f t="shared" si="1"/>
        <v>0</v>
      </c>
      <c r="T64" s="133">
        <f t="shared" si="2"/>
        <v>2</v>
      </c>
    </row>
    <row r="65" spans="1:20" ht="27.75">
      <c r="A65" s="141"/>
      <c r="B65" s="134"/>
      <c r="C65" s="136" t="s">
        <v>14</v>
      </c>
      <c r="D65" s="136">
        <f>D217+D369</f>
        <v>0</v>
      </c>
      <c r="E65" s="136">
        <f>E217+E369</f>
        <v>0</v>
      </c>
      <c r="F65" s="136">
        <f>F217+F369</f>
        <v>0</v>
      </c>
      <c r="G65" s="136">
        <f>G217+G369</f>
        <v>0</v>
      </c>
      <c r="H65" s="136">
        <f>H217+H369</f>
        <v>0</v>
      </c>
      <c r="I65" s="136">
        <f>I217+I369</f>
        <v>0</v>
      </c>
      <c r="J65" s="136">
        <f>J217+J369</f>
        <v>0</v>
      </c>
      <c r="K65" s="136">
        <f>K217+K369</f>
        <v>0</v>
      </c>
      <c r="L65" s="136">
        <f>L217+L369</f>
        <v>0</v>
      </c>
      <c r="M65" s="136">
        <f>M217+M369</f>
        <v>0</v>
      </c>
      <c r="N65" s="136">
        <f>N217+N369</f>
        <v>0</v>
      </c>
      <c r="O65" s="136">
        <f>O217+O369</f>
        <v>0</v>
      </c>
      <c r="P65" s="136">
        <v>0</v>
      </c>
      <c r="Q65" s="136">
        <v>0</v>
      </c>
      <c r="R65" s="133">
        <f t="shared" si="0"/>
        <v>0</v>
      </c>
      <c r="S65" s="133">
        <f t="shared" si="1"/>
        <v>0</v>
      </c>
      <c r="T65" s="133">
        <f t="shared" si="2"/>
        <v>0</v>
      </c>
    </row>
    <row r="66" spans="1:20" ht="27.75">
      <c r="A66" s="141"/>
      <c r="B66" s="130" t="s">
        <v>48</v>
      </c>
      <c r="C66" s="133" t="s">
        <v>13</v>
      </c>
      <c r="D66" s="133">
        <f>D218+D370</f>
        <v>15</v>
      </c>
      <c r="E66" s="133">
        <f>E218+E370</f>
        <v>13</v>
      </c>
      <c r="F66" s="133">
        <f>F218+F370</f>
        <v>0</v>
      </c>
      <c r="G66" s="133">
        <f>G218+G370</f>
        <v>0</v>
      </c>
      <c r="H66" s="133">
        <f>H218+H370</f>
        <v>0</v>
      </c>
      <c r="I66" s="133">
        <f>I218+I370</f>
        <v>0</v>
      </c>
      <c r="J66" s="133">
        <f>J218+J370</f>
        <v>0</v>
      </c>
      <c r="K66" s="133">
        <f>K218+K370</f>
        <v>0</v>
      </c>
      <c r="L66" s="133">
        <f>L218+L370</f>
        <v>0</v>
      </c>
      <c r="M66" s="133">
        <f>M218+M370</f>
        <v>0</v>
      </c>
      <c r="N66" s="133">
        <f>N218+N370</f>
        <v>0</v>
      </c>
      <c r="O66" s="133">
        <f>O218+O370</f>
        <v>0</v>
      </c>
      <c r="P66" s="133">
        <v>0</v>
      </c>
      <c r="Q66" s="133">
        <v>0</v>
      </c>
      <c r="R66" s="133">
        <f t="shared" si="0"/>
        <v>15</v>
      </c>
      <c r="S66" s="133">
        <f t="shared" si="1"/>
        <v>13</v>
      </c>
      <c r="T66" s="133">
        <f t="shared" si="2"/>
        <v>28</v>
      </c>
    </row>
    <row r="67" spans="1:20" ht="27.75">
      <c r="A67" s="141"/>
      <c r="B67" s="130"/>
      <c r="C67" s="133" t="s">
        <v>14</v>
      </c>
      <c r="D67" s="133">
        <f>D219+D371</f>
        <v>0</v>
      </c>
      <c r="E67" s="133">
        <f>E219+E371</f>
        <v>0</v>
      </c>
      <c r="F67" s="133">
        <f>F219+F371</f>
        <v>0</v>
      </c>
      <c r="G67" s="133">
        <f>G219+G371</f>
        <v>0</v>
      </c>
      <c r="H67" s="133">
        <f>H219+H371</f>
        <v>0</v>
      </c>
      <c r="I67" s="133">
        <f>I219+I371</f>
        <v>0</v>
      </c>
      <c r="J67" s="133">
        <f>J219+J371</f>
        <v>0</v>
      </c>
      <c r="K67" s="133">
        <f>K219+K371</f>
        <v>0</v>
      </c>
      <c r="L67" s="133">
        <f>L219+L371</f>
        <v>0</v>
      </c>
      <c r="M67" s="133">
        <f>M219+M371</f>
        <v>0</v>
      </c>
      <c r="N67" s="133">
        <f>N219+N371</f>
        <v>0</v>
      </c>
      <c r="O67" s="133">
        <f>O219+O371</f>
        <v>0</v>
      </c>
      <c r="P67" s="133">
        <v>0</v>
      </c>
      <c r="Q67" s="133">
        <v>0</v>
      </c>
      <c r="R67" s="133">
        <f t="shared" si="0"/>
        <v>0</v>
      </c>
      <c r="S67" s="133">
        <f t="shared" si="1"/>
        <v>0</v>
      </c>
      <c r="T67" s="133">
        <f t="shared" si="2"/>
        <v>0</v>
      </c>
    </row>
    <row r="68" spans="1:20" ht="27.75">
      <c r="A68" s="140" t="s">
        <v>49</v>
      </c>
      <c r="B68" s="134" t="s">
        <v>50</v>
      </c>
      <c r="C68" s="136" t="s">
        <v>13</v>
      </c>
      <c r="D68" s="136">
        <f>D220+D372</f>
        <v>5</v>
      </c>
      <c r="E68" s="136">
        <f>E220+E372</f>
        <v>7</v>
      </c>
      <c r="F68" s="136">
        <f>F220+F372</f>
        <v>0</v>
      </c>
      <c r="G68" s="136">
        <f>G220+G372</f>
        <v>0</v>
      </c>
      <c r="H68" s="136">
        <f>H220+H372</f>
        <v>0</v>
      </c>
      <c r="I68" s="136">
        <f>I220+I372</f>
        <v>0</v>
      </c>
      <c r="J68" s="136">
        <f>J220+J372</f>
        <v>0</v>
      </c>
      <c r="K68" s="136">
        <f>K220+K372</f>
        <v>0</v>
      </c>
      <c r="L68" s="136">
        <f>L220+L372</f>
        <v>0</v>
      </c>
      <c r="M68" s="136">
        <f>M220+M372</f>
        <v>0</v>
      </c>
      <c r="N68" s="136">
        <f>N220+N372</f>
        <v>0</v>
      </c>
      <c r="O68" s="136">
        <f>O220+O372</f>
        <v>0</v>
      </c>
      <c r="P68" s="136">
        <v>0</v>
      </c>
      <c r="Q68" s="136">
        <v>0</v>
      </c>
      <c r="R68" s="133">
        <f t="shared" si="0"/>
        <v>5</v>
      </c>
      <c r="S68" s="133">
        <f t="shared" si="1"/>
        <v>7</v>
      </c>
      <c r="T68" s="133">
        <f t="shared" si="2"/>
        <v>12</v>
      </c>
    </row>
    <row r="69" spans="1:20" ht="27.75">
      <c r="A69" s="140"/>
      <c r="B69" s="134"/>
      <c r="C69" s="136" t="s">
        <v>14</v>
      </c>
      <c r="D69" s="136">
        <f>D221+D373</f>
        <v>1</v>
      </c>
      <c r="E69" s="136">
        <f>E221+E373</f>
        <v>2</v>
      </c>
      <c r="F69" s="136">
        <f>F221+F373</f>
        <v>0</v>
      </c>
      <c r="G69" s="136">
        <f>G221+G373</f>
        <v>0</v>
      </c>
      <c r="H69" s="136">
        <f>H221+H373</f>
        <v>0</v>
      </c>
      <c r="I69" s="136">
        <f>I221+I373</f>
        <v>0</v>
      </c>
      <c r="J69" s="136">
        <f>J221+J373</f>
        <v>0</v>
      </c>
      <c r="K69" s="136">
        <f>K221+K373</f>
        <v>0</v>
      </c>
      <c r="L69" s="136">
        <f>L221+L373</f>
        <v>0</v>
      </c>
      <c r="M69" s="136">
        <f>M221+M373</f>
        <v>0</v>
      </c>
      <c r="N69" s="136">
        <f>N221+N373</f>
        <v>0</v>
      </c>
      <c r="O69" s="136">
        <f>O221+O373</f>
        <v>0</v>
      </c>
      <c r="P69" s="136">
        <v>0</v>
      </c>
      <c r="Q69" s="136">
        <v>0</v>
      </c>
      <c r="R69" s="133">
        <f aca="true" t="shared" si="3" ref="R69:R132">P69+N69+L69+J69+H69+F69+D69</f>
        <v>1</v>
      </c>
      <c r="S69" s="133">
        <f aca="true" t="shared" si="4" ref="S69:S132">Q69+O69+M69+K69+I69+G69+E69</f>
        <v>2</v>
      </c>
      <c r="T69" s="133">
        <f aca="true" t="shared" si="5" ref="T69:T132">R69+S69</f>
        <v>3</v>
      </c>
    </row>
    <row r="70" spans="1:20" ht="27.75">
      <c r="A70" s="140"/>
      <c r="B70" s="134" t="s">
        <v>51</v>
      </c>
      <c r="C70" s="136" t="s">
        <v>13</v>
      </c>
      <c r="D70" s="136">
        <f>D222+D374</f>
        <v>8</v>
      </c>
      <c r="E70" s="136">
        <f>E222+E374</f>
        <v>6</v>
      </c>
      <c r="F70" s="136">
        <f>F222+F374</f>
        <v>0</v>
      </c>
      <c r="G70" s="136">
        <f>G222+G374</f>
        <v>0</v>
      </c>
      <c r="H70" s="136">
        <f>H222+H374</f>
        <v>0</v>
      </c>
      <c r="I70" s="136">
        <f>I222+I374</f>
        <v>0</v>
      </c>
      <c r="J70" s="136">
        <f>J222+J374</f>
        <v>0</v>
      </c>
      <c r="K70" s="136">
        <f>K222+K374</f>
        <v>0</v>
      </c>
      <c r="L70" s="136">
        <f>L222+L374</f>
        <v>0</v>
      </c>
      <c r="M70" s="136">
        <f>M222+M374</f>
        <v>0</v>
      </c>
      <c r="N70" s="136">
        <f>N222+N374</f>
        <v>0</v>
      </c>
      <c r="O70" s="136">
        <f>O222+O374</f>
        <v>0</v>
      </c>
      <c r="P70" s="136">
        <v>0</v>
      </c>
      <c r="Q70" s="136">
        <v>0</v>
      </c>
      <c r="R70" s="133">
        <f t="shared" si="3"/>
        <v>8</v>
      </c>
      <c r="S70" s="133">
        <f t="shared" si="4"/>
        <v>6</v>
      </c>
      <c r="T70" s="133">
        <f t="shared" si="5"/>
        <v>14</v>
      </c>
    </row>
    <row r="71" spans="1:20" ht="27.75">
      <c r="A71" s="140"/>
      <c r="B71" s="134"/>
      <c r="C71" s="136" t="s">
        <v>14</v>
      </c>
      <c r="D71" s="136">
        <f>D223+D375</f>
        <v>3</v>
      </c>
      <c r="E71" s="136">
        <f>E223+E375</f>
        <v>0</v>
      </c>
      <c r="F71" s="136">
        <f>F223+F375</f>
        <v>0</v>
      </c>
      <c r="G71" s="136">
        <f>G223+G375</f>
        <v>0</v>
      </c>
      <c r="H71" s="136">
        <f>H223+H375</f>
        <v>0</v>
      </c>
      <c r="I71" s="136">
        <f>I223+I375</f>
        <v>0</v>
      </c>
      <c r="J71" s="136">
        <f>J223+J375</f>
        <v>0</v>
      </c>
      <c r="K71" s="136">
        <f>K223+K375</f>
        <v>0</v>
      </c>
      <c r="L71" s="136">
        <f>L223+L375</f>
        <v>0</v>
      </c>
      <c r="M71" s="136">
        <f>M223+M375</f>
        <v>0</v>
      </c>
      <c r="N71" s="136">
        <f>N223+N375</f>
        <v>0</v>
      </c>
      <c r="O71" s="136">
        <f>O223+O375</f>
        <v>1</v>
      </c>
      <c r="P71" s="136">
        <v>0</v>
      </c>
      <c r="Q71" s="136">
        <v>0</v>
      </c>
      <c r="R71" s="133">
        <f t="shared" si="3"/>
        <v>3</v>
      </c>
      <c r="S71" s="133">
        <f t="shared" si="4"/>
        <v>1</v>
      </c>
      <c r="T71" s="133">
        <f t="shared" si="5"/>
        <v>4</v>
      </c>
    </row>
    <row r="72" spans="1:20" ht="27.75">
      <c r="A72" s="140"/>
      <c r="B72" s="134" t="s">
        <v>52</v>
      </c>
      <c r="C72" s="136" t="s">
        <v>13</v>
      </c>
      <c r="D72" s="136">
        <f>D224+D376</f>
        <v>2</v>
      </c>
      <c r="E72" s="136">
        <f>E224+E376</f>
        <v>4</v>
      </c>
      <c r="F72" s="136">
        <f>F224+F376</f>
        <v>0</v>
      </c>
      <c r="G72" s="136">
        <f>G224+G376</f>
        <v>0</v>
      </c>
      <c r="H72" s="136">
        <f>H224+H376</f>
        <v>0</v>
      </c>
      <c r="I72" s="136">
        <f>I224+I376</f>
        <v>0</v>
      </c>
      <c r="J72" s="136">
        <f>J224+J376</f>
        <v>0</v>
      </c>
      <c r="K72" s="136">
        <f>K224+K376</f>
        <v>0</v>
      </c>
      <c r="L72" s="136">
        <f>L224+L376</f>
        <v>0</v>
      </c>
      <c r="M72" s="136">
        <f>M224+M376</f>
        <v>0</v>
      </c>
      <c r="N72" s="136">
        <f>N224+N376</f>
        <v>0</v>
      </c>
      <c r="O72" s="136">
        <f>O224+O376</f>
        <v>0</v>
      </c>
      <c r="P72" s="136">
        <v>0</v>
      </c>
      <c r="Q72" s="136">
        <v>0</v>
      </c>
      <c r="R72" s="133">
        <f t="shared" si="3"/>
        <v>2</v>
      </c>
      <c r="S72" s="133">
        <f t="shared" si="4"/>
        <v>4</v>
      </c>
      <c r="T72" s="133">
        <f t="shared" si="5"/>
        <v>6</v>
      </c>
    </row>
    <row r="73" spans="1:20" ht="27.75">
      <c r="A73" s="140"/>
      <c r="B73" s="134"/>
      <c r="C73" s="136" t="s">
        <v>14</v>
      </c>
      <c r="D73" s="136">
        <f>D225+D377</f>
        <v>2</v>
      </c>
      <c r="E73" s="136">
        <f>E225+E377</f>
        <v>0</v>
      </c>
      <c r="F73" s="136">
        <f>F225+F377</f>
        <v>0</v>
      </c>
      <c r="G73" s="136">
        <f>G225+G377</f>
        <v>0</v>
      </c>
      <c r="H73" s="136">
        <f>H225+H377</f>
        <v>0</v>
      </c>
      <c r="I73" s="136">
        <f>I225+I377</f>
        <v>0</v>
      </c>
      <c r="J73" s="136">
        <f>J225+J377</f>
        <v>0</v>
      </c>
      <c r="K73" s="136">
        <f>K225+K377</f>
        <v>0</v>
      </c>
      <c r="L73" s="136">
        <f>L225+L377</f>
        <v>0</v>
      </c>
      <c r="M73" s="136">
        <f>M225+M377</f>
        <v>0</v>
      </c>
      <c r="N73" s="136">
        <f>N225+N377</f>
        <v>0</v>
      </c>
      <c r="O73" s="136">
        <f>O225+O377</f>
        <v>0</v>
      </c>
      <c r="P73" s="136">
        <v>0</v>
      </c>
      <c r="Q73" s="136">
        <v>0</v>
      </c>
      <c r="R73" s="133">
        <f t="shared" si="3"/>
        <v>2</v>
      </c>
      <c r="S73" s="133">
        <f t="shared" si="4"/>
        <v>0</v>
      </c>
      <c r="T73" s="133">
        <f t="shared" si="5"/>
        <v>2</v>
      </c>
    </row>
    <row r="74" spans="1:20" ht="27.75">
      <c r="A74" s="140"/>
      <c r="B74" s="134" t="s">
        <v>53</v>
      </c>
      <c r="C74" s="136" t="s">
        <v>13</v>
      </c>
      <c r="D74" s="136">
        <f>D226+D378</f>
        <v>3</v>
      </c>
      <c r="E74" s="136">
        <f>E226+E378</f>
        <v>4</v>
      </c>
      <c r="F74" s="136">
        <f>F226+F378</f>
        <v>0</v>
      </c>
      <c r="G74" s="136">
        <f>G226+G378</f>
        <v>0</v>
      </c>
      <c r="H74" s="136">
        <f>H226+H378</f>
        <v>0</v>
      </c>
      <c r="I74" s="136">
        <f>I226+I378</f>
        <v>0</v>
      </c>
      <c r="J74" s="136">
        <f>J226+J378</f>
        <v>0</v>
      </c>
      <c r="K74" s="136">
        <f>K226+K378</f>
        <v>0</v>
      </c>
      <c r="L74" s="136">
        <f>L226+L378</f>
        <v>0</v>
      </c>
      <c r="M74" s="136">
        <f>M226+M378</f>
        <v>0</v>
      </c>
      <c r="N74" s="136">
        <f>N226+N378</f>
        <v>0</v>
      </c>
      <c r="O74" s="136">
        <f>O226+O378</f>
        <v>0</v>
      </c>
      <c r="P74" s="136">
        <v>0</v>
      </c>
      <c r="Q74" s="136">
        <v>0</v>
      </c>
      <c r="R74" s="133">
        <f t="shared" si="3"/>
        <v>3</v>
      </c>
      <c r="S74" s="133">
        <f t="shared" si="4"/>
        <v>4</v>
      </c>
      <c r="T74" s="133">
        <f t="shared" si="5"/>
        <v>7</v>
      </c>
    </row>
    <row r="75" spans="1:20" ht="27.75">
      <c r="A75" s="140"/>
      <c r="B75" s="134"/>
      <c r="C75" s="136" t="s">
        <v>14</v>
      </c>
      <c r="D75" s="136">
        <f>D227+D379</f>
        <v>2</v>
      </c>
      <c r="E75" s="136">
        <f>E227+E379</f>
        <v>3</v>
      </c>
      <c r="F75" s="136">
        <f>F227+F379</f>
        <v>0</v>
      </c>
      <c r="G75" s="136">
        <f>G227+G379</f>
        <v>0</v>
      </c>
      <c r="H75" s="136">
        <f>H227+H379</f>
        <v>0</v>
      </c>
      <c r="I75" s="136">
        <f>I227+I379</f>
        <v>0</v>
      </c>
      <c r="J75" s="136">
        <f>J227+J379</f>
        <v>0</v>
      </c>
      <c r="K75" s="136">
        <f>K227+K379</f>
        <v>0</v>
      </c>
      <c r="L75" s="136">
        <f>L227+L379</f>
        <v>0</v>
      </c>
      <c r="M75" s="136">
        <f>M227+M379</f>
        <v>0</v>
      </c>
      <c r="N75" s="136">
        <f>N227+N379</f>
        <v>1</v>
      </c>
      <c r="O75" s="136">
        <f>O227+O379</f>
        <v>0</v>
      </c>
      <c r="P75" s="136">
        <v>0</v>
      </c>
      <c r="Q75" s="136">
        <v>0</v>
      </c>
      <c r="R75" s="133">
        <f t="shared" si="3"/>
        <v>3</v>
      </c>
      <c r="S75" s="133">
        <f t="shared" si="4"/>
        <v>3</v>
      </c>
      <c r="T75" s="133">
        <f t="shared" si="5"/>
        <v>6</v>
      </c>
    </row>
    <row r="76" spans="1:20" ht="27.75">
      <c r="A76" s="140"/>
      <c r="B76" s="134" t="s">
        <v>54</v>
      </c>
      <c r="C76" s="136" t="s">
        <v>13</v>
      </c>
      <c r="D76" s="136">
        <f>D228+D380</f>
        <v>0</v>
      </c>
      <c r="E76" s="136">
        <f>E228+E380</f>
        <v>4</v>
      </c>
      <c r="F76" s="136">
        <f>F228+F380</f>
        <v>0</v>
      </c>
      <c r="G76" s="136">
        <f>G228+G380</f>
        <v>0</v>
      </c>
      <c r="H76" s="136">
        <f>H228+H380</f>
        <v>0</v>
      </c>
      <c r="I76" s="136">
        <f>I228+I380</f>
        <v>0</v>
      </c>
      <c r="J76" s="136">
        <f>J228+J380</f>
        <v>0</v>
      </c>
      <c r="K76" s="136">
        <f>K228+K380</f>
        <v>0</v>
      </c>
      <c r="L76" s="136">
        <f>L228+L380</f>
        <v>0</v>
      </c>
      <c r="M76" s="136">
        <f>M228+M380</f>
        <v>0</v>
      </c>
      <c r="N76" s="136">
        <f>N228+N380</f>
        <v>0</v>
      </c>
      <c r="O76" s="136">
        <f>O228+O380</f>
        <v>0</v>
      </c>
      <c r="P76" s="136">
        <v>0</v>
      </c>
      <c r="Q76" s="136">
        <v>0</v>
      </c>
      <c r="R76" s="133">
        <f t="shared" si="3"/>
        <v>0</v>
      </c>
      <c r="S76" s="133">
        <f t="shared" si="4"/>
        <v>4</v>
      </c>
      <c r="T76" s="133">
        <f t="shared" si="5"/>
        <v>4</v>
      </c>
    </row>
    <row r="77" spans="1:20" ht="27.75">
      <c r="A77" s="140"/>
      <c r="B77" s="134"/>
      <c r="C77" s="136" t="s">
        <v>14</v>
      </c>
      <c r="D77" s="136">
        <f>D229+D381</f>
        <v>0</v>
      </c>
      <c r="E77" s="136">
        <f>E229+E381</f>
        <v>0</v>
      </c>
      <c r="F77" s="136">
        <f>F229+F381</f>
        <v>0</v>
      </c>
      <c r="G77" s="136">
        <f>G229+G381</f>
        <v>0</v>
      </c>
      <c r="H77" s="136">
        <f>H229+H381</f>
        <v>0</v>
      </c>
      <c r="I77" s="136">
        <f>I229+I381</f>
        <v>0</v>
      </c>
      <c r="J77" s="136">
        <f>J229+J381</f>
        <v>0</v>
      </c>
      <c r="K77" s="136">
        <f>K229+K381</f>
        <v>0</v>
      </c>
      <c r="L77" s="136">
        <f>L229+L381</f>
        <v>0</v>
      </c>
      <c r="M77" s="136">
        <f>M229+M381</f>
        <v>0</v>
      </c>
      <c r="N77" s="136">
        <f>N229+N381</f>
        <v>0</v>
      </c>
      <c r="O77" s="136">
        <f>O229+O381</f>
        <v>0</v>
      </c>
      <c r="P77" s="136">
        <v>0</v>
      </c>
      <c r="Q77" s="136">
        <v>0</v>
      </c>
      <c r="R77" s="133">
        <f t="shared" si="3"/>
        <v>0</v>
      </c>
      <c r="S77" s="133">
        <f t="shared" si="4"/>
        <v>0</v>
      </c>
      <c r="T77" s="133">
        <f t="shared" si="5"/>
        <v>0</v>
      </c>
    </row>
    <row r="78" spans="1:20" ht="27.75">
      <c r="A78" s="140"/>
      <c r="B78" s="134" t="s">
        <v>55</v>
      </c>
      <c r="C78" s="136" t="s">
        <v>13</v>
      </c>
      <c r="D78" s="136">
        <f>D230+D382</f>
        <v>5</v>
      </c>
      <c r="E78" s="136">
        <f>E230+E382</f>
        <v>2</v>
      </c>
      <c r="F78" s="136">
        <f>F230+F382</f>
        <v>0</v>
      </c>
      <c r="G78" s="136">
        <f>G230+G382</f>
        <v>0</v>
      </c>
      <c r="H78" s="136">
        <f>H230+H382</f>
        <v>0</v>
      </c>
      <c r="I78" s="136">
        <f>I230+I382</f>
        <v>0</v>
      </c>
      <c r="J78" s="136">
        <f>J230+J382</f>
        <v>0</v>
      </c>
      <c r="K78" s="136">
        <f>K230+K382</f>
        <v>0</v>
      </c>
      <c r="L78" s="136">
        <f>L230+L382</f>
        <v>0</v>
      </c>
      <c r="M78" s="136">
        <f>M230+M382</f>
        <v>0</v>
      </c>
      <c r="N78" s="136">
        <f>N230+N382</f>
        <v>0</v>
      </c>
      <c r="O78" s="136">
        <f>O230+O382</f>
        <v>0</v>
      </c>
      <c r="P78" s="136">
        <v>0</v>
      </c>
      <c r="Q78" s="136">
        <v>0</v>
      </c>
      <c r="R78" s="133">
        <f t="shared" si="3"/>
        <v>5</v>
      </c>
      <c r="S78" s="133">
        <f t="shared" si="4"/>
        <v>2</v>
      </c>
      <c r="T78" s="133">
        <f t="shared" si="5"/>
        <v>7</v>
      </c>
    </row>
    <row r="79" spans="1:20" ht="27.75">
      <c r="A79" s="140"/>
      <c r="B79" s="134"/>
      <c r="C79" s="136" t="s">
        <v>14</v>
      </c>
      <c r="D79" s="136">
        <f>D231+D383</f>
        <v>0</v>
      </c>
      <c r="E79" s="136">
        <f>E231+E383</f>
        <v>0</v>
      </c>
      <c r="F79" s="136">
        <f>F231+F383</f>
        <v>0</v>
      </c>
      <c r="G79" s="136">
        <f>G231+G383</f>
        <v>0</v>
      </c>
      <c r="H79" s="136">
        <f>H231+H383</f>
        <v>0</v>
      </c>
      <c r="I79" s="136">
        <f>I231+I383</f>
        <v>0</v>
      </c>
      <c r="J79" s="136">
        <f>J231+J383</f>
        <v>0</v>
      </c>
      <c r="K79" s="136">
        <f>K231+K383</f>
        <v>0</v>
      </c>
      <c r="L79" s="136">
        <f>L231+L383</f>
        <v>0</v>
      </c>
      <c r="M79" s="136">
        <f>M231+M383</f>
        <v>0</v>
      </c>
      <c r="N79" s="136">
        <f>N231+N383</f>
        <v>0</v>
      </c>
      <c r="O79" s="136">
        <f>O231+O383</f>
        <v>0</v>
      </c>
      <c r="P79" s="136">
        <v>0</v>
      </c>
      <c r="Q79" s="136">
        <v>0</v>
      </c>
      <c r="R79" s="133">
        <f t="shared" si="3"/>
        <v>0</v>
      </c>
      <c r="S79" s="133">
        <f t="shared" si="4"/>
        <v>0</v>
      </c>
      <c r="T79" s="133">
        <f t="shared" si="5"/>
        <v>0</v>
      </c>
    </row>
    <row r="80" spans="1:20" ht="27.75">
      <c r="A80" s="140"/>
      <c r="B80" s="134" t="s">
        <v>56</v>
      </c>
      <c r="C80" s="136" t="s">
        <v>13</v>
      </c>
      <c r="D80" s="136">
        <f>D232+D384</f>
        <v>6</v>
      </c>
      <c r="E80" s="136">
        <f>E232+E384</f>
        <v>5</v>
      </c>
      <c r="F80" s="136">
        <f>F232+F384</f>
        <v>0</v>
      </c>
      <c r="G80" s="136">
        <f>G232+G384</f>
        <v>0</v>
      </c>
      <c r="H80" s="136">
        <f>H232+H384</f>
        <v>0</v>
      </c>
      <c r="I80" s="136">
        <f>I232+I384</f>
        <v>0</v>
      </c>
      <c r="J80" s="136">
        <f>J232+J384</f>
        <v>0</v>
      </c>
      <c r="K80" s="136">
        <f>K232+K384</f>
        <v>0</v>
      </c>
      <c r="L80" s="136">
        <f>L232+L384</f>
        <v>0</v>
      </c>
      <c r="M80" s="136">
        <f>M232+M384</f>
        <v>0</v>
      </c>
      <c r="N80" s="136">
        <f>N232+N384</f>
        <v>0</v>
      </c>
      <c r="O80" s="136">
        <f>O232+O384</f>
        <v>0</v>
      </c>
      <c r="P80" s="136">
        <v>0</v>
      </c>
      <c r="Q80" s="136">
        <v>0</v>
      </c>
      <c r="R80" s="133">
        <f t="shared" si="3"/>
        <v>6</v>
      </c>
      <c r="S80" s="133">
        <f t="shared" si="4"/>
        <v>5</v>
      </c>
      <c r="T80" s="133">
        <f t="shared" si="5"/>
        <v>11</v>
      </c>
    </row>
    <row r="81" spans="1:20" ht="27.75">
      <c r="A81" s="140"/>
      <c r="B81" s="134"/>
      <c r="C81" s="136" t="s">
        <v>14</v>
      </c>
      <c r="D81" s="136">
        <f>D233+D385</f>
        <v>0</v>
      </c>
      <c r="E81" s="136">
        <f>E233+E385</f>
        <v>0</v>
      </c>
      <c r="F81" s="136">
        <f>F233+F385</f>
        <v>0</v>
      </c>
      <c r="G81" s="136">
        <f>G233+G385</f>
        <v>0</v>
      </c>
      <c r="H81" s="136">
        <f>H233+H385</f>
        <v>0</v>
      </c>
      <c r="I81" s="136">
        <f>I233+I385</f>
        <v>0</v>
      </c>
      <c r="J81" s="136">
        <f>J233+J385</f>
        <v>0</v>
      </c>
      <c r="K81" s="136">
        <f>K233+K385</f>
        <v>0</v>
      </c>
      <c r="L81" s="136">
        <f>L233+L385</f>
        <v>0</v>
      </c>
      <c r="M81" s="136">
        <f>M233+M385</f>
        <v>0</v>
      </c>
      <c r="N81" s="136">
        <f>N233+N385</f>
        <v>0</v>
      </c>
      <c r="O81" s="136">
        <f>O233+O385</f>
        <v>0</v>
      </c>
      <c r="P81" s="136">
        <v>0</v>
      </c>
      <c r="Q81" s="136">
        <v>0</v>
      </c>
      <c r="R81" s="133">
        <f t="shared" si="3"/>
        <v>0</v>
      </c>
      <c r="S81" s="133">
        <f t="shared" si="4"/>
        <v>0</v>
      </c>
      <c r="T81" s="133">
        <f t="shared" si="5"/>
        <v>0</v>
      </c>
    </row>
    <row r="82" spans="1:20" ht="27.75">
      <c r="A82" s="140"/>
      <c r="B82" s="130" t="s">
        <v>48</v>
      </c>
      <c r="C82" s="133" t="s">
        <v>13</v>
      </c>
      <c r="D82" s="133">
        <f>D234+D386</f>
        <v>29</v>
      </c>
      <c r="E82" s="133">
        <f>E234+E386</f>
        <v>32</v>
      </c>
      <c r="F82" s="133">
        <f>F234+F386</f>
        <v>0</v>
      </c>
      <c r="G82" s="133">
        <f>G234+G386</f>
        <v>0</v>
      </c>
      <c r="H82" s="133">
        <f>H234+H386</f>
        <v>0</v>
      </c>
      <c r="I82" s="133">
        <f>I234+I386</f>
        <v>0</v>
      </c>
      <c r="J82" s="133">
        <f>J234+J386</f>
        <v>0</v>
      </c>
      <c r="K82" s="133">
        <f>K234+K386</f>
        <v>0</v>
      </c>
      <c r="L82" s="133">
        <f>L234+L386</f>
        <v>0</v>
      </c>
      <c r="M82" s="133">
        <f>M234+M386</f>
        <v>0</v>
      </c>
      <c r="N82" s="133">
        <f>N234+N386</f>
        <v>0</v>
      </c>
      <c r="O82" s="133">
        <f>O234+O386</f>
        <v>0</v>
      </c>
      <c r="P82" s="133">
        <v>0</v>
      </c>
      <c r="Q82" s="133">
        <v>0</v>
      </c>
      <c r="R82" s="133">
        <f t="shared" si="3"/>
        <v>29</v>
      </c>
      <c r="S82" s="133">
        <f t="shared" si="4"/>
        <v>32</v>
      </c>
      <c r="T82" s="133">
        <f t="shared" si="5"/>
        <v>61</v>
      </c>
    </row>
    <row r="83" spans="1:20" ht="27.75">
      <c r="A83" s="140"/>
      <c r="B83" s="130"/>
      <c r="C83" s="133" t="s">
        <v>14</v>
      </c>
      <c r="D83" s="133">
        <f>D235+D387</f>
        <v>8</v>
      </c>
      <c r="E83" s="133">
        <f>E235+E387</f>
        <v>5</v>
      </c>
      <c r="F83" s="133">
        <f>F235+F387</f>
        <v>0</v>
      </c>
      <c r="G83" s="133">
        <f>G235+G387</f>
        <v>0</v>
      </c>
      <c r="H83" s="133">
        <f>H235+H387</f>
        <v>0</v>
      </c>
      <c r="I83" s="133">
        <f>I235+I387</f>
        <v>0</v>
      </c>
      <c r="J83" s="133">
        <f>J235+J387</f>
        <v>0</v>
      </c>
      <c r="K83" s="133">
        <f>K235+K387</f>
        <v>0</v>
      </c>
      <c r="L83" s="133">
        <f>L235+L387</f>
        <v>0</v>
      </c>
      <c r="M83" s="133">
        <f>M235+M387</f>
        <v>0</v>
      </c>
      <c r="N83" s="133">
        <f>N235+N387</f>
        <v>1</v>
      </c>
      <c r="O83" s="133">
        <f>O235+O387</f>
        <v>1</v>
      </c>
      <c r="P83" s="133">
        <v>0</v>
      </c>
      <c r="Q83" s="133">
        <v>0</v>
      </c>
      <c r="R83" s="133">
        <f t="shared" si="3"/>
        <v>9</v>
      </c>
      <c r="S83" s="133">
        <f t="shared" si="4"/>
        <v>6</v>
      </c>
      <c r="T83" s="133">
        <f t="shared" si="5"/>
        <v>15</v>
      </c>
    </row>
    <row r="84" spans="1:20" ht="27.75">
      <c r="A84" s="139" t="s">
        <v>57</v>
      </c>
      <c r="B84" s="139"/>
      <c r="C84" s="136" t="s">
        <v>13</v>
      </c>
      <c r="D84" s="136">
        <f>D236+D388</f>
        <v>2</v>
      </c>
      <c r="E84" s="136">
        <f>E236+E388</f>
        <v>4</v>
      </c>
      <c r="F84" s="136">
        <f>F236+F388</f>
        <v>0</v>
      </c>
      <c r="G84" s="136">
        <f>G236+G388</f>
        <v>0</v>
      </c>
      <c r="H84" s="136">
        <f>H236+H388</f>
        <v>0</v>
      </c>
      <c r="I84" s="136">
        <f>I236+I388</f>
        <v>0</v>
      </c>
      <c r="J84" s="136">
        <f>J236+J388</f>
        <v>0</v>
      </c>
      <c r="K84" s="136">
        <f>K236+K388</f>
        <v>0</v>
      </c>
      <c r="L84" s="136">
        <f>L236+L388</f>
        <v>0</v>
      </c>
      <c r="M84" s="136">
        <f>M236+M388</f>
        <v>0</v>
      </c>
      <c r="N84" s="136">
        <f>N236+N388</f>
        <v>0</v>
      </c>
      <c r="O84" s="136">
        <f>O236+O388</f>
        <v>0</v>
      </c>
      <c r="P84" s="136">
        <v>0</v>
      </c>
      <c r="Q84" s="136">
        <v>0</v>
      </c>
      <c r="R84" s="133">
        <f t="shared" si="3"/>
        <v>2</v>
      </c>
      <c r="S84" s="133">
        <f t="shared" si="4"/>
        <v>4</v>
      </c>
      <c r="T84" s="133">
        <f t="shared" si="5"/>
        <v>6</v>
      </c>
    </row>
    <row r="85" spans="1:20" ht="27.75">
      <c r="A85" s="139"/>
      <c r="B85" s="139"/>
      <c r="C85" s="136" t="s">
        <v>14</v>
      </c>
      <c r="D85" s="136">
        <f>D237+D389</f>
        <v>0</v>
      </c>
      <c r="E85" s="136">
        <f>E237+E389</f>
        <v>0</v>
      </c>
      <c r="F85" s="136">
        <f>F237+F389</f>
        <v>0</v>
      </c>
      <c r="G85" s="136">
        <f>G237+G389</f>
        <v>0</v>
      </c>
      <c r="H85" s="136">
        <f>H237+H389</f>
        <v>0</v>
      </c>
      <c r="I85" s="136">
        <f>I237+I389</f>
        <v>0</v>
      </c>
      <c r="J85" s="136">
        <f>J237+J389</f>
        <v>0</v>
      </c>
      <c r="K85" s="136">
        <f>K237+K389</f>
        <v>0</v>
      </c>
      <c r="L85" s="136">
        <f>L237+L389</f>
        <v>0</v>
      </c>
      <c r="M85" s="136">
        <f>M237+M389</f>
        <v>0</v>
      </c>
      <c r="N85" s="136">
        <f>N237+N389</f>
        <v>0</v>
      </c>
      <c r="O85" s="136">
        <f>O237+O389</f>
        <v>0</v>
      </c>
      <c r="P85" s="136">
        <v>0</v>
      </c>
      <c r="Q85" s="136">
        <v>0</v>
      </c>
      <c r="R85" s="133">
        <f t="shared" si="3"/>
        <v>0</v>
      </c>
      <c r="S85" s="133">
        <f t="shared" si="4"/>
        <v>0</v>
      </c>
      <c r="T85" s="133">
        <f t="shared" si="5"/>
        <v>0</v>
      </c>
    </row>
    <row r="86" spans="1:20" ht="27.75">
      <c r="A86" s="143" t="s">
        <v>58</v>
      </c>
      <c r="B86" s="143"/>
      <c r="C86" s="136" t="s">
        <v>13</v>
      </c>
      <c r="D86" s="136">
        <f>D238+D390</f>
        <v>4</v>
      </c>
      <c r="E86" s="136">
        <f>E238+E390</f>
        <v>4</v>
      </c>
      <c r="F86" s="136">
        <f>F238+F390</f>
        <v>0</v>
      </c>
      <c r="G86" s="136">
        <f>G238+G390</f>
        <v>0</v>
      </c>
      <c r="H86" s="136">
        <f>H238+H390</f>
        <v>0</v>
      </c>
      <c r="I86" s="136">
        <f>I238+I390</f>
        <v>0</v>
      </c>
      <c r="J86" s="136">
        <f>J238+J390</f>
        <v>0</v>
      </c>
      <c r="K86" s="136">
        <f>K238+K390</f>
        <v>0</v>
      </c>
      <c r="L86" s="136">
        <f>L238+L390</f>
        <v>0</v>
      </c>
      <c r="M86" s="136">
        <f>M238+M390</f>
        <v>0</v>
      </c>
      <c r="N86" s="136">
        <f>N238+N390</f>
        <v>0</v>
      </c>
      <c r="O86" s="136">
        <f>O238+O390</f>
        <v>0</v>
      </c>
      <c r="P86" s="136">
        <v>0</v>
      </c>
      <c r="Q86" s="136">
        <v>0</v>
      </c>
      <c r="R86" s="133">
        <f t="shared" si="3"/>
        <v>4</v>
      </c>
      <c r="S86" s="133">
        <f t="shared" si="4"/>
        <v>4</v>
      </c>
      <c r="T86" s="133">
        <f t="shared" si="5"/>
        <v>8</v>
      </c>
    </row>
    <row r="87" spans="1:20" ht="27.75">
      <c r="A87" s="143"/>
      <c r="B87" s="143"/>
      <c r="C87" s="136" t="s">
        <v>14</v>
      </c>
      <c r="D87" s="136">
        <f>D239+D391</f>
        <v>0</v>
      </c>
      <c r="E87" s="136">
        <f>E239+E391</f>
        <v>0</v>
      </c>
      <c r="F87" s="136">
        <f>F239+F391</f>
        <v>0</v>
      </c>
      <c r="G87" s="136">
        <f>G239+G391</f>
        <v>0</v>
      </c>
      <c r="H87" s="136">
        <f>H239+H391</f>
        <v>0</v>
      </c>
      <c r="I87" s="136">
        <f>I239+I391</f>
        <v>0</v>
      </c>
      <c r="J87" s="136">
        <f>J239+J391</f>
        <v>0</v>
      </c>
      <c r="K87" s="136">
        <f>K239+K391</f>
        <v>0</v>
      </c>
      <c r="L87" s="136">
        <f>L239+L391</f>
        <v>0</v>
      </c>
      <c r="M87" s="136">
        <f>M239+M391</f>
        <v>0</v>
      </c>
      <c r="N87" s="136">
        <f>N239+N391</f>
        <v>0</v>
      </c>
      <c r="O87" s="136">
        <f>O239+O391</f>
        <v>0</v>
      </c>
      <c r="P87" s="136">
        <v>0</v>
      </c>
      <c r="Q87" s="136">
        <v>0</v>
      </c>
      <c r="R87" s="133">
        <f t="shared" si="3"/>
        <v>0</v>
      </c>
      <c r="S87" s="133">
        <f t="shared" si="4"/>
        <v>0</v>
      </c>
      <c r="T87" s="133">
        <f t="shared" si="5"/>
        <v>0</v>
      </c>
    </row>
    <row r="88" spans="1:20" ht="27.75">
      <c r="A88" s="134" t="s">
        <v>59</v>
      </c>
      <c r="B88" s="134" t="s">
        <v>60</v>
      </c>
      <c r="C88" s="136" t="s">
        <v>13</v>
      </c>
      <c r="D88" s="136">
        <f>D240+D392</f>
        <v>13</v>
      </c>
      <c r="E88" s="136">
        <f>E240+E392</f>
        <v>17</v>
      </c>
      <c r="F88" s="136">
        <f>F240+F392</f>
        <v>0</v>
      </c>
      <c r="G88" s="136">
        <f>G240+G392</f>
        <v>0</v>
      </c>
      <c r="H88" s="136">
        <f>H240+H392</f>
        <v>0</v>
      </c>
      <c r="I88" s="136">
        <f>I240+I392</f>
        <v>0</v>
      </c>
      <c r="J88" s="136">
        <f>J240+J392</f>
        <v>0</v>
      </c>
      <c r="K88" s="136">
        <f>K240+K392</f>
        <v>0</v>
      </c>
      <c r="L88" s="136">
        <f>L240+L392</f>
        <v>0</v>
      </c>
      <c r="M88" s="136">
        <f>M240+M392</f>
        <v>0</v>
      </c>
      <c r="N88" s="136">
        <f>N240+N392</f>
        <v>0</v>
      </c>
      <c r="O88" s="136">
        <f>O240+O392</f>
        <v>1</v>
      </c>
      <c r="P88" s="136">
        <v>0</v>
      </c>
      <c r="Q88" s="136">
        <v>0</v>
      </c>
      <c r="R88" s="133">
        <f t="shared" si="3"/>
        <v>13</v>
      </c>
      <c r="S88" s="133">
        <f t="shared" si="4"/>
        <v>18</v>
      </c>
      <c r="T88" s="133">
        <f t="shared" si="5"/>
        <v>31</v>
      </c>
    </row>
    <row r="89" spans="1:20" ht="27.75">
      <c r="A89" s="134"/>
      <c r="B89" s="134"/>
      <c r="C89" s="136" t="s">
        <v>14</v>
      </c>
      <c r="D89" s="136">
        <f>D241+D393</f>
        <v>3</v>
      </c>
      <c r="E89" s="136">
        <f>E241+E393</f>
        <v>1</v>
      </c>
      <c r="F89" s="136">
        <f>F241+F393</f>
        <v>0</v>
      </c>
      <c r="G89" s="136">
        <f>G241+G393</f>
        <v>0</v>
      </c>
      <c r="H89" s="136">
        <f>H241+H393</f>
        <v>0</v>
      </c>
      <c r="I89" s="136">
        <f>I241+I393</f>
        <v>0</v>
      </c>
      <c r="J89" s="136">
        <f>J241+J393</f>
        <v>0</v>
      </c>
      <c r="K89" s="136">
        <f>K241+K393</f>
        <v>0</v>
      </c>
      <c r="L89" s="136">
        <f>L241+L393</f>
        <v>0</v>
      </c>
      <c r="M89" s="136">
        <f>M241+M393</f>
        <v>0</v>
      </c>
      <c r="N89" s="136">
        <f>N241+N393</f>
        <v>0</v>
      </c>
      <c r="O89" s="136">
        <f>O241+O393</f>
        <v>0</v>
      </c>
      <c r="P89" s="136">
        <v>0</v>
      </c>
      <c r="Q89" s="136">
        <v>0</v>
      </c>
      <c r="R89" s="133">
        <f t="shared" si="3"/>
        <v>3</v>
      </c>
      <c r="S89" s="133">
        <f t="shared" si="4"/>
        <v>1</v>
      </c>
      <c r="T89" s="133">
        <f t="shared" si="5"/>
        <v>4</v>
      </c>
    </row>
    <row r="90" spans="1:20" ht="27.75">
      <c r="A90" s="134" t="s">
        <v>61</v>
      </c>
      <c r="B90" s="134" t="s">
        <v>62</v>
      </c>
      <c r="C90" s="136" t="s">
        <v>13</v>
      </c>
      <c r="D90" s="136">
        <f>D242+D394</f>
        <v>1</v>
      </c>
      <c r="E90" s="136">
        <f>E242+E394</f>
        <v>0</v>
      </c>
      <c r="F90" s="136">
        <f>F242+F394</f>
        <v>0</v>
      </c>
      <c r="G90" s="136">
        <f>G242+G394</f>
        <v>0</v>
      </c>
      <c r="H90" s="136">
        <f>H242+H394</f>
        <v>0</v>
      </c>
      <c r="I90" s="136">
        <f>I242+I394</f>
        <v>0</v>
      </c>
      <c r="J90" s="136">
        <f>J242+J394</f>
        <v>0</v>
      </c>
      <c r="K90" s="136">
        <f>K242+K394</f>
        <v>0</v>
      </c>
      <c r="L90" s="136">
        <f>L242+L394</f>
        <v>0</v>
      </c>
      <c r="M90" s="136">
        <f>M242+M394</f>
        <v>0</v>
      </c>
      <c r="N90" s="136">
        <f>N242+N394</f>
        <v>0</v>
      </c>
      <c r="O90" s="136">
        <f>O242+O394</f>
        <v>0</v>
      </c>
      <c r="P90" s="136">
        <v>0</v>
      </c>
      <c r="Q90" s="136">
        <v>0</v>
      </c>
      <c r="R90" s="133">
        <f t="shared" si="3"/>
        <v>1</v>
      </c>
      <c r="S90" s="133">
        <f t="shared" si="4"/>
        <v>0</v>
      </c>
      <c r="T90" s="133">
        <f t="shared" si="5"/>
        <v>1</v>
      </c>
    </row>
    <row r="91" spans="1:20" ht="27.75">
      <c r="A91" s="134"/>
      <c r="B91" s="134"/>
      <c r="C91" s="136" t="s">
        <v>14</v>
      </c>
      <c r="D91" s="136">
        <f>D243+D395</f>
        <v>0</v>
      </c>
      <c r="E91" s="136">
        <f>E243+E395</f>
        <v>0</v>
      </c>
      <c r="F91" s="136">
        <f>F243+F395</f>
        <v>0</v>
      </c>
      <c r="G91" s="136">
        <f>G243+G395</f>
        <v>0</v>
      </c>
      <c r="H91" s="136">
        <f>H243+H395</f>
        <v>0</v>
      </c>
      <c r="I91" s="136">
        <f>I243+I395</f>
        <v>0</v>
      </c>
      <c r="J91" s="136">
        <f>J243+J395</f>
        <v>0</v>
      </c>
      <c r="K91" s="136">
        <f>K243+K395</f>
        <v>0</v>
      </c>
      <c r="L91" s="136">
        <f>L243+L395</f>
        <v>0</v>
      </c>
      <c r="M91" s="136">
        <f>M243+M395</f>
        <v>0</v>
      </c>
      <c r="N91" s="136">
        <f>N243+N395</f>
        <v>0</v>
      </c>
      <c r="O91" s="136">
        <f>O243+O395</f>
        <v>0</v>
      </c>
      <c r="P91" s="136">
        <v>0</v>
      </c>
      <c r="Q91" s="136">
        <v>0</v>
      </c>
      <c r="R91" s="133">
        <f t="shared" si="3"/>
        <v>0</v>
      </c>
      <c r="S91" s="133">
        <f t="shared" si="4"/>
        <v>0</v>
      </c>
      <c r="T91" s="133">
        <f t="shared" si="5"/>
        <v>0</v>
      </c>
    </row>
    <row r="92" spans="1:20" ht="27.75">
      <c r="A92" s="137" t="s">
        <v>63</v>
      </c>
      <c r="B92" s="134" t="s">
        <v>64</v>
      </c>
      <c r="C92" s="136" t="s">
        <v>13</v>
      </c>
      <c r="D92" s="136">
        <f>D244+D396</f>
        <v>10</v>
      </c>
      <c r="E92" s="136">
        <f>E244+E396</f>
        <v>10</v>
      </c>
      <c r="F92" s="136">
        <f>F244+F396</f>
        <v>0</v>
      </c>
      <c r="G92" s="136">
        <f>G244+G396</f>
        <v>0</v>
      </c>
      <c r="H92" s="136">
        <f>H244+H396</f>
        <v>0</v>
      </c>
      <c r="I92" s="136">
        <f>I244+I396</f>
        <v>0</v>
      </c>
      <c r="J92" s="136">
        <f>J244+J396</f>
        <v>0</v>
      </c>
      <c r="K92" s="136">
        <f>K244+K396</f>
        <v>0</v>
      </c>
      <c r="L92" s="136">
        <f>L244+L396</f>
        <v>0</v>
      </c>
      <c r="M92" s="136">
        <f>M244+M396</f>
        <v>0</v>
      </c>
      <c r="N92" s="136">
        <f>N244+N396</f>
        <v>0</v>
      </c>
      <c r="O92" s="136">
        <f>O244+O396</f>
        <v>0</v>
      </c>
      <c r="P92" s="136">
        <v>0</v>
      </c>
      <c r="Q92" s="136">
        <v>0</v>
      </c>
      <c r="R92" s="133">
        <f t="shared" si="3"/>
        <v>10</v>
      </c>
      <c r="S92" s="133">
        <f t="shared" si="4"/>
        <v>10</v>
      </c>
      <c r="T92" s="133">
        <f t="shared" si="5"/>
        <v>20</v>
      </c>
    </row>
    <row r="93" spans="1:20" ht="27.75">
      <c r="A93" s="137"/>
      <c r="B93" s="134"/>
      <c r="C93" s="136" t="s">
        <v>14</v>
      </c>
      <c r="D93" s="136">
        <f>D245+D397</f>
        <v>4</v>
      </c>
      <c r="E93" s="136">
        <f>E245+E397</f>
        <v>4</v>
      </c>
      <c r="F93" s="136">
        <f>F245+F397</f>
        <v>0</v>
      </c>
      <c r="G93" s="136">
        <f>G245+G397</f>
        <v>0</v>
      </c>
      <c r="H93" s="136">
        <f>H245+H397</f>
        <v>0</v>
      </c>
      <c r="I93" s="136">
        <f>I245+I397</f>
        <v>0</v>
      </c>
      <c r="J93" s="136">
        <f>J245+J397</f>
        <v>0</v>
      </c>
      <c r="K93" s="136">
        <f>K245+K397</f>
        <v>0</v>
      </c>
      <c r="L93" s="136">
        <f>L245+L397</f>
        <v>0</v>
      </c>
      <c r="M93" s="136">
        <f>M245+M397</f>
        <v>0</v>
      </c>
      <c r="N93" s="136">
        <f>N245+N397</f>
        <v>0</v>
      </c>
      <c r="O93" s="136">
        <f>O245+O397</f>
        <v>0</v>
      </c>
      <c r="P93" s="136">
        <v>0</v>
      </c>
      <c r="Q93" s="136">
        <v>0</v>
      </c>
      <c r="R93" s="133">
        <f t="shared" si="3"/>
        <v>4</v>
      </c>
      <c r="S93" s="133">
        <f t="shared" si="4"/>
        <v>4</v>
      </c>
      <c r="T93" s="133">
        <f t="shared" si="5"/>
        <v>8</v>
      </c>
    </row>
    <row r="94" spans="1:20" ht="27.75">
      <c r="A94" s="137"/>
      <c r="B94" s="134" t="s">
        <v>65</v>
      </c>
      <c r="C94" s="136" t="s">
        <v>13</v>
      </c>
      <c r="D94" s="136">
        <f>D246+D398</f>
        <v>1</v>
      </c>
      <c r="E94" s="136">
        <f>E246+E398</f>
        <v>0</v>
      </c>
      <c r="F94" s="136">
        <f>F246+F398</f>
        <v>0</v>
      </c>
      <c r="G94" s="136">
        <f>G246+G398</f>
        <v>0</v>
      </c>
      <c r="H94" s="136">
        <f>H246+H398</f>
        <v>0</v>
      </c>
      <c r="I94" s="136">
        <f>I246+I398</f>
        <v>0</v>
      </c>
      <c r="J94" s="136">
        <f>J246+J398</f>
        <v>0</v>
      </c>
      <c r="K94" s="136">
        <f>K246+K398</f>
        <v>0</v>
      </c>
      <c r="L94" s="136">
        <f>L246+L398</f>
        <v>0</v>
      </c>
      <c r="M94" s="136">
        <f>M246+M398</f>
        <v>0</v>
      </c>
      <c r="N94" s="136">
        <f>N246+N398</f>
        <v>0</v>
      </c>
      <c r="O94" s="136">
        <f>O246+O398</f>
        <v>0</v>
      </c>
      <c r="P94" s="136">
        <v>0</v>
      </c>
      <c r="Q94" s="136">
        <v>0</v>
      </c>
      <c r="R94" s="133">
        <f t="shared" si="3"/>
        <v>1</v>
      </c>
      <c r="S94" s="133">
        <f t="shared" si="4"/>
        <v>0</v>
      </c>
      <c r="T94" s="133">
        <f t="shared" si="5"/>
        <v>1</v>
      </c>
    </row>
    <row r="95" spans="1:20" ht="27.75">
      <c r="A95" s="137"/>
      <c r="B95" s="134"/>
      <c r="C95" s="136" t="s">
        <v>14</v>
      </c>
      <c r="D95" s="136">
        <f>D247+D399</f>
        <v>0</v>
      </c>
      <c r="E95" s="136">
        <f>E247+E399</f>
        <v>0</v>
      </c>
      <c r="F95" s="136">
        <f>F247+F399</f>
        <v>0</v>
      </c>
      <c r="G95" s="136">
        <f>G247+G399</f>
        <v>0</v>
      </c>
      <c r="H95" s="136">
        <f>H247+H399</f>
        <v>0</v>
      </c>
      <c r="I95" s="136">
        <f>I247+I399</f>
        <v>0</v>
      </c>
      <c r="J95" s="136">
        <f>J247+J399</f>
        <v>0</v>
      </c>
      <c r="K95" s="136">
        <f>K247+K399</f>
        <v>0</v>
      </c>
      <c r="L95" s="136">
        <f>L247+L399</f>
        <v>0</v>
      </c>
      <c r="M95" s="136">
        <f>M247+M399</f>
        <v>0</v>
      </c>
      <c r="N95" s="136">
        <f>N247+N399</f>
        <v>0</v>
      </c>
      <c r="O95" s="136">
        <f>O247+O399</f>
        <v>0</v>
      </c>
      <c r="P95" s="136">
        <v>0</v>
      </c>
      <c r="Q95" s="136">
        <v>0</v>
      </c>
      <c r="R95" s="133">
        <f t="shared" si="3"/>
        <v>0</v>
      </c>
      <c r="S95" s="133">
        <f t="shared" si="4"/>
        <v>0</v>
      </c>
      <c r="T95" s="133">
        <f t="shared" si="5"/>
        <v>0</v>
      </c>
    </row>
    <row r="96" spans="1:20" ht="27.75">
      <c r="A96" s="137"/>
      <c r="B96" s="134" t="s">
        <v>66</v>
      </c>
      <c r="C96" s="136" t="s">
        <v>13</v>
      </c>
      <c r="D96" s="136">
        <f>D248+D400</f>
        <v>0</v>
      </c>
      <c r="E96" s="136">
        <f>E248+E400</f>
        <v>1</v>
      </c>
      <c r="F96" s="136">
        <f>F248+F400</f>
        <v>0</v>
      </c>
      <c r="G96" s="136">
        <f>G248+G400</f>
        <v>0</v>
      </c>
      <c r="H96" s="136">
        <f>H248+H400</f>
        <v>0</v>
      </c>
      <c r="I96" s="136">
        <f>I248+I400</f>
        <v>0</v>
      </c>
      <c r="J96" s="136">
        <f>J248+J400</f>
        <v>0</v>
      </c>
      <c r="K96" s="136">
        <f>K248+K400</f>
        <v>0</v>
      </c>
      <c r="L96" s="136">
        <f>L248+L400</f>
        <v>0</v>
      </c>
      <c r="M96" s="136">
        <f>M248+M400</f>
        <v>0</v>
      </c>
      <c r="N96" s="136">
        <f>N248+N400</f>
        <v>0</v>
      </c>
      <c r="O96" s="136">
        <f>O248+O400</f>
        <v>0</v>
      </c>
      <c r="P96" s="136">
        <v>0</v>
      </c>
      <c r="Q96" s="136">
        <v>0</v>
      </c>
      <c r="R96" s="133">
        <f t="shared" si="3"/>
        <v>0</v>
      </c>
      <c r="S96" s="133">
        <f t="shared" si="4"/>
        <v>1</v>
      </c>
      <c r="T96" s="133">
        <f t="shared" si="5"/>
        <v>1</v>
      </c>
    </row>
    <row r="97" spans="1:20" ht="27.75">
      <c r="A97" s="137"/>
      <c r="B97" s="134"/>
      <c r="C97" s="136" t="s">
        <v>14</v>
      </c>
      <c r="D97" s="136">
        <f>D249+D401</f>
        <v>0</v>
      </c>
      <c r="E97" s="136">
        <f>E249+E401</f>
        <v>0</v>
      </c>
      <c r="F97" s="136">
        <f>F249+F401</f>
        <v>0</v>
      </c>
      <c r="G97" s="136">
        <f>G249+G401</f>
        <v>0</v>
      </c>
      <c r="H97" s="136">
        <f>H249+H401</f>
        <v>0</v>
      </c>
      <c r="I97" s="136">
        <f>I249+I401</f>
        <v>0</v>
      </c>
      <c r="J97" s="136">
        <f>J249+J401</f>
        <v>0</v>
      </c>
      <c r="K97" s="136">
        <f>K249+K401</f>
        <v>0</v>
      </c>
      <c r="L97" s="136">
        <f>L249+L401</f>
        <v>0</v>
      </c>
      <c r="M97" s="136">
        <f>M249+M401</f>
        <v>0</v>
      </c>
      <c r="N97" s="136">
        <f>N249+N401</f>
        <v>0</v>
      </c>
      <c r="O97" s="136">
        <f>O249+O401</f>
        <v>0</v>
      </c>
      <c r="P97" s="136">
        <v>0</v>
      </c>
      <c r="Q97" s="136">
        <v>0</v>
      </c>
      <c r="R97" s="133">
        <f t="shared" si="3"/>
        <v>0</v>
      </c>
      <c r="S97" s="133">
        <f t="shared" si="4"/>
        <v>0</v>
      </c>
      <c r="T97" s="133">
        <f t="shared" si="5"/>
        <v>0</v>
      </c>
    </row>
    <row r="98" spans="1:20" ht="27.75">
      <c r="A98" s="137"/>
      <c r="B98" s="134" t="s">
        <v>178</v>
      </c>
      <c r="C98" s="136" t="s">
        <v>13</v>
      </c>
      <c r="D98" s="136">
        <f>D250+D402</f>
        <v>1</v>
      </c>
      <c r="E98" s="136">
        <f>E250+E402</f>
        <v>6</v>
      </c>
      <c r="F98" s="136">
        <f>F250+F402</f>
        <v>0</v>
      </c>
      <c r="G98" s="136">
        <f>G250+G402</f>
        <v>0</v>
      </c>
      <c r="H98" s="136">
        <f>H250+H402</f>
        <v>0</v>
      </c>
      <c r="I98" s="136">
        <f>I250+I402</f>
        <v>0</v>
      </c>
      <c r="J98" s="136">
        <f>J250+J402</f>
        <v>0</v>
      </c>
      <c r="K98" s="136">
        <f>K250+K402</f>
        <v>0</v>
      </c>
      <c r="L98" s="136">
        <f>L250+L402</f>
        <v>0</v>
      </c>
      <c r="M98" s="136">
        <f>M250+M402</f>
        <v>0</v>
      </c>
      <c r="N98" s="136">
        <f>N250+N402</f>
        <v>0</v>
      </c>
      <c r="O98" s="136">
        <f>O250+O402</f>
        <v>0</v>
      </c>
      <c r="P98" s="136">
        <v>0</v>
      </c>
      <c r="Q98" s="136">
        <v>0</v>
      </c>
      <c r="R98" s="133">
        <f t="shared" si="3"/>
        <v>1</v>
      </c>
      <c r="S98" s="133">
        <f t="shared" si="4"/>
        <v>6</v>
      </c>
      <c r="T98" s="133">
        <f t="shared" si="5"/>
        <v>7</v>
      </c>
    </row>
    <row r="99" spans="1:20" ht="27.75">
      <c r="A99" s="137"/>
      <c r="B99" s="134"/>
      <c r="C99" s="136" t="s">
        <v>14</v>
      </c>
      <c r="D99" s="136">
        <f>D251+D403</f>
        <v>0</v>
      </c>
      <c r="E99" s="136">
        <f>E251+E403</f>
        <v>0</v>
      </c>
      <c r="F99" s="136">
        <f>F251+F403</f>
        <v>0</v>
      </c>
      <c r="G99" s="136">
        <f>G251+G403</f>
        <v>0</v>
      </c>
      <c r="H99" s="136">
        <f>H251+H403</f>
        <v>0</v>
      </c>
      <c r="I99" s="136">
        <f>I251+I403</f>
        <v>0</v>
      </c>
      <c r="J99" s="136">
        <f>J251+J403</f>
        <v>0</v>
      </c>
      <c r="K99" s="136">
        <f>K251+K403</f>
        <v>0</v>
      </c>
      <c r="L99" s="136">
        <f>L251+L403</f>
        <v>0</v>
      </c>
      <c r="M99" s="136">
        <f>M251+M403</f>
        <v>0</v>
      </c>
      <c r="N99" s="136">
        <f>N251+N403</f>
        <v>0</v>
      </c>
      <c r="O99" s="136">
        <f>O251+O403</f>
        <v>0</v>
      </c>
      <c r="P99" s="136">
        <v>0</v>
      </c>
      <c r="Q99" s="136">
        <v>0</v>
      </c>
      <c r="R99" s="133">
        <f t="shared" si="3"/>
        <v>0</v>
      </c>
      <c r="S99" s="133">
        <f t="shared" si="4"/>
        <v>0</v>
      </c>
      <c r="T99" s="133">
        <f t="shared" si="5"/>
        <v>0</v>
      </c>
    </row>
    <row r="100" spans="1:20" ht="27.75">
      <c r="A100" s="137"/>
      <c r="B100" s="130" t="s">
        <v>67</v>
      </c>
      <c r="C100" s="133" t="s">
        <v>13</v>
      </c>
      <c r="D100" s="133">
        <f>D252+D404</f>
        <v>12</v>
      </c>
      <c r="E100" s="133">
        <f>E252+E404</f>
        <v>17</v>
      </c>
      <c r="F100" s="133">
        <f>F252+F404</f>
        <v>0</v>
      </c>
      <c r="G100" s="133">
        <f>G252+G404</f>
        <v>0</v>
      </c>
      <c r="H100" s="133">
        <f>H252+H404</f>
        <v>0</v>
      </c>
      <c r="I100" s="133">
        <f>I252+I404</f>
        <v>0</v>
      </c>
      <c r="J100" s="133">
        <f>J252+J404</f>
        <v>0</v>
      </c>
      <c r="K100" s="133">
        <f>K252+K404</f>
        <v>0</v>
      </c>
      <c r="L100" s="133">
        <f>L252+L404</f>
        <v>0</v>
      </c>
      <c r="M100" s="133">
        <f>M252+M404</f>
        <v>0</v>
      </c>
      <c r="N100" s="133">
        <f>N252+N404</f>
        <v>0</v>
      </c>
      <c r="O100" s="133">
        <f>O252+O404</f>
        <v>0</v>
      </c>
      <c r="P100" s="133">
        <v>0</v>
      </c>
      <c r="Q100" s="133">
        <v>0</v>
      </c>
      <c r="R100" s="133">
        <f t="shared" si="3"/>
        <v>12</v>
      </c>
      <c r="S100" s="133">
        <f t="shared" si="4"/>
        <v>17</v>
      </c>
      <c r="T100" s="133">
        <f t="shared" si="5"/>
        <v>29</v>
      </c>
    </row>
    <row r="101" spans="1:20" ht="27.75">
      <c r="A101" s="137"/>
      <c r="B101" s="130"/>
      <c r="C101" s="133" t="s">
        <v>14</v>
      </c>
      <c r="D101" s="133">
        <f>D253+D405</f>
        <v>4</v>
      </c>
      <c r="E101" s="133">
        <f>E253+E405</f>
        <v>4</v>
      </c>
      <c r="F101" s="133">
        <f>F253+F405</f>
        <v>0</v>
      </c>
      <c r="G101" s="133">
        <f>G253+G405</f>
        <v>0</v>
      </c>
      <c r="H101" s="133">
        <f>H253+H405</f>
        <v>0</v>
      </c>
      <c r="I101" s="133">
        <f>I253+I405</f>
        <v>0</v>
      </c>
      <c r="J101" s="133">
        <f>J253+J405</f>
        <v>0</v>
      </c>
      <c r="K101" s="133">
        <f>K253+K405</f>
        <v>0</v>
      </c>
      <c r="L101" s="133">
        <f>L253+L405</f>
        <v>0</v>
      </c>
      <c r="M101" s="133">
        <f>M253+M405</f>
        <v>0</v>
      </c>
      <c r="N101" s="133">
        <f>N253+N405</f>
        <v>0</v>
      </c>
      <c r="O101" s="133">
        <f>O253+O405</f>
        <v>0</v>
      </c>
      <c r="P101" s="133">
        <v>0</v>
      </c>
      <c r="Q101" s="133">
        <v>0</v>
      </c>
      <c r="R101" s="133">
        <f t="shared" si="3"/>
        <v>4</v>
      </c>
      <c r="S101" s="133">
        <f t="shared" si="4"/>
        <v>4</v>
      </c>
      <c r="T101" s="133">
        <f t="shared" si="5"/>
        <v>8</v>
      </c>
    </row>
    <row r="102" spans="1:20" ht="27.75">
      <c r="A102" s="142" t="s">
        <v>68</v>
      </c>
      <c r="B102" s="134" t="s">
        <v>69</v>
      </c>
      <c r="C102" s="136" t="s">
        <v>13</v>
      </c>
      <c r="D102" s="136">
        <f>D254+D406</f>
        <v>2</v>
      </c>
      <c r="E102" s="136">
        <f>E254+E406</f>
        <v>2</v>
      </c>
      <c r="F102" s="136">
        <f>F254+F406</f>
        <v>0</v>
      </c>
      <c r="G102" s="136">
        <f>G254+G406</f>
        <v>0</v>
      </c>
      <c r="H102" s="136">
        <f>H254+H406</f>
        <v>0</v>
      </c>
      <c r="I102" s="136">
        <f>I254+I406</f>
        <v>0</v>
      </c>
      <c r="J102" s="136">
        <f>J254+J406</f>
        <v>0</v>
      </c>
      <c r="K102" s="136">
        <f>K254+K406</f>
        <v>0</v>
      </c>
      <c r="L102" s="136">
        <f>L254+L406</f>
        <v>0</v>
      </c>
      <c r="M102" s="136">
        <f>M254+M406</f>
        <v>0</v>
      </c>
      <c r="N102" s="136">
        <f>N254+N406</f>
        <v>0</v>
      </c>
      <c r="O102" s="136">
        <f>O254+O406</f>
        <v>0</v>
      </c>
      <c r="P102" s="136">
        <v>0</v>
      </c>
      <c r="Q102" s="136">
        <v>0</v>
      </c>
      <c r="R102" s="133">
        <f t="shared" si="3"/>
        <v>2</v>
      </c>
      <c r="S102" s="133">
        <f t="shared" si="4"/>
        <v>2</v>
      </c>
      <c r="T102" s="133">
        <f t="shared" si="5"/>
        <v>4</v>
      </c>
    </row>
    <row r="103" spans="1:20" ht="27.75">
      <c r="A103" s="142"/>
      <c r="B103" s="134"/>
      <c r="C103" s="136" t="s">
        <v>14</v>
      </c>
      <c r="D103" s="136">
        <f>D255+D407</f>
        <v>0</v>
      </c>
      <c r="E103" s="136">
        <f>E255+E407</f>
        <v>0</v>
      </c>
      <c r="F103" s="136">
        <f>F255+F407</f>
        <v>0</v>
      </c>
      <c r="G103" s="136">
        <f>G255+G407</f>
        <v>0</v>
      </c>
      <c r="H103" s="136">
        <f>H255+H407</f>
        <v>0</v>
      </c>
      <c r="I103" s="136">
        <f>I255+I407</f>
        <v>0</v>
      </c>
      <c r="J103" s="136">
        <f>J255+J407</f>
        <v>0</v>
      </c>
      <c r="K103" s="136">
        <f>K255+K407</f>
        <v>0</v>
      </c>
      <c r="L103" s="136">
        <f>L255+L407</f>
        <v>0</v>
      </c>
      <c r="M103" s="136">
        <f>M255+M407</f>
        <v>0</v>
      </c>
      <c r="N103" s="136">
        <f>N255+N407</f>
        <v>0</v>
      </c>
      <c r="O103" s="136">
        <f>O255+O407</f>
        <v>0</v>
      </c>
      <c r="P103" s="136">
        <v>0</v>
      </c>
      <c r="Q103" s="136">
        <v>0</v>
      </c>
      <c r="R103" s="133">
        <f t="shared" si="3"/>
        <v>0</v>
      </c>
      <c r="S103" s="133">
        <f t="shared" si="4"/>
        <v>0</v>
      </c>
      <c r="T103" s="133">
        <f t="shared" si="5"/>
        <v>0</v>
      </c>
    </row>
    <row r="104" spans="1:20" ht="27.75">
      <c r="A104" s="142"/>
      <c r="B104" s="134" t="s">
        <v>70</v>
      </c>
      <c r="C104" s="136" t="s">
        <v>13</v>
      </c>
      <c r="D104" s="136">
        <f>D256+D408</f>
        <v>2</v>
      </c>
      <c r="E104" s="136">
        <f>E256+E408</f>
        <v>0</v>
      </c>
      <c r="F104" s="136">
        <f>F256+F408</f>
        <v>0</v>
      </c>
      <c r="G104" s="136">
        <f>G256+G408</f>
        <v>0</v>
      </c>
      <c r="H104" s="136">
        <f>H256+H408</f>
        <v>0</v>
      </c>
      <c r="I104" s="136">
        <f>I256+I408</f>
        <v>0</v>
      </c>
      <c r="J104" s="136">
        <f>J256+J408</f>
        <v>0</v>
      </c>
      <c r="K104" s="136">
        <f>K256+K408</f>
        <v>0</v>
      </c>
      <c r="L104" s="136">
        <f>L256+L408</f>
        <v>0</v>
      </c>
      <c r="M104" s="136">
        <f>M256+M408</f>
        <v>0</v>
      </c>
      <c r="N104" s="136">
        <f>N256+N408</f>
        <v>0</v>
      </c>
      <c r="O104" s="136">
        <f>O256+O408</f>
        <v>0</v>
      </c>
      <c r="P104" s="136">
        <v>0</v>
      </c>
      <c r="Q104" s="136">
        <v>0</v>
      </c>
      <c r="R104" s="133">
        <f t="shared" si="3"/>
        <v>2</v>
      </c>
      <c r="S104" s="133">
        <f t="shared" si="4"/>
        <v>0</v>
      </c>
      <c r="T104" s="133">
        <f t="shared" si="5"/>
        <v>2</v>
      </c>
    </row>
    <row r="105" spans="1:20" ht="27.75">
      <c r="A105" s="142"/>
      <c r="B105" s="134"/>
      <c r="C105" s="136" t="s">
        <v>14</v>
      </c>
      <c r="D105" s="136">
        <f>D257+D409</f>
        <v>0</v>
      </c>
      <c r="E105" s="136">
        <f>E257+E409</f>
        <v>0</v>
      </c>
      <c r="F105" s="136">
        <f>F257+F409</f>
        <v>0</v>
      </c>
      <c r="G105" s="136">
        <f>G257+G409</f>
        <v>0</v>
      </c>
      <c r="H105" s="136">
        <f>H257+H409</f>
        <v>0</v>
      </c>
      <c r="I105" s="136">
        <f>I257+I409</f>
        <v>0</v>
      </c>
      <c r="J105" s="136">
        <f>J257+J409</f>
        <v>0</v>
      </c>
      <c r="K105" s="136">
        <f>K257+K409</f>
        <v>0</v>
      </c>
      <c r="L105" s="136">
        <f>L257+L409</f>
        <v>0</v>
      </c>
      <c r="M105" s="136">
        <f>M257+M409</f>
        <v>0</v>
      </c>
      <c r="N105" s="136">
        <f>N257+N409</f>
        <v>0</v>
      </c>
      <c r="O105" s="136">
        <f>O257+O409</f>
        <v>0</v>
      </c>
      <c r="P105" s="136">
        <v>0</v>
      </c>
      <c r="Q105" s="136">
        <v>0</v>
      </c>
      <c r="R105" s="133">
        <f t="shared" si="3"/>
        <v>0</v>
      </c>
      <c r="S105" s="133">
        <f t="shared" si="4"/>
        <v>0</v>
      </c>
      <c r="T105" s="133">
        <f t="shared" si="5"/>
        <v>0</v>
      </c>
    </row>
    <row r="106" spans="1:20" ht="27.75">
      <c r="A106" s="142"/>
      <c r="B106" s="134" t="s">
        <v>71</v>
      </c>
      <c r="C106" s="136" t="s">
        <v>13</v>
      </c>
      <c r="D106" s="136">
        <f>D258+D410</f>
        <v>1</v>
      </c>
      <c r="E106" s="136">
        <f>E258+E410</f>
        <v>0</v>
      </c>
      <c r="F106" s="136">
        <f>F258+F410</f>
        <v>0</v>
      </c>
      <c r="G106" s="136">
        <f>G258+G410</f>
        <v>0</v>
      </c>
      <c r="H106" s="136">
        <f>H258+H410</f>
        <v>0</v>
      </c>
      <c r="I106" s="136">
        <f>I258+I410</f>
        <v>0</v>
      </c>
      <c r="J106" s="136">
        <f>J258+J410</f>
        <v>0</v>
      </c>
      <c r="K106" s="136">
        <f>K258+K410</f>
        <v>0</v>
      </c>
      <c r="L106" s="136">
        <f>L258+L410</f>
        <v>0</v>
      </c>
      <c r="M106" s="136">
        <f>M258+M410</f>
        <v>0</v>
      </c>
      <c r="N106" s="136">
        <f>N258+N410</f>
        <v>0</v>
      </c>
      <c r="O106" s="136">
        <f>O258+O410</f>
        <v>0</v>
      </c>
      <c r="P106" s="136">
        <v>0</v>
      </c>
      <c r="Q106" s="136">
        <v>0</v>
      </c>
      <c r="R106" s="133">
        <f t="shared" si="3"/>
        <v>1</v>
      </c>
      <c r="S106" s="133">
        <f t="shared" si="4"/>
        <v>0</v>
      </c>
      <c r="T106" s="133">
        <f t="shared" si="5"/>
        <v>1</v>
      </c>
    </row>
    <row r="107" spans="1:20" ht="27.75">
      <c r="A107" s="142"/>
      <c r="B107" s="134"/>
      <c r="C107" s="136" t="s">
        <v>14</v>
      </c>
      <c r="D107" s="136">
        <f>D259+D411</f>
        <v>0</v>
      </c>
      <c r="E107" s="136">
        <f>E259+E411</f>
        <v>0</v>
      </c>
      <c r="F107" s="136">
        <f>F259+F411</f>
        <v>0</v>
      </c>
      <c r="G107" s="136">
        <f>G259+G411</f>
        <v>0</v>
      </c>
      <c r="H107" s="136">
        <f>H259+H411</f>
        <v>0</v>
      </c>
      <c r="I107" s="136">
        <f>I259+I411</f>
        <v>0</v>
      </c>
      <c r="J107" s="136">
        <f>J259+J411</f>
        <v>0</v>
      </c>
      <c r="K107" s="136">
        <f>K259+K411</f>
        <v>0</v>
      </c>
      <c r="L107" s="136">
        <f>L259+L411</f>
        <v>0</v>
      </c>
      <c r="M107" s="136">
        <f>M259+M411</f>
        <v>0</v>
      </c>
      <c r="N107" s="136">
        <f>N259+N411</f>
        <v>0</v>
      </c>
      <c r="O107" s="136">
        <f>O259+O411</f>
        <v>0</v>
      </c>
      <c r="P107" s="136">
        <v>0</v>
      </c>
      <c r="Q107" s="136">
        <v>0</v>
      </c>
      <c r="R107" s="133">
        <f t="shared" si="3"/>
        <v>0</v>
      </c>
      <c r="S107" s="133">
        <f t="shared" si="4"/>
        <v>0</v>
      </c>
      <c r="T107" s="133">
        <f t="shared" si="5"/>
        <v>0</v>
      </c>
    </row>
    <row r="108" spans="1:20" ht="27.75">
      <c r="A108" s="142"/>
      <c r="B108" s="134" t="s">
        <v>185</v>
      </c>
      <c r="C108" s="136" t="s">
        <v>13</v>
      </c>
      <c r="D108" s="136">
        <f>D260+D412</f>
        <v>1</v>
      </c>
      <c r="E108" s="136">
        <f>E260+E412</f>
        <v>1</v>
      </c>
      <c r="F108" s="136">
        <f>F260+F412</f>
        <v>0</v>
      </c>
      <c r="G108" s="136">
        <f>G260+G412</f>
        <v>0</v>
      </c>
      <c r="H108" s="136">
        <f>H260+H412</f>
        <v>0</v>
      </c>
      <c r="I108" s="136">
        <f>I260+I412</f>
        <v>0</v>
      </c>
      <c r="J108" s="136">
        <f>J260+J412</f>
        <v>0</v>
      </c>
      <c r="K108" s="136">
        <f>K260+K412</f>
        <v>0</v>
      </c>
      <c r="L108" s="136">
        <f>L260+L412</f>
        <v>0</v>
      </c>
      <c r="M108" s="136">
        <f>M260+M412</f>
        <v>0</v>
      </c>
      <c r="N108" s="136">
        <f>N260+N412</f>
        <v>0</v>
      </c>
      <c r="O108" s="136">
        <f>O260+O412</f>
        <v>0</v>
      </c>
      <c r="P108" s="136">
        <v>0</v>
      </c>
      <c r="Q108" s="136">
        <v>0</v>
      </c>
      <c r="R108" s="133">
        <f t="shared" si="3"/>
        <v>1</v>
      </c>
      <c r="S108" s="133">
        <f t="shared" si="4"/>
        <v>1</v>
      </c>
      <c r="T108" s="133">
        <f t="shared" si="5"/>
        <v>2</v>
      </c>
    </row>
    <row r="109" spans="1:20" ht="27.75">
      <c r="A109" s="142"/>
      <c r="B109" s="134"/>
      <c r="C109" s="136" t="s">
        <v>14</v>
      </c>
      <c r="D109" s="136">
        <f>D261+D413</f>
        <v>0</v>
      </c>
      <c r="E109" s="136">
        <f>E261+E413</f>
        <v>0</v>
      </c>
      <c r="F109" s="136">
        <f>F261+F413</f>
        <v>0</v>
      </c>
      <c r="G109" s="136">
        <f>G261+G413</f>
        <v>0</v>
      </c>
      <c r="H109" s="136">
        <f>H261+H413</f>
        <v>0</v>
      </c>
      <c r="I109" s="136">
        <f>I261+I413</f>
        <v>0</v>
      </c>
      <c r="J109" s="136">
        <f>J261+J413</f>
        <v>0</v>
      </c>
      <c r="K109" s="136">
        <f>K261+K413</f>
        <v>0</v>
      </c>
      <c r="L109" s="136">
        <f>L261+L413</f>
        <v>0</v>
      </c>
      <c r="M109" s="136">
        <f>M261+M413</f>
        <v>0</v>
      </c>
      <c r="N109" s="136">
        <f>N261+N413</f>
        <v>0</v>
      </c>
      <c r="O109" s="136">
        <f>O261+O413</f>
        <v>0</v>
      </c>
      <c r="P109" s="136">
        <v>0</v>
      </c>
      <c r="Q109" s="136">
        <v>0</v>
      </c>
      <c r="R109" s="133">
        <f t="shared" si="3"/>
        <v>0</v>
      </c>
      <c r="S109" s="133">
        <f t="shared" si="4"/>
        <v>0</v>
      </c>
      <c r="T109" s="133">
        <f t="shared" si="5"/>
        <v>0</v>
      </c>
    </row>
    <row r="110" spans="1:20" ht="27.75">
      <c r="A110" s="142"/>
      <c r="B110" s="134" t="s">
        <v>72</v>
      </c>
      <c r="C110" s="136" t="s">
        <v>13</v>
      </c>
      <c r="D110" s="136">
        <f>D262+D414</f>
        <v>1</v>
      </c>
      <c r="E110" s="136">
        <f>E262+E414</f>
        <v>2</v>
      </c>
      <c r="F110" s="136">
        <f>F262+F414</f>
        <v>0</v>
      </c>
      <c r="G110" s="136">
        <f>G262+G414</f>
        <v>0</v>
      </c>
      <c r="H110" s="136">
        <f>H262+H414</f>
        <v>0</v>
      </c>
      <c r="I110" s="136">
        <f>I262+I414</f>
        <v>0</v>
      </c>
      <c r="J110" s="136">
        <f>J262+J414</f>
        <v>0</v>
      </c>
      <c r="K110" s="136">
        <f>K262+K414</f>
        <v>0</v>
      </c>
      <c r="L110" s="136">
        <f>L262+L414</f>
        <v>0</v>
      </c>
      <c r="M110" s="136">
        <f>M262+M414</f>
        <v>0</v>
      </c>
      <c r="N110" s="136">
        <f>N262+N414</f>
        <v>0</v>
      </c>
      <c r="O110" s="136">
        <f>O262+O414</f>
        <v>0</v>
      </c>
      <c r="P110" s="136">
        <v>0</v>
      </c>
      <c r="Q110" s="136">
        <v>0</v>
      </c>
      <c r="R110" s="133">
        <f t="shared" si="3"/>
        <v>1</v>
      </c>
      <c r="S110" s="133">
        <f t="shared" si="4"/>
        <v>2</v>
      </c>
      <c r="T110" s="133">
        <f t="shared" si="5"/>
        <v>3</v>
      </c>
    </row>
    <row r="111" spans="1:20" ht="27.75">
      <c r="A111" s="142"/>
      <c r="B111" s="134"/>
      <c r="C111" s="136" t="s">
        <v>14</v>
      </c>
      <c r="D111" s="136">
        <f>D263+D415</f>
        <v>0</v>
      </c>
      <c r="E111" s="136">
        <f>E263+E415</f>
        <v>0</v>
      </c>
      <c r="F111" s="136">
        <f>F263+F415</f>
        <v>0</v>
      </c>
      <c r="G111" s="136">
        <f>G263+G415</f>
        <v>0</v>
      </c>
      <c r="H111" s="136">
        <f>H263+H415</f>
        <v>0</v>
      </c>
      <c r="I111" s="136">
        <f>I263+I415</f>
        <v>0</v>
      </c>
      <c r="J111" s="136">
        <f>J263+J415</f>
        <v>0</v>
      </c>
      <c r="K111" s="136">
        <f>K263+K415</f>
        <v>0</v>
      </c>
      <c r="L111" s="136">
        <f>L263+L415</f>
        <v>0</v>
      </c>
      <c r="M111" s="136">
        <f>M263+M415</f>
        <v>0</v>
      </c>
      <c r="N111" s="136">
        <f>N263+N415</f>
        <v>0</v>
      </c>
      <c r="O111" s="136">
        <f>O263+O415</f>
        <v>0</v>
      </c>
      <c r="P111" s="136">
        <v>0</v>
      </c>
      <c r="Q111" s="136">
        <v>0</v>
      </c>
      <c r="R111" s="133">
        <f t="shared" si="3"/>
        <v>0</v>
      </c>
      <c r="S111" s="133">
        <f t="shared" si="4"/>
        <v>0</v>
      </c>
      <c r="T111" s="133">
        <f t="shared" si="5"/>
        <v>0</v>
      </c>
    </row>
    <row r="112" spans="1:20" ht="27.75">
      <c r="A112" s="142"/>
      <c r="B112" s="134" t="s">
        <v>73</v>
      </c>
      <c r="C112" s="136" t="s">
        <v>13</v>
      </c>
      <c r="D112" s="136">
        <f>D264+D416</f>
        <v>1</v>
      </c>
      <c r="E112" s="136">
        <f>E264+E416</f>
        <v>2</v>
      </c>
      <c r="F112" s="136">
        <f>F264+F416</f>
        <v>0</v>
      </c>
      <c r="G112" s="136">
        <f>G264+G416</f>
        <v>0</v>
      </c>
      <c r="H112" s="136">
        <f>H264+H416</f>
        <v>0</v>
      </c>
      <c r="I112" s="136">
        <f>I264+I416</f>
        <v>0</v>
      </c>
      <c r="J112" s="136">
        <f>J264+J416</f>
        <v>0</v>
      </c>
      <c r="K112" s="136">
        <f>K264+K416</f>
        <v>0</v>
      </c>
      <c r="L112" s="136">
        <f>L264+L416</f>
        <v>0</v>
      </c>
      <c r="M112" s="136">
        <f>M264+M416</f>
        <v>0</v>
      </c>
      <c r="N112" s="136">
        <f>N264+N416</f>
        <v>0</v>
      </c>
      <c r="O112" s="136">
        <f>O264+O416</f>
        <v>0</v>
      </c>
      <c r="P112" s="136">
        <v>0</v>
      </c>
      <c r="Q112" s="136">
        <v>0</v>
      </c>
      <c r="R112" s="133">
        <f t="shared" si="3"/>
        <v>1</v>
      </c>
      <c r="S112" s="133">
        <f t="shared" si="4"/>
        <v>2</v>
      </c>
      <c r="T112" s="133">
        <f t="shared" si="5"/>
        <v>3</v>
      </c>
    </row>
    <row r="113" spans="1:20" ht="27.75">
      <c r="A113" s="142"/>
      <c r="B113" s="134"/>
      <c r="C113" s="136" t="s">
        <v>14</v>
      </c>
      <c r="D113" s="136">
        <f>D265+D417</f>
        <v>0</v>
      </c>
      <c r="E113" s="136">
        <f>E265+E417</f>
        <v>0</v>
      </c>
      <c r="F113" s="136">
        <f>F265+F417</f>
        <v>0</v>
      </c>
      <c r="G113" s="136">
        <f>G265+G417</f>
        <v>0</v>
      </c>
      <c r="H113" s="136">
        <f>H265+H417</f>
        <v>0</v>
      </c>
      <c r="I113" s="136">
        <f>I265+I417</f>
        <v>0</v>
      </c>
      <c r="J113" s="136">
        <f>J265+J417</f>
        <v>0</v>
      </c>
      <c r="K113" s="136">
        <f>K265+K417</f>
        <v>0</v>
      </c>
      <c r="L113" s="136">
        <f>L265+L417</f>
        <v>0</v>
      </c>
      <c r="M113" s="136">
        <f>M265+M417</f>
        <v>0</v>
      </c>
      <c r="N113" s="136">
        <f>N265+N417</f>
        <v>0</v>
      </c>
      <c r="O113" s="136">
        <f>O265+O417</f>
        <v>0</v>
      </c>
      <c r="P113" s="136">
        <v>0</v>
      </c>
      <c r="Q113" s="136">
        <v>0</v>
      </c>
      <c r="R113" s="133">
        <f t="shared" si="3"/>
        <v>0</v>
      </c>
      <c r="S113" s="133">
        <f t="shared" si="4"/>
        <v>0</v>
      </c>
      <c r="T113" s="133">
        <f t="shared" si="5"/>
        <v>0</v>
      </c>
    </row>
    <row r="114" spans="1:20" ht="27.75">
      <c r="A114" s="142"/>
      <c r="B114" s="134" t="s">
        <v>74</v>
      </c>
      <c r="C114" s="136" t="s">
        <v>13</v>
      </c>
      <c r="D114" s="136">
        <f>D266+D418</f>
        <v>2</v>
      </c>
      <c r="E114" s="136">
        <f>E266+E418</f>
        <v>0</v>
      </c>
      <c r="F114" s="136">
        <f>F266+F418</f>
        <v>0</v>
      </c>
      <c r="G114" s="136">
        <f>G266+G418</f>
        <v>0</v>
      </c>
      <c r="H114" s="136">
        <f>H266+H418</f>
        <v>0</v>
      </c>
      <c r="I114" s="136">
        <f>I266+I418</f>
        <v>0</v>
      </c>
      <c r="J114" s="136">
        <f>J266+J418</f>
        <v>0</v>
      </c>
      <c r="K114" s="136">
        <f>K266+K418</f>
        <v>0</v>
      </c>
      <c r="L114" s="136">
        <f>L266+L418</f>
        <v>0</v>
      </c>
      <c r="M114" s="136">
        <f>M266+M418</f>
        <v>0</v>
      </c>
      <c r="N114" s="136">
        <f>N266+N418</f>
        <v>0</v>
      </c>
      <c r="O114" s="136">
        <f>O266+O418</f>
        <v>0</v>
      </c>
      <c r="P114" s="136">
        <v>0</v>
      </c>
      <c r="Q114" s="136">
        <v>0</v>
      </c>
      <c r="R114" s="133">
        <f t="shared" si="3"/>
        <v>2</v>
      </c>
      <c r="S114" s="133">
        <f t="shared" si="4"/>
        <v>0</v>
      </c>
      <c r="T114" s="133">
        <f t="shared" si="5"/>
        <v>2</v>
      </c>
    </row>
    <row r="115" spans="1:20" ht="27.75">
      <c r="A115" s="142"/>
      <c r="B115" s="134"/>
      <c r="C115" s="136" t="s">
        <v>14</v>
      </c>
      <c r="D115" s="136">
        <f>D267+D419</f>
        <v>0</v>
      </c>
      <c r="E115" s="136">
        <f>E267+E419</f>
        <v>0</v>
      </c>
      <c r="F115" s="136">
        <f>F267+F419</f>
        <v>0</v>
      </c>
      <c r="G115" s="136">
        <f>G267+G419</f>
        <v>0</v>
      </c>
      <c r="H115" s="136">
        <f>H267+H419</f>
        <v>0</v>
      </c>
      <c r="I115" s="136">
        <f>I267+I419</f>
        <v>0</v>
      </c>
      <c r="J115" s="136">
        <f>J267+J419</f>
        <v>0</v>
      </c>
      <c r="K115" s="136">
        <f>K267+K419</f>
        <v>0</v>
      </c>
      <c r="L115" s="136">
        <f>L267+L419</f>
        <v>0</v>
      </c>
      <c r="M115" s="136">
        <f>M267+M419</f>
        <v>0</v>
      </c>
      <c r="N115" s="136">
        <f>N267+N419</f>
        <v>0</v>
      </c>
      <c r="O115" s="136">
        <f>O267+O419</f>
        <v>0</v>
      </c>
      <c r="P115" s="136">
        <v>0</v>
      </c>
      <c r="Q115" s="136">
        <v>0</v>
      </c>
      <c r="R115" s="133">
        <f t="shared" si="3"/>
        <v>0</v>
      </c>
      <c r="S115" s="133">
        <f t="shared" si="4"/>
        <v>0</v>
      </c>
      <c r="T115" s="133">
        <f t="shared" si="5"/>
        <v>0</v>
      </c>
    </row>
    <row r="116" spans="1:20" ht="27.75">
      <c r="A116" s="142"/>
      <c r="B116" s="134" t="s">
        <v>75</v>
      </c>
      <c r="C116" s="136" t="s">
        <v>13</v>
      </c>
      <c r="D116" s="136">
        <f>D268+D420</f>
        <v>0</v>
      </c>
      <c r="E116" s="136">
        <f>E268+E420</f>
        <v>1</v>
      </c>
      <c r="F116" s="136">
        <f>F268+F420</f>
        <v>0</v>
      </c>
      <c r="G116" s="136">
        <f>G268+G420</f>
        <v>0</v>
      </c>
      <c r="H116" s="136">
        <f>H268+H420</f>
        <v>0</v>
      </c>
      <c r="I116" s="136">
        <f>I268+I420</f>
        <v>0</v>
      </c>
      <c r="J116" s="136">
        <f>J268+J420</f>
        <v>0</v>
      </c>
      <c r="K116" s="136">
        <f>K268+K420</f>
        <v>0</v>
      </c>
      <c r="L116" s="136">
        <f>L268+L420</f>
        <v>0</v>
      </c>
      <c r="M116" s="136">
        <f>M268+M420</f>
        <v>0</v>
      </c>
      <c r="N116" s="136">
        <f>N268+N420</f>
        <v>0</v>
      </c>
      <c r="O116" s="136">
        <f>O268+O420</f>
        <v>0</v>
      </c>
      <c r="P116" s="136">
        <v>0</v>
      </c>
      <c r="Q116" s="136">
        <v>0</v>
      </c>
      <c r="R116" s="133">
        <f t="shared" si="3"/>
        <v>0</v>
      </c>
      <c r="S116" s="133">
        <f t="shared" si="4"/>
        <v>1</v>
      </c>
      <c r="T116" s="133">
        <f t="shared" si="5"/>
        <v>1</v>
      </c>
    </row>
    <row r="117" spans="1:20" ht="27.75">
      <c r="A117" s="142"/>
      <c r="B117" s="134"/>
      <c r="C117" s="136" t="s">
        <v>14</v>
      </c>
      <c r="D117" s="136">
        <f>D269+D421</f>
        <v>0</v>
      </c>
      <c r="E117" s="136">
        <f>E269+E421</f>
        <v>0</v>
      </c>
      <c r="F117" s="136">
        <f>F269+F421</f>
        <v>0</v>
      </c>
      <c r="G117" s="136">
        <f>G269+G421</f>
        <v>0</v>
      </c>
      <c r="H117" s="136">
        <f>H269+H421</f>
        <v>0</v>
      </c>
      <c r="I117" s="136">
        <f>I269+I421</f>
        <v>0</v>
      </c>
      <c r="J117" s="136">
        <f>J269+J421</f>
        <v>0</v>
      </c>
      <c r="K117" s="136">
        <f>K269+K421</f>
        <v>0</v>
      </c>
      <c r="L117" s="136">
        <f>L269+L421</f>
        <v>0</v>
      </c>
      <c r="M117" s="136">
        <f>M269+M421</f>
        <v>0</v>
      </c>
      <c r="N117" s="136">
        <f>N269+N421</f>
        <v>0</v>
      </c>
      <c r="O117" s="136">
        <f>O269+O421</f>
        <v>0</v>
      </c>
      <c r="P117" s="136">
        <v>0</v>
      </c>
      <c r="Q117" s="136">
        <v>0</v>
      </c>
      <c r="R117" s="133">
        <f t="shared" si="3"/>
        <v>0</v>
      </c>
      <c r="S117" s="133">
        <f t="shared" si="4"/>
        <v>0</v>
      </c>
      <c r="T117" s="133">
        <f t="shared" si="5"/>
        <v>0</v>
      </c>
    </row>
    <row r="118" spans="1:20" ht="27.75">
      <c r="A118" s="142"/>
      <c r="B118" s="134" t="s">
        <v>76</v>
      </c>
      <c r="C118" s="136" t="s">
        <v>13</v>
      </c>
      <c r="D118" s="136">
        <f>D270+D422</f>
        <v>0</v>
      </c>
      <c r="E118" s="136">
        <f>E270+E422</f>
        <v>1</v>
      </c>
      <c r="F118" s="136">
        <f>F270+F422</f>
        <v>0</v>
      </c>
      <c r="G118" s="136">
        <f>G270+G422</f>
        <v>0</v>
      </c>
      <c r="H118" s="136">
        <f>H270+H422</f>
        <v>0</v>
      </c>
      <c r="I118" s="136">
        <f>I270+I422</f>
        <v>0</v>
      </c>
      <c r="J118" s="136">
        <f>J270+J422</f>
        <v>0</v>
      </c>
      <c r="K118" s="136">
        <f>K270+K422</f>
        <v>0</v>
      </c>
      <c r="L118" s="136">
        <f>L270+L422</f>
        <v>0</v>
      </c>
      <c r="M118" s="136">
        <f>M270+M422</f>
        <v>0</v>
      </c>
      <c r="N118" s="136">
        <f>N270+N422</f>
        <v>0</v>
      </c>
      <c r="O118" s="136">
        <f>O270+O422</f>
        <v>0</v>
      </c>
      <c r="P118" s="136">
        <v>0</v>
      </c>
      <c r="Q118" s="136">
        <v>0</v>
      </c>
      <c r="R118" s="133">
        <f t="shared" si="3"/>
        <v>0</v>
      </c>
      <c r="S118" s="133">
        <f t="shared" si="4"/>
        <v>1</v>
      </c>
      <c r="T118" s="133">
        <f t="shared" si="5"/>
        <v>1</v>
      </c>
    </row>
    <row r="119" spans="1:20" ht="27.75">
      <c r="A119" s="142"/>
      <c r="B119" s="134"/>
      <c r="C119" s="136" t="s">
        <v>14</v>
      </c>
      <c r="D119" s="136">
        <f>D271+D423</f>
        <v>0</v>
      </c>
      <c r="E119" s="136">
        <f>E271+E423</f>
        <v>0</v>
      </c>
      <c r="F119" s="136">
        <f>F271+F423</f>
        <v>0</v>
      </c>
      <c r="G119" s="136">
        <f>G271+G423</f>
        <v>0</v>
      </c>
      <c r="H119" s="136">
        <f>H271+H423</f>
        <v>0</v>
      </c>
      <c r="I119" s="136">
        <f>I271+I423</f>
        <v>0</v>
      </c>
      <c r="J119" s="136">
        <f>J271+J423</f>
        <v>0</v>
      </c>
      <c r="K119" s="136">
        <f>K271+K423</f>
        <v>0</v>
      </c>
      <c r="L119" s="136">
        <f>L271+L423</f>
        <v>0</v>
      </c>
      <c r="M119" s="136">
        <f>M271+M423</f>
        <v>0</v>
      </c>
      <c r="N119" s="136">
        <f>N271+N423</f>
        <v>0</v>
      </c>
      <c r="O119" s="136">
        <f>O271+O423</f>
        <v>0</v>
      </c>
      <c r="P119" s="136">
        <v>0</v>
      </c>
      <c r="Q119" s="136">
        <v>0</v>
      </c>
      <c r="R119" s="133">
        <f t="shared" si="3"/>
        <v>0</v>
      </c>
      <c r="S119" s="133">
        <f t="shared" si="4"/>
        <v>0</v>
      </c>
      <c r="T119" s="133">
        <f t="shared" si="5"/>
        <v>0</v>
      </c>
    </row>
    <row r="120" spans="1:20" ht="27.75">
      <c r="A120" s="142"/>
      <c r="B120" s="134" t="s">
        <v>77</v>
      </c>
      <c r="C120" s="136" t="s">
        <v>13</v>
      </c>
      <c r="D120" s="136">
        <f>D272+D424</f>
        <v>1</v>
      </c>
      <c r="E120" s="136">
        <f>E272+E424</f>
        <v>4</v>
      </c>
      <c r="F120" s="136">
        <f>F272+F424</f>
        <v>0</v>
      </c>
      <c r="G120" s="136">
        <f>G272+G424</f>
        <v>0</v>
      </c>
      <c r="H120" s="136">
        <f>H272+H424</f>
        <v>0</v>
      </c>
      <c r="I120" s="136">
        <f>I272+I424</f>
        <v>0</v>
      </c>
      <c r="J120" s="136">
        <f>J272+J424</f>
        <v>0</v>
      </c>
      <c r="K120" s="136">
        <f>K272+K424</f>
        <v>0</v>
      </c>
      <c r="L120" s="136">
        <f>L272+L424</f>
        <v>0</v>
      </c>
      <c r="M120" s="136">
        <f>M272+M424</f>
        <v>0</v>
      </c>
      <c r="N120" s="136">
        <f>N272+N424</f>
        <v>0</v>
      </c>
      <c r="O120" s="136">
        <f>O272+O424</f>
        <v>0</v>
      </c>
      <c r="P120" s="136">
        <v>0</v>
      </c>
      <c r="Q120" s="136">
        <v>0</v>
      </c>
      <c r="R120" s="133">
        <f t="shared" si="3"/>
        <v>1</v>
      </c>
      <c r="S120" s="133">
        <f t="shared" si="4"/>
        <v>4</v>
      </c>
      <c r="T120" s="133">
        <f t="shared" si="5"/>
        <v>5</v>
      </c>
    </row>
    <row r="121" spans="1:20" ht="27.75">
      <c r="A121" s="142"/>
      <c r="B121" s="134"/>
      <c r="C121" s="136" t="s">
        <v>14</v>
      </c>
      <c r="D121" s="136">
        <f>D273+D425</f>
        <v>0</v>
      </c>
      <c r="E121" s="136">
        <f>E273+E425</f>
        <v>0</v>
      </c>
      <c r="F121" s="136">
        <f>F273+F425</f>
        <v>0</v>
      </c>
      <c r="G121" s="136">
        <f>G273+G425</f>
        <v>0</v>
      </c>
      <c r="H121" s="136">
        <f>H273+H425</f>
        <v>0</v>
      </c>
      <c r="I121" s="136">
        <f>I273+I425</f>
        <v>0</v>
      </c>
      <c r="J121" s="136">
        <f>J273+J425</f>
        <v>0</v>
      </c>
      <c r="K121" s="136">
        <f>K273+K425</f>
        <v>0</v>
      </c>
      <c r="L121" s="136">
        <f>L273+L425</f>
        <v>0</v>
      </c>
      <c r="M121" s="136">
        <f>M273+M425</f>
        <v>0</v>
      </c>
      <c r="N121" s="136">
        <f>N273+N425</f>
        <v>0</v>
      </c>
      <c r="O121" s="136">
        <f>O273+O425</f>
        <v>0</v>
      </c>
      <c r="P121" s="136">
        <v>0</v>
      </c>
      <c r="Q121" s="136">
        <v>0</v>
      </c>
      <c r="R121" s="133">
        <f t="shared" si="3"/>
        <v>0</v>
      </c>
      <c r="S121" s="133">
        <f t="shared" si="4"/>
        <v>0</v>
      </c>
      <c r="T121" s="133">
        <f t="shared" si="5"/>
        <v>0</v>
      </c>
    </row>
    <row r="122" spans="1:20" ht="27.75">
      <c r="A122" s="142"/>
      <c r="B122" s="134" t="s">
        <v>78</v>
      </c>
      <c r="C122" s="136" t="s">
        <v>13</v>
      </c>
      <c r="D122" s="136">
        <f>D274+D426</f>
        <v>1</v>
      </c>
      <c r="E122" s="136">
        <f>E274+E426</f>
        <v>5</v>
      </c>
      <c r="F122" s="136">
        <f>F274+F426</f>
        <v>0</v>
      </c>
      <c r="G122" s="136">
        <f>G274+G426</f>
        <v>0</v>
      </c>
      <c r="H122" s="136">
        <f>H274+H426</f>
        <v>0</v>
      </c>
      <c r="I122" s="136">
        <f>I274+I426</f>
        <v>0</v>
      </c>
      <c r="J122" s="136">
        <f>J274+J426</f>
        <v>0</v>
      </c>
      <c r="K122" s="136">
        <f>K274+K426</f>
        <v>0</v>
      </c>
      <c r="L122" s="136">
        <f>L274+L426</f>
        <v>0</v>
      </c>
      <c r="M122" s="136">
        <f>M274+M426</f>
        <v>0</v>
      </c>
      <c r="N122" s="136">
        <f>N274+N426</f>
        <v>0</v>
      </c>
      <c r="O122" s="136">
        <f>O274+O426</f>
        <v>0</v>
      </c>
      <c r="P122" s="136">
        <v>0</v>
      </c>
      <c r="Q122" s="136">
        <v>0</v>
      </c>
      <c r="R122" s="133">
        <f t="shared" si="3"/>
        <v>1</v>
      </c>
      <c r="S122" s="133">
        <f t="shared" si="4"/>
        <v>5</v>
      </c>
      <c r="T122" s="133">
        <f t="shared" si="5"/>
        <v>6</v>
      </c>
    </row>
    <row r="123" spans="1:20" ht="27.75">
      <c r="A123" s="142"/>
      <c r="B123" s="134"/>
      <c r="C123" s="136" t="s">
        <v>14</v>
      </c>
      <c r="D123" s="136">
        <f>D275+D427</f>
        <v>0</v>
      </c>
      <c r="E123" s="136">
        <f>E275+E427</f>
        <v>0</v>
      </c>
      <c r="F123" s="136">
        <f>F275+F427</f>
        <v>0</v>
      </c>
      <c r="G123" s="136">
        <f>G275+G427</f>
        <v>0</v>
      </c>
      <c r="H123" s="136">
        <f>H275+H427</f>
        <v>0</v>
      </c>
      <c r="I123" s="136">
        <f>I275+I427</f>
        <v>0</v>
      </c>
      <c r="J123" s="136">
        <f>J275+J427</f>
        <v>0</v>
      </c>
      <c r="K123" s="136">
        <f>K275+K427</f>
        <v>0</v>
      </c>
      <c r="L123" s="136">
        <f>L275+L427</f>
        <v>0</v>
      </c>
      <c r="M123" s="136">
        <f>M275+M427</f>
        <v>0</v>
      </c>
      <c r="N123" s="136">
        <f>N275+N427</f>
        <v>0</v>
      </c>
      <c r="O123" s="136">
        <f>O275+O427</f>
        <v>0</v>
      </c>
      <c r="P123" s="136">
        <v>0</v>
      </c>
      <c r="Q123" s="136">
        <v>0</v>
      </c>
      <c r="R123" s="133">
        <f t="shared" si="3"/>
        <v>0</v>
      </c>
      <c r="S123" s="133">
        <f t="shared" si="4"/>
        <v>0</v>
      </c>
      <c r="T123" s="133">
        <f t="shared" si="5"/>
        <v>0</v>
      </c>
    </row>
    <row r="124" spans="1:20" ht="27.75">
      <c r="A124" s="142"/>
      <c r="B124" s="134" t="s">
        <v>183</v>
      </c>
      <c r="C124" s="136" t="s">
        <v>13</v>
      </c>
      <c r="D124" s="136">
        <f>D276+D428</f>
        <v>0</v>
      </c>
      <c r="E124" s="136">
        <f>E276+E428</f>
        <v>1</v>
      </c>
      <c r="F124" s="136">
        <f>F276+F428</f>
        <v>0</v>
      </c>
      <c r="G124" s="136">
        <f>G276+G428</f>
        <v>0</v>
      </c>
      <c r="H124" s="136">
        <f>H276+H428</f>
        <v>0</v>
      </c>
      <c r="I124" s="136">
        <f>I276+I428</f>
        <v>0</v>
      </c>
      <c r="J124" s="136">
        <f>J276+J428</f>
        <v>0</v>
      </c>
      <c r="K124" s="136">
        <f>K276+K428</f>
        <v>0</v>
      </c>
      <c r="L124" s="136">
        <f>L276+L428</f>
        <v>0</v>
      </c>
      <c r="M124" s="136">
        <f>M276+M428</f>
        <v>0</v>
      </c>
      <c r="N124" s="136">
        <f>N276+N428</f>
        <v>0</v>
      </c>
      <c r="O124" s="136">
        <f>O276+O428</f>
        <v>0</v>
      </c>
      <c r="P124" s="136">
        <v>0</v>
      </c>
      <c r="Q124" s="136">
        <v>0</v>
      </c>
      <c r="R124" s="133">
        <f t="shared" si="3"/>
        <v>0</v>
      </c>
      <c r="S124" s="133">
        <f t="shared" si="4"/>
        <v>1</v>
      </c>
      <c r="T124" s="133">
        <f t="shared" si="5"/>
        <v>1</v>
      </c>
    </row>
    <row r="125" spans="1:20" ht="27.75">
      <c r="A125" s="142"/>
      <c r="B125" s="134"/>
      <c r="C125" s="136" t="s">
        <v>14</v>
      </c>
      <c r="D125" s="136">
        <f>D277+D429</f>
        <v>0</v>
      </c>
      <c r="E125" s="136">
        <f>E277+E429</f>
        <v>0</v>
      </c>
      <c r="F125" s="136">
        <f>F277+F429</f>
        <v>0</v>
      </c>
      <c r="G125" s="136">
        <f>G277+G429</f>
        <v>0</v>
      </c>
      <c r="H125" s="136">
        <f>H277+H429</f>
        <v>0</v>
      </c>
      <c r="I125" s="136">
        <f>I277+I429</f>
        <v>0</v>
      </c>
      <c r="J125" s="136">
        <f>J277+J429</f>
        <v>0</v>
      </c>
      <c r="K125" s="136">
        <f>K277+K429</f>
        <v>0</v>
      </c>
      <c r="L125" s="136">
        <f>L277+L429</f>
        <v>0</v>
      </c>
      <c r="M125" s="136">
        <f>M277+M429</f>
        <v>0</v>
      </c>
      <c r="N125" s="136">
        <f>N277+N429</f>
        <v>0</v>
      </c>
      <c r="O125" s="136">
        <f>O277+O429</f>
        <v>0</v>
      </c>
      <c r="P125" s="136">
        <v>0</v>
      </c>
      <c r="Q125" s="136">
        <v>0</v>
      </c>
      <c r="R125" s="133">
        <f t="shared" si="3"/>
        <v>0</v>
      </c>
      <c r="S125" s="133">
        <f t="shared" si="4"/>
        <v>0</v>
      </c>
      <c r="T125" s="133">
        <f t="shared" si="5"/>
        <v>0</v>
      </c>
    </row>
    <row r="126" spans="1:20" ht="27.75">
      <c r="A126" s="142"/>
      <c r="B126" s="134" t="s">
        <v>181</v>
      </c>
      <c r="C126" s="136" t="s">
        <v>13</v>
      </c>
      <c r="D126" s="136">
        <f>D278+D430</f>
        <v>1</v>
      </c>
      <c r="E126" s="136">
        <f>E278+E430</f>
        <v>2</v>
      </c>
      <c r="F126" s="136">
        <f>F278+F430</f>
        <v>0</v>
      </c>
      <c r="G126" s="136">
        <f>G278+G430</f>
        <v>0</v>
      </c>
      <c r="H126" s="136">
        <f>H278+H430</f>
        <v>0</v>
      </c>
      <c r="I126" s="136">
        <f>I278+I430</f>
        <v>0</v>
      </c>
      <c r="J126" s="136">
        <f>J278+J430</f>
        <v>0</v>
      </c>
      <c r="K126" s="136">
        <f>K278+K430</f>
        <v>0</v>
      </c>
      <c r="L126" s="136">
        <f>L278+L430</f>
        <v>0</v>
      </c>
      <c r="M126" s="136">
        <f>M278+M430</f>
        <v>0</v>
      </c>
      <c r="N126" s="136">
        <f>N278+N430</f>
        <v>0</v>
      </c>
      <c r="O126" s="136">
        <f>O278+O430</f>
        <v>0</v>
      </c>
      <c r="P126" s="136">
        <v>0</v>
      </c>
      <c r="Q126" s="136">
        <v>0</v>
      </c>
      <c r="R126" s="133">
        <f t="shared" si="3"/>
        <v>1</v>
      </c>
      <c r="S126" s="133">
        <f t="shared" si="4"/>
        <v>2</v>
      </c>
      <c r="T126" s="133">
        <f t="shared" si="5"/>
        <v>3</v>
      </c>
    </row>
    <row r="127" spans="1:20" ht="27.75">
      <c r="A127" s="142"/>
      <c r="B127" s="134"/>
      <c r="C127" s="136" t="s">
        <v>14</v>
      </c>
      <c r="D127" s="136">
        <f>D279+D431</f>
        <v>0</v>
      </c>
      <c r="E127" s="136">
        <f>E279+E431</f>
        <v>0</v>
      </c>
      <c r="F127" s="136">
        <f>F279+F431</f>
        <v>0</v>
      </c>
      <c r="G127" s="136">
        <f>G279+G431</f>
        <v>0</v>
      </c>
      <c r="H127" s="136">
        <f>H279+H431</f>
        <v>0</v>
      </c>
      <c r="I127" s="136">
        <f>I279+I431</f>
        <v>0</v>
      </c>
      <c r="J127" s="136">
        <f>J279+J431</f>
        <v>0</v>
      </c>
      <c r="K127" s="136">
        <f>K279+K431</f>
        <v>0</v>
      </c>
      <c r="L127" s="136">
        <f>L279+L431</f>
        <v>0</v>
      </c>
      <c r="M127" s="136">
        <f>M279+M431</f>
        <v>0</v>
      </c>
      <c r="N127" s="136">
        <f>N279+N431</f>
        <v>0</v>
      </c>
      <c r="O127" s="136">
        <f>O279+O431</f>
        <v>0</v>
      </c>
      <c r="P127" s="136">
        <v>0</v>
      </c>
      <c r="Q127" s="136">
        <v>0</v>
      </c>
      <c r="R127" s="133">
        <f t="shared" si="3"/>
        <v>0</v>
      </c>
      <c r="S127" s="133">
        <f t="shared" si="4"/>
        <v>0</v>
      </c>
      <c r="T127" s="133">
        <f t="shared" si="5"/>
        <v>0</v>
      </c>
    </row>
    <row r="128" spans="1:20" ht="27.75">
      <c r="A128" s="142"/>
      <c r="B128" s="130" t="s">
        <v>79</v>
      </c>
      <c r="C128" s="133" t="s">
        <v>13</v>
      </c>
      <c r="D128" s="133">
        <f>D280+D432</f>
        <v>13</v>
      </c>
      <c r="E128" s="133">
        <f>E280+E432</f>
        <v>21</v>
      </c>
      <c r="F128" s="133">
        <f>F280+F432</f>
        <v>0</v>
      </c>
      <c r="G128" s="133">
        <f>G280+G432</f>
        <v>0</v>
      </c>
      <c r="H128" s="133">
        <f>H280+H432</f>
        <v>0</v>
      </c>
      <c r="I128" s="133">
        <f>I280+I432</f>
        <v>0</v>
      </c>
      <c r="J128" s="133">
        <f>J280+J432</f>
        <v>0</v>
      </c>
      <c r="K128" s="133">
        <f>K280+K432</f>
        <v>0</v>
      </c>
      <c r="L128" s="133">
        <f>L280+L432</f>
        <v>0</v>
      </c>
      <c r="M128" s="133">
        <f>M280+M432</f>
        <v>0</v>
      </c>
      <c r="N128" s="133">
        <f>N280+N432</f>
        <v>0</v>
      </c>
      <c r="O128" s="133">
        <f>O280+O432</f>
        <v>0</v>
      </c>
      <c r="P128" s="133">
        <v>0</v>
      </c>
      <c r="Q128" s="133">
        <v>0</v>
      </c>
      <c r="R128" s="133">
        <f t="shared" si="3"/>
        <v>13</v>
      </c>
      <c r="S128" s="133">
        <f t="shared" si="4"/>
        <v>21</v>
      </c>
      <c r="T128" s="133">
        <f t="shared" si="5"/>
        <v>34</v>
      </c>
    </row>
    <row r="129" spans="1:20" ht="27.75">
      <c r="A129" s="142"/>
      <c r="B129" s="130"/>
      <c r="C129" s="133" t="s">
        <v>14</v>
      </c>
      <c r="D129" s="133">
        <f>D281+D433</f>
        <v>0</v>
      </c>
      <c r="E129" s="133">
        <f>E281+E433</f>
        <v>0</v>
      </c>
      <c r="F129" s="133">
        <f>F281+F433</f>
        <v>0</v>
      </c>
      <c r="G129" s="133">
        <f>G281+G433</f>
        <v>0</v>
      </c>
      <c r="H129" s="133">
        <f>H281+H433</f>
        <v>0</v>
      </c>
      <c r="I129" s="133">
        <f>I281+I433</f>
        <v>0</v>
      </c>
      <c r="J129" s="133">
        <f>J281+J433</f>
        <v>0</v>
      </c>
      <c r="K129" s="133">
        <f>K281+K433</f>
        <v>0</v>
      </c>
      <c r="L129" s="133">
        <f>L281+L433</f>
        <v>0</v>
      </c>
      <c r="M129" s="133">
        <f>M281+M433</f>
        <v>0</v>
      </c>
      <c r="N129" s="133">
        <f>N281+N433</f>
        <v>0</v>
      </c>
      <c r="O129" s="133">
        <f>O281+O433</f>
        <v>0</v>
      </c>
      <c r="P129" s="133">
        <v>0</v>
      </c>
      <c r="Q129" s="133">
        <v>0</v>
      </c>
      <c r="R129" s="133">
        <f t="shared" si="3"/>
        <v>0</v>
      </c>
      <c r="S129" s="133">
        <f t="shared" si="4"/>
        <v>0</v>
      </c>
      <c r="T129" s="133">
        <f t="shared" si="5"/>
        <v>0</v>
      </c>
    </row>
    <row r="130" spans="1:20" ht="27.75">
      <c r="A130" s="142" t="s">
        <v>80</v>
      </c>
      <c r="B130" s="134" t="s">
        <v>81</v>
      </c>
      <c r="C130" s="136" t="s">
        <v>13</v>
      </c>
      <c r="D130" s="136">
        <f>D282+D434</f>
        <v>0</v>
      </c>
      <c r="E130" s="136">
        <f>E282+E434</f>
        <v>0</v>
      </c>
      <c r="F130" s="136">
        <f>F282+F434</f>
        <v>0</v>
      </c>
      <c r="G130" s="136">
        <f>G282+G434</f>
        <v>0</v>
      </c>
      <c r="H130" s="136">
        <f>H282+H434</f>
        <v>0</v>
      </c>
      <c r="I130" s="136">
        <f>I282+I434</f>
        <v>0</v>
      </c>
      <c r="J130" s="136">
        <f>J282+J434</f>
        <v>0</v>
      </c>
      <c r="K130" s="136">
        <f>K282+K434</f>
        <v>0</v>
      </c>
      <c r="L130" s="136">
        <f>L282+L434</f>
        <v>0</v>
      </c>
      <c r="M130" s="136">
        <f>M282+M434</f>
        <v>0</v>
      </c>
      <c r="N130" s="136">
        <f>N282+N434</f>
        <v>0</v>
      </c>
      <c r="O130" s="136">
        <f>O282+O434</f>
        <v>0</v>
      </c>
      <c r="P130" s="136">
        <v>0</v>
      </c>
      <c r="Q130" s="136">
        <v>0</v>
      </c>
      <c r="R130" s="133">
        <f t="shared" si="3"/>
        <v>0</v>
      </c>
      <c r="S130" s="133">
        <f t="shared" si="4"/>
        <v>0</v>
      </c>
      <c r="T130" s="133">
        <f t="shared" si="5"/>
        <v>0</v>
      </c>
    </row>
    <row r="131" spans="1:20" ht="27.75">
      <c r="A131" s="142"/>
      <c r="B131" s="134"/>
      <c r="C131" s="136" t="s">
        <v>14</v>
      </c>
      <c r="D131" s="136">
        <f>D283+D435</f>
        <v>0</v>
      </c>
      <c r="E131" s="136">
        <f>E283+E435</f>
        <v>0</v>
      </c>
      <c r="F131" s="136">
        <f>F283+F435</f>
        <v>0</v>
      </c>
      <c r="G131" s="136">
        <f>G283+G435</f>
        <v>0</v>
      </c>
      <c r="H131" s="136">
        <f>H283+H435</f>
        <v>0</v>
      </c>
      <c r="I131" s="136">
        <f>I283+I435</f>
        <v>0</v>
      </c>
      <c r="J131" s="136">
        <f>J283+J435</f>
        <v>0</v>
      </c>
      <c r="K131" s="136">
        <f>K283+K435</f>
        <v>0</v>
      </c>
      <c r="L131" s="136">
        <f>L283+L435</f>
        <v>0</v>
      </c>
      <c r="M131" s="136">
        <f>M283+M435</f>
        <v>0</v>
      </c>
      <c r="N131" s="136">
        <f>N283+N435</f>
        <v>0</v>
      </c>
      <c r="O131" s="136">
        <f>O283+O435</f>
        <v>0</v>
      </c>
      <c r="P131" s="136">
        <v>0</v>
      </c>
      <c r="Q131" s="136">
        <v>0</v>
      </c>
      <c r="R131" s="133">
        <f t="shared" si="3"/>
        <v>0</v>
      </c>
      <c r="S131" s="133">
        <f t="shared" si="4"/>
        <v>0</v>
      </c>
      <c r="T131" s="133">
        <f t="shared" si="5"/>
        <v>0</v>
      </c>
    </row>
    <row r="132" spans="1:20" ht="27.75">
      <c r="A132" s="142"/>
      <c r="B132" s="134" t="s">
        <v>82</v>
      </c>
      <c r="C132" s="136" t="s">
        <v>13</v>
      </c>
      <c r="D132" s="136">
        <f>D284+D436</f>
        <v>0</v>
      </c>
      <c r="E132" s="136">
        <f>E284+E436</f>
        <v>0</v>
      </c>
      <c r="F132" s="136">
        <f>F284+F436</f>
        <v>0</v>
      </c>
      <c r="G132" s="136">
        <f>G284+G436</f>
        <v>0</v>
      </c>
      <c r="H132" s="136">
        <f>H284+H436</f>
        <v>0</v>
      </c>
      <c r="I132" s="136">
        <f>I284+I436</f>
        <v>0</v>
      </c>
      <c r="J132" s="136">
        <f>J284+J436</f>
        <v>0</v>
      </c>
      <c r="K132" s="136">
        <f>K284+K436</f>
        <v>0</v>
      </c>
      <c r="L132" s="136">
        <f>L284+L436</f>
        <v>0</v>
      </c>
      <c r="M132" s="136">
        <f>M284+M436</f>
        <v>0</v>
      </c>
      <c r="N132" s="136">
        <f>N284+N436</f>
        <v>0</v>
      </c>
      <c r="O132" s="136">
        <f>O284+O436</f>
        <v>0</v>
      </c>
      <c r="P132" s="136">
        <v>0</v>
      </c>
      <c r="Q132" s="136">
        <v>0</v>
      </c>
      <c r="R132" s="133">
        <f t="shared" si="3"/>
        <v>0</v>
      </c>
      <c r="S132" s="133">
        <f t="shared" si="4"/>
        <v>0</v>
      </c>
      <c r="T132" s="133">
        <f t="shared" si="5"/>
        <v>0</v>
      </c>
    </row>
    <row r="133" spans="1:20" ht="27.75">
      <c r="A133" s="142"/>
      <c r="B133" s="134"/>
      <c r="C133" s="136" t="s">
        <v>14</v>
      </c>
      <c r="D133" s="136">
        <f>D285+D437</f>
        <v>0</v>
      </c>
      <c r="E133" s="136">
        <f>E285+E437</f>
        <v>0</v>
      </c>
      <c r="F133" s="136">
        <f>F285+F437</f>
        <v>0</v>
      </c>
      <c r="G133" s="136">
        <f>G285+G437</f>
        <v>0</v>
      </c>
      <c r="H133" s="136">
        <f>H285+H437</f>
        <v>0</v>
      </c>
      <c r="I133" s="136">
        <f>I285+I437</f>
        <v>0</v>
      </c>
      <c r="J133" s="136">
        <f>J285+J437</f>
        <v>0</v>
      </c>
      <c r="K133" s="136">
        <f>K285+K437</f>
        <v>0</v>
      </c>
      <c r="L133" s="136">
        <f>L285+L437</f>
        <v>0</v>
      </c>
      <c r="M133" s="136">
        <f>M285+M437</f>
        <v>0</v>
      </c>
      <c r="N133" s="136">
        <f>N285+N437</f>
        <v>0</v>
      </c>
      <c r="O133" s="136">
        <f>O285+O437</f>
        <v>0</v>
      </c>
      <c r="P133" s="136">
        <v>0</v>
      </c>
      <c r="Q133" s="136">
        <v>0</v>
      </c>
      <c r="R133" s="133">
        <f aca="true" t="shared" si="6" ref="R133:R152">P133+N133+L133+J133+H133+F133+D133</f>
        <v>0</v>
      </c>
      <c r="S133" s="133">
        <f aca="true" t="shared" si="7" ref="S133:S152">Q133+O133+M133+K133+I133+G133+E133</f>
        <v>0</v>
      </c>
      <c r="T133" s="133">
        <f aca="true" t="shared" si="8" ref="T133:T152">R133+S133</f>
        <v>0</v>
      </c>
    </row>
    <row r="134" spans="1:20" ht="27.75">
      <c r="A134" s="142"/>
      <c r="B134" s="134" t="s">
        <v>83</v>
      </c>
      <c r="C134" s="136" t="s">
        <v>13</v>
      </c>
      <c r="D134" s="136">
        <f>D286+D438</f>
        <v>0</v>
      </c>
      <c r="E134" s="136">
        <f>E286+E438</f>
        <v>0</v>
      </c>
      <c r="F134" s="136">
        <f>F286+F438</f>
        <v>0</v>
      </c>
      <c r="G134" s="136">
        <f>G286+G438</f>
        <v>0</v>
      </c>
      <c r="H134" s="136">
        <f>H286+H438</f>
        <v>0</v>
      </c>
      <c r="I134" s="136">
        <f>I286+I438</f>
        <v>0</v>
      </c>
      <c r="J134" s="136">
        <f>J286+J438</f>
        <v>0</v>
      </c>
      <c r="K134" s="136">
        <f>K286+K438</f>
        <v>0</v>
      </c>
      <c r="L134" s="136">
        <f>L286+L438</f>
        <v>0</v>
      </c>
      <c r="M134" s="136">
        <f>M286+M438</f>
        <v>0</v>
      </c>
      <c r="N134" s="136">
        <f>N286+N438</f>
        <v>0</v>
      </c>
      <c r="O134" s="136">
        <f>O286+O438</f>
        <v>0</v>
      </c>
      <c r="P134" s="136">
        <v>0</v>
      </c>
      <c r="Q134" s="136">
        <v>0</v>
      </c>
      <c r="R134" s="133">
        <f t="shared" si="6"/>
        <v>0</v>
      </c>
      <c r="S134" s="133">
        <f t="shared" si="7"/>
        <v>0</v>
      </c>
      <c r="T134" s="133">
        <f t="shared" si="8"/>
        <v>0</v>
      </c>
    </row>
    <row r="135" spans="1:20" ht="27.75">
      <c r="A135" s="142"/>
      <c r="B135" s="134"/>
      <c r="C135" s="136" t="s">
        <v>14</v>
      </c>
      <c r="D135" s="136">
        <f>D287+D439</f>
        <v>0</v>
      </c>
      <c r="E135" s="136">
        <f>E287+E439</f>
        <v>0</v>
      </c>
      <c r="F135" s="136">
        <f>F287+F439</f>
        <v>0</v>
      </c>
      <c r="G135" s="136">
        <f>G287+G439</f>
        <v>0</v>
      </c>
      <c r="H135" s="136">
        <f>H287+H439</f>
        <v>0</v>
      </c>
      <c r="I135" s="136">
        <f>I287+I439</f>
        <v>0</v>
      </c>
      <c r="J135" s="136">
        <f>J287+J439</f>
        <v>0</v>
      </c>
      <c r="K135" s="136">
        <f>K287+K439</f>
        <v>0</v>
      </c>
      <c r="L135" s="136">
        <f>L287+L439</f>
        <v>0</v>
      </c>
      <c r="M135" s="136">
        <f>M287+M439</f>
        <v>0</v>
      </c>
      <c r="N135" s="136">
        <f>N287+N439</f>
        <v>0</v>
      </c>
      <c r="O135" s="136">
        <f>O287+O439</f>
        <v>0</v>
      </c>
      <c r="P135" s="136">
        <v>0</v>
      </c>
      <c r="Q135" s="136">
        <v>0</v>
      </c>
      <c r="R135" s="133">
        <f t="shared" si="6"/>
        <v>0</v>
      </c>
      <c r="S135" s="133">
        <f t="shared" si="7"/>
        <v>0</v>
      </c>
      <c r="T135" s="133">
        <f t="shared" si="8"/>
        <v>0</v>
      </c>
    </row>
    <row r="136" spans="1:20" ht="27.75">
      <c r="A136" s="142"/>
      <c r="B136" s="134" t="s">
        <v>84</v>
      </c>
      <c r="C136" s="136" t="s">
        <v>13</v>
      </c>
      <c r="D136" s="136">
        <f>D288+D440</f>
        <v>0</v>
      </c>
      <c r="E136" s="136">
        <f>E288+E440</f>
        <v>6</v>
      </c>
      <c r="F136" s="136">
        <f>F288+F440</f>
        <v>0</v>
      </c>
      <c r="G136" s="136">
        <f>G288+G440</f>
        <v>0</v>
      </c>
      <c r="H136" s="136">
        <f>H288+H440</f>
        <v>0</v>
      </c>
      <c r="I136" s="136">
        <f>I288+I440</f>
        <v>0</v>
      </c>
      <c r="J136" s="136">
        <f>J288+J440</f>
        <v>0</v>
      </c>
      <c r="K136" s="136">
        <f>K288+K440</f>
        <v>0</v>
      </c>
      <c r="L136" s="136">
        <f>L288+L440</f>
        <v>0</v>
      </c>
      <c r="M136" s="136">
        <f>M288+M440</f>
        <v>0</v>
      </c>
      <c r="N136" s="136">
        <f>N288+N440</f>
        <v>0</v>
      </c>
      <c r="O136" s="136">
        <f>O288+O440</f>
        <v>0</v>
      </c>
      <c r="P136" s="136">
        <v>0</v>
      </c>
      <c r="Q136" s="136">
        <v>0</v>
      </c>
      <c r="R136" s="133">
        <f t="shared" si="6"/>
        <v>0</v>
      </c>
      <c r="S136" s="133">
        <f t="shared" si="7"/>
        <v>6</v>
      </c>
      <c r="T136" s="133">
        <f t="shared" si="8"/>
        <v>6</v>
      </c>
    </row>
    <row r="137" spans="1:20" ht="27.75">
      <c r="A137" s="142"/>
      <c r="B137" s="134"/>
      <c r="C137" s="136" t="s">
        <v>14</v>
      </c>
      <c r="D137" s="136">
        <f>D289+D441</f>
        <v>0</v>
      </c>
      <c r="E137" s="136">
        <f>E289+E441</f>
        <v>0</v>
      </c>
      <c r="F137" s="136">
        <f>F289+F441</f>
        <v>0</v>
      </c>
      <c r="G137" s="136">
        <f>G289+G441</f>
        <v>0</v>
      </c>
      <c r="H137" s="136">
        <f>H289+H441</f>
        <v>0</v>
      </c>
      <c r="I137" s="136">
        <f>I289+I441</f>
        <v>0</v>
      </c>
      <c r="J137" s="136">
        <f>J289+J441</f>
        <v>0</v>
      </c>
      <c r="K137" s="136">
        <f>K289+K441</f>
        <v>0</v>
      </c>
      <c r="L137" s="136">
        <f>L289+L441</f>
        <v>0</v>
      </c>
      <c r="M137" s="136">
        <f>M289+M441</f>
        <v>0</v>
      </c>
      <c r="N137" s="136">
        <f>N289+N441</f>
        <v>0</v>
      </c>
      <c r="O137" s="136">
        <f>O289+O441</f>
        <v>0</v>
      </c>
      <c r="P137" s="136">
        <v>0</v>
      </c>
      <c r="Q137" s="136">
        <v>0</v>
      </c>
      <c r="R137" s="133">
        <f t="shared" si="6"/>
        <v>0</v>
      </c>
      <c r="S137" s="133">
        <f t="shared" si="7"/>
        <v>0</v>
      </c>
      <c r="T137" s="133">
        <f t="shared" si="8"/>
        <v>0</v>
      </c>
    </row>
    <row r="138" spans="1:20" ht="27.75">
      <c r="A138" s="142"/>
      <c r="B138" s="130" t="s">
        <v>85</v>
      </c>
      <c r="C138" s="133" t="s">
        <v>13</v>
      </c>
      <c r="D138" s="133">
        <f>D290+D442</f>
        <v>0</v>
      </c>
      <c r="E138" s="133">
        <f>E290+E442</f>
        <v>6</v>
      </c>
      <c r="F138" s="133">
        <f>F290+F442</f>
        <v>0</v>
      </c>
      <c r="G138" s="133">
        <f>G290+G442</f>
        <v>0</v>
      </c>
      <c r="H138" s="133">
        <f>H290+H442</f>
        <v>0</v>
      </c>
      <c r="I138" s="133">
        <f>I290+I442</f>
        <v>0</v>
      </c>
      <c r="J138" s="133">
        <f>J290+J442</f>
        <v>0</v>
      </c>
      <c r="K138" s="133">
        <f>K290+K442</f>
        <v>0</v>
      </c>
      <c r="L138" s="133">
        <f>L290+L442</f>
        <v>0</v>
      </c>
      <c r="M138" s="133">
        <f>M290+M442</f>
        <v>0</v>
      </c>
      <c r="N138" s="133">
        <f>N290+N442</f>
        <v>0</v>
      </c>
      <c r="O138" s="133">
        <f>O290+O442</f>
        <v>0</v>
      </c>
      <c r="P138" s="133">
        <v>0</v>
      </c>
      <c r="Q138" s="133">
        <v>0</v>
      </c>
      <c r="R138" s="133">
        <f t="shared" si="6"/>
        <v>0</v>
      </c>
      <c r="S138" s="133">
        <f t="shared" si="7"/>
        <v>6</v>
      </c>
      <c r="T138" s="133">
        <f t="shared" si="8"/>
        <v>6</v>
      </c>
    </row>
    <row r="139" spans="1:20" ht="27.75">
      <c r="A139" s="142"/>
      <c r="B139" s="130"/>
      <c r="C139" s="133" t="s">
        <v>14</v>
      </c>
      <c r="D139" s="133">
        <f>D291+D443</f>
        <v>0</v>
      </c>
      <c r="E139" s="133">
        <f>E291+E443</f>
        <v>0</v>
      </c>
      <c r="F139" s="133">
        <f>F291+F443</f>
        <v>0</v>
      </c>
      <c r="G139" s="133">
        <f>G291+G443</f>
        <v>0</v>
      </c>
      <c r="H139" s="133">
        <f>H291+H443</f>
        <v>0</v>
      </c>
      <c r="I139" s="133">
        <f>I291+I443</f>
        <v>0</v>
      </c>
      <c r="J139" s="133">
        <f>J291+J443</f>
        <v>0</v>
      </c>
      <c r="K139" s="133">
        <f>K291+K443</f>
        <v>0</v>
      </c>
      <c r="L139" s="133">
        <f>L291+L443</f>
        <v>0</v>
      </c>
      <c r="M139" s="133">
        <f>M291+M443</f>
        <v>0</v>
      </c>
      <c r="N139" s="133">
        <f>N291+N443</f>
        <v>0</v>
      </c>
      <c r="O139" s="133">
        <f>O291+O443</f>
        <v>0</v>
      </c>
      <c r="P139" s="133">
        <v>0</v>
      </c>
      <c r="Q139" s="133">
        <v>0</v>
      </c>
      <c r="R139" s="133">
        <f t="shared" si="6"/>
        <v>0</v>
      </c>
      <c r="S139" s="133">
        <f t="shared" si="7"/>
        <v>0</v>
      </c>
      <c r="T139" s="133">
        <f t="shared" si="8"/>
        <v>0</v>
      </c>
    </row>
    <row r="140" spans="1:20" ht="27.75">
      <c r="A140" s="143" t="s">
        <v>86</v>
      </c>
      <c r="B140" s="143"/>
      <c r="C140" s="136" t="s">
        <v>13</v>
      </c>
      <c r="D140" s="136">
        <f>D292+D444</f>
        <v>3</v>
      </c>
      <c r="E140" s="136">
        <f>E292+E444</f>
        <v>1</v>
      </c>
      <c r="F140" s="136">
        <f>F292+F444</f>
        <v>0</v>
      </c>
      <c r="G140" s="136">
        <f>G292+G444</f>
        <v>0</v>
      </c>
      <c r="H140" s="136">
        <f>H292+H444</f>
        <v>0</v>
      </c>
      <c r="I140" s="136">
        <f>I292+I444</f>
        <v>0</v>
      </c>
      <c r="J140" s="136">
        <f>J292+J444</f>
        <v>0</v>
      </c>
      <c r="K140" s="136">
        <f>K292+K444</f>
        <v>0</v>
      </c>
      <c r="L140" s="136">
        <f>L292+L444</f>
        <v>0</v>
      </c>
      <c r="M140" s="136">
        <f>M292+M444</f>
        <v>0</v>
      </c>
      <c r="N140" s="136">
        <f>N292+N444</f>
        <v>0</v>
      </c>
      <c r="O140" s="136">
        <f>O292+O444</f>
        <v>0</v>
      </c>
      <c r="P140" s="136">
        <v>0</v>
      </c>
      <c r="Q140" s="136">
        <v>0</v>
      </c>
      <c r="R140" s="133">
        <f t="shared" si="6"/>
        <v>3</v>
      </c>
      <c r="S140" s="133">
        <f t="shared" si="7"/>
        <v>1</v>
      </c>
      <c r="T140" s="133">
        <f t="shared" si="8"/>
        <v>4</v>
      </c>
    </row>
    <row r="141" spans="1:20" ht="27.75">
      <c r="A141" s="143"/>
      <c r="B141" s="143"/>
      <c r="C141" s="136" t="s">
        <v>14</v>
      </c>
      <c r="D141" s="136">
        <f>D293+D445</f>
        <v>0</v>
      </c>
      <c r="E141" s="136">
        <f>E293+E445</f>
        <v>0</v>
      </c>
      <c r="F141" s="136">
        <f>F293+F445</f>
        <v>0</v>
      </c>
      <c r="G141" s="136">
        <f>G293+G445</f>
        <v>0</v>
      </c>
      <c r="H141" s="136">
        <f>H293+H445</f>
        <v>0</v>
      </c>
      <c r="I141" s="136">
        <f>I293+I445</f>
        <v>0</v>
      </c>
      <c r="J141" s="136">
        <f>J293+J445</f>
        <v>0</v>
      </c>
      <c r="K141" s="136">
        <f>K293+K445</f>
        <v>0</v>
      </c>
      <c r="L141" s="136">
        <f>L293+L445</f>
        <v>0</v>
      </c>
      <c r="M141" s="136">
        <f>M293+M445</f>
        <v>0</v>
      </c>
      <c r="N141" s="136">
        <f>N293+N445</f>
        <v>0</v>
      </c>
      <c r="O141" s="136">
        <f>O293+O445</f>
        <v>0</v>
      </c>
      <c r="P141" s="136">
        <v>0</v>
      </c>
      <c r="Q141" s="136">
        <v>0</v>
      </c>
      <c r="R141" s="133">
        <f t="shared" si="6"/>
        <v>0</v>
      </c>
      <c r="S141" s="133">
        <f t="shared" si="7"/>
        <v>0</v>
      </c>
      <c r="T141" s="133">
        <f t="shared" si="8"/>
        <v>0</v>
      </c>
    </row>
    <row r="142" spans="1:20" ht="27.75">
      <c r="A142" s="139" t="s">
        <v>87</v>
      </c>
      <c r="B142" s="141"/>
      <c r="C142" s="136" t="s">
        <v>13</v>
      </c>
      <c r="D142" s="136">
        <f>D294+D446</f>
        <v>0</v>
      </c>
      <c r="E142" s="136">
        <f>E294+E446</f>
        <v>1</v>
      </c>
      <c r="F142" s="136">
        <f>F294+F446</f>
        <v>0</v>
      </c>
      <c r="G142" s="136">
        <f>G294+G446</f>
        <v>0</v>
      </c>
      <c r="H142" s="136">
        <f>H294+H446</f>
        <v>0</v>
      </c>
      <c r="I142" s="136">
        <f>I294+I446</f>
        <v>0</v>
      </c>
      <c r="J142" s="136">
        <f>J294+J446</f>
        <v>0</v>
      </c>
      <c r="K142" s="136">
        <f>K294+K446</f>
        <v>0</v>
      </c>
      <c r="L142" s="136">
        <f>L294+L446</f>
        <v>0</v>
      </c>
      <c r="M142" s="136">
        <f>M294+M446</f>
        <v>0</v>
      </c>
      <c r="N142" s="136">
        <f>N294+N446</f>
        <v>0</v>
      </c>
      <c r="O142" s="136">
        <f>O294+O446</f>
        <v>0</v>
      </c>
      <c r="P142" s="136">
        <v>0</v>
      </c>
      <c r="Q142" s="136">
        <v>0</v>
      </c>
      <c r="R142" s="133">
        <f t="shared" si="6"/>
        <v>0</v>
      </c>
      <c r="S142" s="133">
        <f t="shared" si="7"/>
        <v>1</v>
      </c>
      <c r="T142" s="133">
        <f t="shared" si="8"/>
        <v>1</v>
      </c>
    </row>
    <row r="143" spans="1:20" ht="27.75">
      <c r="A143" s="141"/>
      <c r="B143" s="141"/>
      <c r="C143" s="136" t="s">
        <v>14</v>
      </c>
      <c r="D143" s="136">
        <f>D295+D447</f>
        <v>0</v>
      </c>
      <c r="E143" s="136">
        <f>E295+E447</f>
        <v>0</v>
      </c>
      <c r="F143" s="136">
        <f>F295+F447</f>
        <v>0</v>
      </c>
      <c r="G143" s="136">
        <f>G295+G447</f>
        <v>0</v>
      </c>
      <c r="H143" s="136">
        <f>H295+H447</f>
        <v>0</v>
      </c>
      <c r="I143" s="136">
        <f>I295+I447</f>
        <v>0</v>
      </c>
      <c r="J143" s="136">
        <f>J295+J447</f>
        <v>0</v>
      </c>
      <c r="K143" s="136">
        <f>K295+K447</f>
        <v>0</v>
      </c>
      <c r="L143" s="136">
        <f>L295+L447</f>
        <v>0</v>
      </c>
      <c r="M143" s="136">
        <f>M295+M447</f>
        <v>0</v>
      </c>
      <c r="N143" s="136">
        <f>N295+N447</f>
        <v>0</v>
      </c>
      <c r="O143" s="136">
        <f>O295+O447</f>
        <v>0</v>
      </c>
      <c r="P143" s="136">
        <v>0</v>
      </c>
      <c r="Q143" s="136">
        <v>0</v>
      </c>
      <c r="R143" s="133">
        <f t="shared" si="6"/>
        <v>0</v>
      </c>
      <c r="S143" s="133">
        <f t="shared" si="7"/>
        <v>0</v>
      </c>
      <c r="T143" s="133">
        <f t="shared" si="8"/>
        <v>0</v>
      </c>
    </row>
    <row r="144" spans="1:20" ht="27.75">
      <c r="A144" s="139" t="s">
        <v>88</v>
      </c>
      <c r="B144" s="139"/>
      <c r="C144" s="136" t="s">
        <v>89</v>
      </c>
      <c r="D144" s="136">
        <f>D296+D448</f>
        <v>60</v>
      </c>
      <c r="E144" s="136">
        <f>E296+E448</f>
        <v>342</v>
      </c>
      <c r="F144" s="136">
        <f>F296+F448</f>
        <v>0</v>
      </c>
      <c r="G144" s="136">
        <f>G296+G448</f>
        <v>1</v>
      </c>
      <c r="H144" s="136">
        <f>H296+H448</f>
        <v>0</v>
      </c>
      <c r="I144" s="136">
        <f>I296+I448</f>
        <v>0</v>
      </c>
      <c r="J144" s="136">
        <f>J296+J448</f>
        <v>0</v>
      </c>
      <c r="K144" s="136">
        <f>K296+K448</f>
        <v>0</v>
      </c>
      <c r="L144" s="136">
        <f>L296+L448</f>
        <v>0</v>
      </c>
      <c r="M144" s="136">
        <f>M296+M448</f>
        <v>0</v>
      </c>
      <c r="N144" s="136">
        <f>N296+N448</f>
        <v>0</v>
      </c>
      <c r="O144" s="136">
        <f>O296+O448</f>
        <v>0</v>
      </c>
      <c r="P144" s="136">
        <v>0</v>
      </c>
      <c r="Q144" s="136">
        <v>0</v>
      </c>
      <c r="R144" s="133">
        <f t="shared" si="6"/>
        <v>60</v>
      </c>
      <c r="S144" s="133">
        <f t="shared" si="7"/>
        <v>343</v>
      </c>
      <c r="T144" s="133">
        <f t="shared" si="8"/>
        <v>403</v>
      </c>
    </row>
    <row r="145" spans="1:20" ht="27.75">
      <c r="A145" s="139" t="s">
        <v>90</v>
      </c>
      <c r="B145" s="139"/>
      <c r="C145" s="136" t="s">
        <v>13</v>
      </c>
      <c r="D145" s="136">
        <f>D297+D449</f>
        <v>6</v>
      </c>
      <c r="E145" s="136">
        <f>E297+E449</f>
        <v>1</v>
      </c>
      <c r="F145" s="136">
        <f>F297+F449</f>
        <v>0</v>
      </c>
      <c r="G145" s="136">
        <f>G297+G449</f>
        <v>0</v>
      </c>
      <c r="H145" s="136">
        <f>H297+H449</f>
        <v>0</v>
      </c>
      <c r="I145" s="136">
        <f>I297+I449</f>
        <v>0</v>
      </c>
      <c r="J145" s="136">
        <f>J297+J449</f>
        <v>0</v>
      </c>
      <c r="K145" s="136">
        <f>K297+K449</f>
        <v>0</v>
      </c>
      <c r="L145" s="136">
        <f>L297+L449</f>
        <v>0</v>
      </c>
      <c r="M145" s="136">
        <f>M297+M449</f>
        <v>0</v>
      </c>
      <c r="N145" s="136">
        <f>N297+N449</f>
        <v>0</v>
      </c>
      <c r="O145" s="136">
        <f>O297+O449</f>
        <v>0</v>
      </c>
      <c r="P145" s="136">
        <v>0</v>
      </c>
      <c r="Q145" s="136">
        <v>0</v>
      </c>
      <c r="R145" s="133">
        <f t="shared" si="6"/>
        <v>6</v>
      </c>
      <c r="S145" s="133">
        <f t="shared" si="7"/>
        <v>1</v>
      </c>
      <c r="T145" s="133">
        <f t="shared" si="8"/>
        <v>7</v>
      </c>
    </row>
    <row r="146" spans="1:20" ht="27.75">
      <c r="A146" s="141"/>
      <c r="B146" s="141"/>
      <c r="C146" s="136" t="s">
        <v>14</v>
      </c>
      <c r="D146" s="136">
        <f>D298+D450</f>
        <v>0</v>
      </c>
      <c r="E146" s="136">
        <f>E298+E450</f>
        <v>0</v>
      </c>
      <c r="F146" s="136">
        <f>F298+F450</f>
        <v>0</v>
      </c>
      <c r="G146" s="136">
        <f>G298+G450</f>
        <v>0</v>
      </c>
      <c r="H146" s="136">
        <f>H298+H450</f>
        <v>0</v>
      </c>
      <c r="I146" s="136">
        <f>I298+I450</f>
        <v>0</v>
      </c>
      <c r="J146" s="136">
        <f>J298+J450</f>
        <v>0</v>
      </c>
      <c r="K146" s="136">
        <f>K298+K450</f>
        <v>0</v>
      </c>
      <c r="L146" s="136">
        <f>L298+L450</f>
        <v>0</v>
      </c>
      <c r="M146" s="136">
        <f>M298+M450</f>
        <v>0</v>
      </c>
      <c r="N146" s="136">
        <f>N298+N450</f>
        <v>0</v>
      </c>
      <c r="O146" s="136">
        <f>O298+O450</f>
        <v>0</v>
      </c>
      <c r="P146" s="136">
        <v>0</v>
      </c>
      <c r="Q146" s="136">
        <v>0</v>
      </c>
      <c r="R146" s="133">
        <f t="shared" si="6"/>
        <v>0</v>
      </c>
      <c r="S146" s="133">
        <f t="shared" si="7"/>
        <v>0</v>
      </c>
      <c r="T146" s="133">
        <f t="shared" si="8"/>
        <v>0</v>
      </c>
    </row>
    <row r="147" spans="1:20" ht="27.75">
      <c r="A147" s="138" t="s">
        <v>91</v>
      </c>
      <c r="B147" s="144"/>
      <c r="C147" s="136" t="s">
        <v>13</v>
      </c>
      <c r="D147" s="136">
        <f>D299+D451</f>
        <v>0</v>
      </c>
      <c r="E147" s="136">
        <f>E299+E451</f>
        <v>2</v>
      </c>
      <c r="F147" s="136">
        <f>F299+F451</f>
        <v>0</v>
      </c>
      <c r="G147" s="136">
        <f>G299+G451</f>
        <v>0</v>
      </c>
      <c r="H147" s="136">
        <f>H299+H451</f>
        <v>0</v>
      </c>
      <c r="I147" s="136">
        <f>I299+I451</f>
        <v>0</v>
      </c>
      <c r="J147" s="136">
        <f>J299+J451</f>
        <v>0</v>
      </c>
      <c r="K147" s="136">
        <f>K299+K451</f>
        <v>0</v>
      </c>
      <c r="L147" s="136">
        <f>L299+L451</f>
        <v>0</v>
      </c>
      <c r="M147" s="136">
        <f>M299+M451</f>
        <v>0</v>
      </c>
      <c r="N147" s="136">
        <f>N299+N451</f>
        <v>0</v>
      </c>
      <c r="O147" s="136">
        <f>O299+O451</f>
        <v>0</v>
      </c>
      <c r="P147" s="136">
        <v>0</v>
      </c>
      <c r="Q147" s="136">
        <v>0</v>
      </c>
      <c r="R147" s="133">
        <f t="shared" si="6"/>
        <v>0</v>
      </c>
      <c r="S147" s="133">
        <f t="shared" si="7"/>
        <v>2</v>
      </c>
      <c r="T147" s="133">
        <f t="shared" si="8"/>
        <v>2</v>
      </c>
    </row>
    <row r="148" spans="1:20" ht="27.75">
      <c r="A148" s="139" t="s">
        <v>92</v>
      </c>
      <c r="B148" s="139"/>
      <c r="C148" s="136" t="s">
        <v>13</v>
      </c>
      <c r="D148" s="136">
        <f>D300+D452</f>
        <v>0</v>
      </c>
      <c r="E148" s="136">
        <f>E300+E452</f>
        <v>3</v>
      </c>
      <c r="F148" s="136">
        <f>F300+F452</f>
        <v>0</v>
      </c>
      <c r="G148" s="136">
        <f>G300+G452</f>
        <v>0</v>
      </c>
      <c r="H148" s="136">
        <f>H300+H452</f>
        <v>0</v>
      </c>
      <c r="I148" s="136">
        <f>I300+I452</f>
        <v>0</v>
      </c>
      <c r="J148" s="136">
        <f>J300+J452</f>
        <v>0</v>
      </c>
      <c r="K148" s="136">
        <f>K300+K452</f>
        <v>0</v>
      </c>
      <c r="L148" s="136">
        <f>L300+L452</f>
        <v>0</v>
      </c>
      <c r="M148" s="136">
        <f>M300+M452</f>
        <v>0</v>
      </c>
      <c r="N148" s="136">
        <f>N300+N452</f>
        <v>0</v>
      </c>
      <c r="O148" s="136">
        <f>O300+O452</f>
        <v>0</v>
      </c>
      <c r="P148" s="136">
        <v>0</v>
      </c>
      <c r="Q148" s="136">
        <v>0</v>
      </c>
      <c r="R148" s="133">
        <f t="shared" si="6"/>
        <v>0</v>
      </c>
      <c r="S148" s="133">
        <f t="shared" si="7"/>
        <v>3</v>
      </c>
      <c r="T148" s="133">
        <f t="shared" si="8"/>
        <v>3</v>
      </c>
    </row>
    <row r="149" spans="1:20" ht="27.75">
      <c r="A149" s="132" t="s">
        <v>9</v>
      </c>
      <c r="B149" s="132"/>
      <c r="C149" s="133" t="s">
        <v>89</v>
      </c>
      <c r="D149" s="133">
        <f>D301+D453</f>
        <v>60</v>
      </c>
      <c r="E149" s="133">
        <f>E301+E453</f>
        <v>342</v>
      </c>
      <c r="F149" s="133">
        <f>F301+F453</f>
        <v>0</v>
      </c>
      <c r="G149" s="133">
        <f>G301+G453</f>
        <v>1</v>
      </c>
      <c r="H149" s="133">
        <f>H301+H453</f>
        <v>0</v>
      </c>
      <c r="I149" s="133">
        <f>I301+I453</f>
        <v>0</v>
      </c>
      <c r="J149" s="133">
        <f>J301+J453</f>
        <v>0</v>
      </c>
      <c r="K149" s="133">
        <f>K301+K453</f>
        <v>0</v>
      </c>
      <c r="L149" s="133">
        <f>L301+L453</f>
        <v>0</v>
      </c>
      <c r="M149" s="133">
        <f>M301+M453</f>
        <v>0</v>
      </c>
      <c r="N149" s="133">
        <f>N301+N453</f>
        <v>0</v>
      </c>
      <c r="O149" s="133">
        <f>O301+O453</f>
        <v>0</v>
      </c>
      <c r="P149" s="133">
        <v>0</v>
      </c>
      <c r="Q149" s="133">
        <v>0</v>
      </c>
      <c r="R149" s="133">
        <f t="shared" si="6"/>
        <v>60</v>
      </c>
      <c r="S149" s="133">
        <f t="shared" si="7"/>
        <v>343</v>
      </c>
      <c r="T149" s="133">
        <f t="shared" si="8"/>
        <v>403</v>
      </c>
    </row>
    <row r="150" spans="1:20" ht="27.75">
      <c r="A150" s="132"/>
      <c r="B150" s="132"/>
      <c r="C150" s="133" t="s">
        <v>13</v>
      </c>
      <c r="D150" s="133">
        <f>D302+D454</f>
        <v>129</v>
      </c>
      <c r="E150" s="133">
        <f>E302+E454</f>
        <v>170</v>
      </c>
      <c r="F150" s="133">
        <f>F302+F454</f>
        <v>0</v>
      </c>
      <c r="G150" s="133">
        <f>G302+G454</f>
        <v>0</v>
      </c>
      <c r="H150" s="133">
        <f>H302+H454</f>
        <v>0</v>
      </c>
      <c r="I150" s="133">
        <f>I302+I454</f>
        <v>0</v>
      </c>
      <c r="J150" s="133">
        <f>J302+J454</f>
        <v>0</v>
      </c>
      <c r="K150" s="133">
        <f>K302+K454</f>
        <v>0</v>
      </c>
      <c r="L150" s="133">
        <f>L302+L454</f>
        <v>0</v>
      </c>
      <c r="M150" s="133">
        <f>M302+M454</f>
        <v>0</v>
      </c>
      <c r="N150" s="133">
        <f>N302+N454</f>
        <v>0</v>
      </c>
      <c r="O150" s="133">
        <f>O302+O454</f>
        <v>1</v>
      </c>
      <c r="P150" s="133">
        <v>0</v>
      </c>
      <c r="Q150" s="133">
        <v>0</v>
      </c>
      <c r="R150" s="133">
        <f t="shared" si="6"/>
        <v>129</v>
      </c>
      <c r="S150" s="133">
        <f t="shared" si="7"/>
        <v>171</v>
      </c>
      <c r="T150" s="133">
        <f t="shared" si="8"/>
        <v>300</v>
      </c>
    </row>
    <row r="151" spans="1:20" ht="27.75">
      <c r="A151" s="132"/>
      <c r="B151" s="132"/>
      <c r="C151" s="133" t="s">
        <v>14</v>
      </c>
      <c r="D151" s="133">
        <f>D303+D455</f>
        <v>15</v>
      </c>
      <c r="E151" s="133">
        <f>E303+E455</f>
        <v>11</v>
      </c>
      <c r="F151" s="133">
        <f>F303+F455</f>
        <v>0</v>
      </c>
      <c r="G151" s="133">
        <f>G303+G455</f>
        <v>0</v>
      </c>
      <c r="H151" s="133">
        <f>H303+H455</f>
        <v>0</v>
      </c>
      <c r="I151" s="133">
        <f>I303+I455</f>
        <v>0</v>
      </c>
      <c r="J151" s="133">
        <f>J303+J455</f>
        <v>0</v>
      </c>
      <c r="K151" s="133">
        <f>K303+K455</f>
        <v>0</v>
      </c>
      <c r="L151" s="133">
        <f>L303+L455</f>
        <v>0</v>
      </c>
      <c r="M151" s="133">
        <f>M303+M455</f>
        <v>0</v>
      </c>
      <c r="N151" s="133">
        <f>N303+N455</f>
        <v>1</v>
      </c>
      <c r="O151" s="133">
        <f>O303+O455</f>
        <v>1</v>
      </c>
      <c r="P151" s="133">
        <v>0</v>
      </c>
      <c r="Q151" s="133">
        <v>0</v>
      </c>
      <c r="R151" s="133">
        <f t="shared" si="6"/>
        <v>16</v>
      </c>
      <c r="S151" s="133">
        <f t="shared" si="7"/>
        <v>12</v>
      </c>
      <c r="T151" s="133">
        <f t="shared" si="8"/>
        <v>28</v>
      </c>
    </row>
    <row r="152" spans="1:20" ht="27.75">
      <c r="A152" s="132"/>
      <c r="B152" s="132"/>
      <c r="C152" s="133" t="s">
        <v>9</v>
      </c>
      <c r="D152" s="133">
        <f>D304+D456</f>
        <v>204</v>
      </c>
      <c r="E152" s="133">
        <f>E304+E456</f>
        <v>523</v>
      </c>
      <c r="F152" s="133">
        <f>F304+F456</f>
        <v>0</v>
      </c>
      <c r="G152" s="133">
        <f>G304+G456</f>
        <v>1</v>
      </c>
      <c r="H152" s="133">
        <f>H304+H456</f>
        <v>0</v>
      </c>
      <c r="I152" s="133">
        <f>I304+I456</f>
        <v>0</v>
      </c>
      <c r="J152" s="133">
        <f>J304+J456</f>
        <v>0</v>
      </c>
      <c r="K152" s="133">
        <f>K304+K456</f>
        <v>0</v>
      </c>
      <c r="L152" s="133">
        <f>L304+L456</f>
        <v>0</v>
      </c>
      <c r="M152" s="133">
        <f>M304+M456</f>
        <v>0</v>
      </c>
      <c r="N152" s="133">
        <f>N304+N456</f>
        <v>1</v>
      </c>
      <c r="O152" s="133">
        <f>O304+O456</f>
        <v>2</v>
      </c>
      <c r="P152" s="133">
        <v>0</v>
      </c>
      <c r="Q152" s="133">
        <v>0</v>
      </c>
      <c r="R152" s="133">
        <f t="shared" si="6"/>
        <v>205</v>
      </c>
      <c r="S152" s="133">
        <f t="shared" si="7"/>
        <v>526</v>
      </c>
      <c r="T152" s="133">
        <f t="shared" si="8"/>
        <v>731</v>
      </c>
    </row>
    <row r="153" spans="1:20" ht="30" hidden="1">
      <c r="A153" s="128" t="s">
        <v>166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</row>
    <row r="154" spans="1:20" ht="27.75" customHeight="1" hidden="1">
      <c r="A154" s="130" t="s">
        <v>0</v>
      </c>
      <c r="B154" s="131"/>
      <c r="C154" s="130" t="s">
        <v>1</v>
      </c>
      <c r="D154" s="130" t="s">
        <v>2</v>
      </c>
      <c r="E154" s="130"/>
      <c r="F154" s="130" t="s">
        <v>3</v>
      </c>
      <c r="G154" s="130"/>
      <c r="H154" s="130" t="s">
        <v>4</v>
      </c>
      <c r="I154" s="130"/>
      <c r="J154" s="130" t="s">
        <v>5</v>
      </c>
      <c r="K154" s="130"/>
      <c r="L154" s="130" t="s">
        <v>6</v>
      </c>
      <c r="M154" s="130"/>
      <c r="N154" s="145" t="s">
        <v>122</v>
      </c>
      <c r="O154" s="145"/>
      <c r="P154" s="130" t="s">
        <v>8</v>
      </c>
      <c r="Q154" s="130"/>
      <c r="R154" s="130" t="s">
        <v>9</v>
      </c>
      <c r="S154" s="131"/>
      <c r="T154" s="131"/>
    </row>
    <row r="155" spans="1:20" ht="27.75" hidden="1">
      <c r="A155" s="131"/>
      <c r="B155" s="131"/>
      <c r="C155" s="131"/>
      <c r="D155" s="133" t="s">
        <v>10</v>
      </c>
      <c r="E155" s="133" t="s">
        <v>11</v>
      </c>
      <c r="F155" s="133" t="s">
        <v>10</v>
      </c>
      <c r="G155" s="133" t="s">
        <v>11</v>
      </c>
      <c r="H155" s="133" t="s">
        <v>10</v>
      </c>
      <c r="I155" s="133" t="s">
        <v>11</v>
      </c>
      <c r="J155" s="133" t="s">
        <v>10</v>
      </c>
      <c r="K155" s="133" t="s">
        <v>11</v>
      </c>
      <c r="L155" s="133" t="s">
        <v>10</v>
      </c>
      <c r="M155" s="133" t="s">
        <v>11</v>
      </c>
      <c r="N155" s="50" t="s">
        <v>10</v>
      </c>
      <c r="O155" s="50" t="s">
        <v>11</v>
      </c>
      <c r="P155" s="133" t="s">
        <v>10</v>
      </c>
      <c r="Q155" s="133" t="s">
        <v>11</v>
      </c>
      <c r="R155" s="133" t="s">
        <v>10</v>
      </c>
      <c r="S155" s="133" t="s">
        <v>11</v>
      </c>
      <c r="T155" s="133" t="s">
        <v>9</v>
      </c>
    </row>
    <row r="156" spans="1:20" ht="27.75" hidden="1">
      <c r="A156" s="134" t="s">
        <v>12</v>
      </c>
      <c r="B156" s="135"/>
      <c r="C156" s="136" t="s">
        <v>13</v>
      </c>
      <c r="D156" s="136">
        <v>15</v>
      </c>
      <c r="E156" s="136">
        <v>21</v>
      </c>
      <c r="F156" s="136">
        <v>0</v>
      </c>
      <c r="G156" s="136">
        <v>0</v>
      </c>
      <c r="H156" s="136">
        <v>0</v>
      </c>
      <c r="I156" s="136">
        <v>0</v>
      </c>
      <c r="J156" s="136">
        <v>0</v>
      </c>
      <c r="K156" s="136">
        <v>0</v>
      </c>
      <c r="L156" s="136">
        <v>0</v>
      </c>
      <c r="M156" s="136">
        <v>0</v>
      </c>
      <c r="N156" s="47">
        <v>0</v>
      </c>
      <c r="O156" s="47">
        <v>0</v>
      </c>
      <c r="P156" s="136">
        <v>0</v>
      </c>
      <c r="Q156" s="136">
        <v>0</v>
      </c>
      <c r="R156" s="133">
        <f>P156+N156+L156+J156+H156+F156+D156</f>
        <v>15</v>
      </c>
      <c r="S156" s="133">
        <f>Q156+O156+M156+K156+I156+G156+E156</f>
        <v>21</v>
      </c>
      <c r="T156" s="133">
        <f>R156+S156</f>
        <v>36</v>
      </c>
    </row>
    <row r="157" spans="1:20" ht="27.75" hidden="1">
      <c r="A157" s="135"/>
      <c r="B157" s="135"/>
      <c r="C157" s="136" t="s">
        <v>14</v>
      </c>
      <c r="D157" s="136">
        <v>0</v>
      </c>
      <c r="E157" s="136">
        <v>0</v>
      </c>
      <c r="F157" s="136">
        <v>0</v>
      </c>
      <c r="G157" s="136">
        <v>0</v>
      </c>
      <c r="H157" s="136">
        <v>0</v>
      </c>
      <c r="I157" s="136">
        <v>0</v>
      </c>
      <c r="J157" s="136">
        <v>0</v>
      </c>
      <c r="K157" s="136">
        <v>0</v>
      </c>
      <c r="L157" s="136">
        <v>0</v>
      </c>
      <c r="M157" s="136">
        <v>0</v>
      </c>
      <c r="N157" s="47">
        <v>0</v>
      </c>
      <c r="O157" s="47">
        <v>0</v>
      </c>
      <c r="P157" s="136">
        <v>0</v>
      </c>
      <c r="Q157" s="136">
        <v>0</v>
      </c>
      <c r="R157" s="133">
        <f aca="true" t="shared" si="9" ref="R157:R220">P157+N157+L157+J157+H157+F157+D157</f>
        <v>0</v>
      </c>
      <c r="S157" s="133">
        <f aca="true" t="shared" si="10" ref="S157:S220">Q157+O157+M157+K157+I157+G157+E157</f>
        <v>0</v>
      </c>
      <c r="T157" s="133">
        <f aca="true" t="shared" si="11" ref="T157:T220">R157+S157</f>
        <v>0</v>
      </c>
    </row>
    <row r="158" spans="1:20" ht="27.75" hidden="1">
      <c r="A158" s="137" t="s">
        <v>15</v>
      </c>
      <c r="B158" s="134" t="s">
        <v>16</v>
      </c>
      <c r="C158" s="136" t="s">
        <v>13</v>
      </c>
      <c r="D158" s="136">
        <v>0</v>
      </c>
      <c r="E158" s="136">
        <v>1</v>
      </c>
      <c r="F158" s="136">
        <v>0</v>
      </c>
      <c r="G158" s="136">
        <v>0</v>
      </c>
      <c r="H158" s="136">
        <v>0</v>
      </c>
      <c r="I158" s="136">
        <v>0</v>
      </c>
      <c r="J158" s="136">
        <v>0</v>
      </c>
      <c r="K158" s="136">
        <v>0</v>
      </c>
      <c r="L158" s="136">
        <v>0</v>
      </c>
      <c r="M158" s="136">
        <v>0</v>
      </c>
      <c r="N158" s="47">
        <v>0</v>
      </c>
      <c r="O158" s="47">
        <v>0</v>
      </c>
      <c r="P158" s="136">
        <v>0</v>
      </c>
      <c r="Q158" s="136">
        <v>0</v>
      </c>
      <c r="R158" s="133">
        <f t="shared" si="9"/>
        <v>0</v>
      </c>
      <c r="S158" s="133">
        <f t="shared" si="10"/>
        <v>1</v>
      </c>
      <c r="T158" s="133">
        <f t="shared" si="11"/>
        <v>1</v>
      </c>
    </row>
    <row r="159" spans="1:20" ht="27.75" hidden="1">
      <c r="A159" s="137"/>
      <c r="B159" s="134"/>
      <c r="C159" s="136" t="s">
        <v>14</v>
      </c>
      <c r="D159" s="136">
        <v>0</v>
      </c>
      <c r="E159" s="136">
        <v>0</v>
      </c>
      <c r="F159" s="136">
        <v>0</v>
      </c>
      <c r="G159" s="136">
        <v>0</v>
      </c>
      <c r="H159" s="136">
        <v>0</v>
      </c>
      <c r="I159" s="136">
        <v>0</v>
      </c>
      <c r="J159" s="136">
        <v>0</v>
      </c>
      <c r="K159" s="136">
        <v>0</v>
      </c>
      <c r="L159" s="136">
        <v>0</v>
      </c>
      <c r="M159" s="136">
        <v>0</v>
      </c>
      <c r="N159" s="47">
        <v>0</v>
      </c>
      <c r="O159" s="47">
        <v>0</v>
      </c>
      <c r="P159" s="136">
        <v>0</v>
      </c>
      <c r="Q159" s="136">
        <v>0</v>
      </c>
      <c r="R159" s="133">
        <f t="shared" si="9"/>
        <v>0</v>
      </c>
      <c r="S159" s="133">
        <f t="shared" si="10"/>
        <v>0</v>
      </c>
      <c r="T159" s="133">
        <f t="shared" si="11"/>
        <v>0</v>
      </c>
    </row>
    <row r="160" spans="1:20" ht="27.75" hidden="1">
      <c r="A160" s="137"/>
      <c r="B160" s="134" t="s">
        <v>17</v>
      </c>
      <c r="C160" s="136" t="s">
        <v>13</v>
      </c>
      <c r="D160" s="136">
        <v>2</v>
      </c>
      <c r="E160" s="136">
        <v>1</v>
      </c>
      <c r="F160" s="136">
        <v>0</v>
      </c>
      <c r="G160" s="136">
        <v>0</v>
      </c>
      <c r="H160" s="136">
        <v>0</v>
      </c>
      <c r="I160" s="136">
        <v>0</v>
      </c>
      <c r="J160" s="136">
        <v>0</v>
      </c>
      <c r="K160" s="136">
        <v>0</v>
      </c>
      <c r="L160" s="136">
        <v>0</v>
      </c>
      <c r="M160" s="136">
        <v>0</v>
      </c>
      <c r="N160" s="47">
        <v>0</v>
      </c>
      <c r="O160" s="47">
        <v>0</v>
      </c>
      <c r="P160" s="136">
        <v>0</v>
      </c>
      <c r="Q160" s="136">
        <v>0</v>
      </c>
      <c r="R160" s="133">
        <f t="shared" si="9"/>
        <v>2</v>
      </c>
      <c r="S160" s="133">
        <f t="shared" si="10"/>
        <v>1</v>
      </c>
      <c r="T160" s="133">
        <f t="shared" si="11"/>
        <v>3</v>
      </c>
    </row>
    <row r="161" spans="1:20" ht="27.75" hidden="1">
      <c r="A161" s="137"/>
      <c r="B161" s="134"/>
      <c r="C161" s="136" t="s">
        <v>14</v>
      </c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136">
        <v>0</v>
      </c>
      <c r="J161" s="136">
        <v>0</v>
      </c>
      <c r="K161" s="136">
        <v>0</v>
      </c>
      <c r="L161" s="136">
        <v>0</v>
      </c>
      <c r="M161" s="136">
        <v>0</v>
      </c>
      <c r="N161" s="47">
        <v>0</v>
      </c>
      <c r="O161" s="47">
        <v>0</v>
      </c>
      <c r="P161" s="136">
        <v>0</v>
      </c>
      <c r="Q161" s="136">
        <v>0</v>
      </c>
      <c r="R161" s="133">
        <f t="shared" si="9"/>
        <v>0</v>
      </c>
      <c r="S161" s="133">
        <f t="shared" si="10"/>
        <v>0</v>
      </c>
      <c r="T161" s="133">
        <f t="shared" si="11"/>
        <v>0</v>
      </c>
    </row>
    <row r="162" spans="1:20" ht="27.75" hidden="1">
      <c r="A162" s="137"/>
      <c r="B162" s="134" t="s">
        <v>18</v>
      </c>
      <c r="C162" s="136" t="s">
        <v>13</v>
      </c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136">
        <v>0</v>
      </c>
      <c r="J162" s="136">
        <v>0</v>
      </c>
      <c r="K162" s="136">
        <v>0</v>
      </c>
      <c r="L162" s="136">
        <v>0</v>
      </c>
      <c r="M162" s="136">
        <v>0</v>
      </c>
      <c r="N162" s="47">
        <v>0</v>
      </c>
      <c r="O162" s="47">
        <v>0</v>
      </c>
      <c r="P162" s="136">
        <v>0</v>
      </c>
      <c r="Q162" s="136">
        <v>0</v>
      </c>
      <c r="R162" s="133">
        <f t="shared" si="9"/>
        <v>0</v>
      </c>
      <c r="S162" s="133">
        <f t="shared" si="10"/>
        <v>0</v>
      </c>
      <c r="T162" s="133">
        <f t="shared" si="11"/>
        <v>0</v>
      </c>
    </row>
    <row r="163" spans="1:20" ht="27.75" hidden="1">
      <c r="A163" s="137"/>
      <c r="B163" s="134"/>
      <c r="C163" s="136" t="s">
        <v>14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0</v>
      </c>
      <c r="M163" s="136">
        <v>0</v>
      </c>
      <c r="N163" s="47">
        <v>0</v>
      </c>
      <c r="O163" s="47">
        <v>0</v>
      </c>
      <c r="P163" s="136">
        <v>0</v>
      </c>
      <c r="Q163" s="136">
        <v>0</v>
      </c>
      <c r="R163" s="133">
        <f t="shared" si="9"/>
        <v>0</v>
      </c>
      <c r="S163" s="133">
        <f t="shared" si="10"/>
        <v>0</v>
      </c>
      <c r="T163" s="133">
        <f t="shared" si="11"/>
        <v>0</v>
      </c>
    </row>
    <row r="164" spans="1:20" ht="27.75" hidden="1">
      <c r="A164" s="137"/>
      <c r="B164" s="134" t="s">
        <v>19</v>
      </c>
      <c r="C164" s="136" t="s">
        <v>13</v>
      </c>
      <c r="D164" s="136">
        <v>0</v>
      </c>
      <c r="E164" s="136">
        <v>2</v>
      </c>
      <c r="F164" s="136">
        <v>0</v>
      </c>
      <c r="G164" s="136">
        <v>0</v>
      </c>
      <c r="H164" s="136">
        <v>0</v>
      </c>
      <c r="I164" s="136">
        <v>0</v>
      </c>
      <c r="J164" s="136">
        <v>0</v>
      </c>
      <c r="K164" s="136">
        <v>0</v>
      </c>
      <c r="L164" s="136">
        <v>0</v>
      </c>
      <c r="M164" s="136">
        <v>0</v>
      </c>
      <c r="N164" s="47">
        <v>0</v>
      </c>
      <c r="O164" s="47">
        <v>0</v>
      </c>
      <c r="P164" s="136">
        <v>0</v>
      </c>
      <c r="Q164" s="136">
        <v>0</v>
      </c>
      <c r="R164" s="133">
        <f t="shared" si="9"/>
        <v>0</v>
      </c>
      <c r="S164" s="133">
        <f t="shared" si="10"/>
        <v>2</v>
      </c>
      <c r="T164" s="133">
        <f t="shared" si="11"/>
        <v>2</v>
      </c>
    </row>
    <row r="165" spans="1:20" ht="27.75" hidden="1">
      <c r="A165" s="137"/>
      <c r="B165" s="134"/>
      <c r="C165" s="136" t="s">
        <v>14</v>
      </c>
      <c r="D165" s="136">
        <v>0</v>
      </c>
      <c r="E165" s="136">
        <v>0</v>
      </c>
      <c r="F165" s="136">
        <v>0</v>
      </c>
      <c r="G165" s="136">
        <v>0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47">
        <v>0</v>
      </c>
      <c r="O165" s="47">
        <v>0</v>
      </c>
      <c r="P165" s="136">
        <v>0</v>
      </c>
      <c r="Q165" s="136">
        <v>0</v>
      </c>
      <c r="R165" s="133">
        <f t="shared" si="9"/>
        <v>0</v>
      </c>
      <c r="S165" s="133">
        <f t="shared" si="10"/>
        <v>0</v>
      </c>
      <c r="T165" s="133">
        <f t="shared" si="11"/>
        <v>0</v>
      </c>
    </row>
    <row r="166" spans="1:20" ht="27.75" hidden="1">
      <c r="A166" s="137"/>
      <c r="B166" s="130" t="s">
        <v>20</v>
      </c>
      <c r="C166" s="133" t="s">
        <v>13</v>
      </c>
      <c r="D166" s="133">
        <f>D164+D162+D160+D158</f>
        <v>2</v>
      </c>
      <c r="E166" s="133">
        <f aca="true" t="shared" si="12" ref="E166:M166">E164+E162+E160+E158</f>
        <v>4</v>
      </c>
      <c r="F166" s="133">
        <f t="shared" si="12"/>
        <v>0</v>
      </c>
      <c r="G166" s="133">
        <f t="shared" si="12"/>
        <v>0</v>
      </c>
      <c r="H166" s="133">
        <f t="shared" si="12"/>
        <v>0</v>
      </c>
      <c r="I166" s="133">
        <f t="shared" si="12"/>
        <v>0</v>
      </c>
      <c r="J166" s="133">
        <f t="shared" si="12"/>
        <v>0</v>
      </c>
      <c r="K166" s="133">
        <f t="shared" si="12"/>
        <v>0</v>
      </c>
      <c r="L166" s="133">
        <f t="shared" si="12"/>
        <v>0</v>
      </c>
      <c r="M166" s="133">
        <f t="shared" si="12"/>
        <v>0</v>
      </c>
      <c r="N166" s="50">
        <f>N164+N162+N160+N158</f>
        <v>0</v>
      </c>
      <c r="O166" s="50">
        <f>O164+O162+O160+O158</f>
        <v>0</v>
      </c>
      <c r="P166" s="133">
        <v>0</v>
      </c>
      <c r="Q166" s="133">
        <v>0</v>
      </c>
      <c r="R166" s="133">
        <f t="shared" si="9"/>
        <v>2</v>
      </c>
      <c r="S166" s="133">
        <f t="shared" si="10"/>
        <v>4</v>
      </c>
      <c r="T166" s="133">
        <f t="shared" si="11"/>
        <v>6</v>
      </c>
    </row>
    <row r="167" spans="1:20" ht="27.75" hidden="1">
      <c r="A167" s="137"/>
      <c r="B167" s="130"/>
      <c r="C167" s="133" t="s">
        <v>14</v>
      </c>
      <c r="D167" s="133">
        <f>D165+D163+D161+D159</f>
        <v>0</v>
      </c>
      <c r="E167" s="133">
        <f aca="true" t="shared" si="13" ref="E167:M167">E165+E163+E161+E159</f>
        <v>0</v>
      </c>
      <c r="F167" s="133">
        <f t="shared" si="13"/>
        <v>0</v>
      </c>
      <c r="G167" s="133">
        <f t="shared" si="13"/>
        <v>0</v>
      </c>
      <c r="H167" s="133">
        <f t="shared" si="13"/>
        <v>0</v>
      </c>
      <c r="I167" s="133">
        <f t="shared" si="13"/>
        <v>0</v>
      </c>
      <c r="J167" s="133">
        <f t="shared" si="13"/>
        <v>0</v>
      </c>
      <c r="K167" s="133">
        <f t="shared" si="13"/>
        <v>0</v>
      </c>
      <c r="L167" s="133">
        <f t="shared" si="13"/>
        <v>0</v>
      </c>
      <c r="M167" s="133">
        <f t="shared" si="13"/>
        <v>0</v>
      </c>
      <c r="N167" s="50">
        <f>N165+N163+N161+N159</f>
        <v>0</v>
      </c>
      <c r="O167" s="50">
        <f>O165+O163+O161+O159</f>
        <v>0</v>
      </c>
      <c r="P167" s="133">
        <v>0</v>
      </c>
      <c r="Q167" s="133">
        <v>0</v>
      </c>
      <c r="R167" s="133">
        <f t="shared" si="9"/>
        <v>0</v>
      </c>
      <c r="S167" s="133">
        <f t="shared" si="10"/>
        <v>0</v>
      </c>
      <c r="T167" s="133">
        <f t="shared" si="11"/>
        <v>0</v>
      </c>
    </row>
    <row r="168" spans="1:20" ht="27.75" hidden="1">
      <c r="A168" s="139" t="s">
        <v>21</v>
      </c>
      <c r="B168" s="139"/>
      <c r="C168" s="136" t="s">
        <v>13</v>
      </c>
      <c r="D168" s="146">
        <v>7</v>
      </c>
      <c r="E168" s="146">
        <v>2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7">
        <v>0</v>
      </c>
      <c r="O168" s="147">
        <v>0</v>
      </c>
      <c r="P168" s="136">
        <v>0</v>
      </c>
      <c r="Q168" s="136">
        <v>0</v>
      </c>
      <c r="R168" s="133">
        <f t="shared" si="9"/>
        <v>7</v>
      </c>
      <c r="S168" s="133">
        <f t="shared" si="10"/>
        <v>2</v>
      </c>
      <c r="T168" s="133">
        <f t="shared" si="11"/>
        <v>9</v>
      </c>
    </row>
    <row r="169" spans="1:20" ht="27.75" hidden="1">
      <c r="A169" s="139"/>
      <c r="B169" s="139"/>
      <c r="C169" s="136" t="s">
        <v>14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7">
        <v>0</v>
      </c>
      <c r="O169" s="147">
        <v>0</v>
      </c>
      <c r="P169" s="136">
        <v>0</v>
      </c>
      <c r="Q169" s="136">
        <v>0</v>
      </c>
      <c r="R169" s="133">
        <f t="shared" si="9"/>
        <v>0</v>
      </c>
      <c r="S169" s="133">
        <f t="shared" si="10"/>
        <v>0</v>
      </c>
      <c r="T169" s="133">
        <f t="shared" si="11"/>
        <v>0</v>
      </c>
    </row>
    <row r="170" spans="1:20" ht="27.75" hidden="1">
      <c r="A170" s="140" t="s">
        <v>22</v>
      </c>
      <c r="B170" s="134" t="s">
        <v>23</v>
      </c>
      <c r="C170" s="136" t="s">
        <v>13</v>
      </c>
      <c r="D170" s="146">
        <v>0</v>
      </c>
      <c r="E170" s="146">
        <v>2</v>
      </c>
      <c r="F170" s="146">
        <v>0</v>
      </c>
      <c r="G170" s="146">
        <v>0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7">
        <v>0</v>
      </c>
      <c r="O170" s="147">
        <v>0</v>
      </c>
      <c r="P170" s="136">
        <v>0</v>
      </c>
      <c r="Q170" s="136">
        <v>0</v>
      </c>
      <c r="R170" s="133">
        <f t="shared" si="9"/>
        <v>0</v>
      </c>
      <c r="S170" s="133">
        <f t="shared" si="10"/>
        <v>2</v>
      </c>
      <c r="T170" s="133">
        <f t="shared" si="11"/>
        <v>2</v>
      </c>
    </row>
    <row r="171" spans="1:20" ht="27.75" hidden="1">
      <c r="A171" s="140"/>
      <c r="B171" s="134"/>
      <c r="C171" s="136" t="s">
        <v>14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7">
        <v>0</v>
      </c>
      <c r="O171" s="147">
        <v>0</v>
      </c>
      <c r="P171" s="136">
        <v>0</v>
      </c>
      <c r="Q171" s="136">
        <v>0</v>
      </c>
      <c r="R171" s="133">
        <f t="shared" si="9"/>
        <v>0</v>
      </c>
      <c r="S171" s="133">
        <f t="shared" si="10"/>
        <v>0</v>
      </c>
      <c r="T171" s="133">
        <f t="shared" si="11"/>
        <v>0</v>
      </c>
    </row>
    <row r="172" spans="1:20" ht="27.75" hidden="1">
      <c r="A172" s="140"/>
      <c r="B172" s="134" t="s">
        <v>24</v>
      </c>
      <c r="C172" s="136" t="s">
        <v>13</v>
      </c>
      <c r="D172" s="146">
        <v>0</v>
      </c>
      <c r="E172" s="146">
        <v>3</v>
      </c>
      <c r="F172" s="146">
        <v>0</v>
      </c>
      <c r="G172" s="146">
        <v>0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7">
        <v>0</v>
      </c>
      <c r="O172" s="147">
        <v>0</v>
      </c>
      <c r="P172" s="136">
        <v>0</v>
      </c>
      <c r="Q172" s="136">
        <v>0</v>
      </c>
      <c r="R172" s="133">
        <f t="shared" si="9"/>
        <v>0</v>
      </c>
      <c r="S172" s="133">
        <f t="shared" si="10"/>
        <v>3</v>
      </c>
      <c r="T172" s="133">
        <f t="shared" si="11"/>
        <v>3</v>
      </c>
    </row>
    <row r="173" spans="1:20" ht="27.75" hidden="1">
      <c r="A173" s="140"/>
      <c r="B173" s="134"/>
      <c r="C173" s="136" t="s">
        <v>14</v>
      </c>
      <c r="D173" s="146">
        <v>0</v>
      </c>
      <c r="E173" s="146">
        <v>1</v>
      </c>
      <c r="F173" s="146">
        <v>0</v>
      </c>
      <c r="G173" s="146">
        <v>0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7">
        <v>0</v>
      </c>
      <c r="O173" s="147">
        <v>0</v>
      </c>
      <c r="P173" s="136">
        <v>0</v>
      </c>
      <c r="Q173" s="136">
        <v>0</v>
      </c>
      <c r="R173" s="133">
        <f t="shared" si="9"/>
        <v>0</v>
      </c>
      <c r="S173" s="133">
        <f t="shared" si="10"/>
        <v>1</v>
      </c>
      <c r="T173" s="133">
        <f t="shared" si="11"/>
        <v>1</v>
      </c>
    </row>
    <row r="174" spans="1:20" ht="27.75" hidden="1">
      <c r="A174" s="140"/>
      <c r="B174" s="134" t="s">
        <v>25</v>
      </c>
      <c r="C174" s="136" t="s">
        <v>13</v>
      </c>
      <c r="D174" s="146">
        <v>0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7">
        <v>0</v>
      </c>
      <c r="O174" s="147">
        <v>0</v>
      </c>
      <c r="P174" s="136">
        <v>0</v>
      </c>
      <c r="Q174" s="136">
        <v>0</v>
      </c>
      <c r="R174" s="133">
        <f t="shared" si="9"/>
        <v>0</v>
      </c>
      <c r="S174" s="133">
        <f t="shared" si="10"/>
        <v>0</v>
      </c>
      <c r="T174" s="133">
        <f t="shared" si="11"/>
        <v>0</v>
      </c>
    </row>
    <row r="175" spans="1:20" ht="27.75" hidden="1">
      <c r="A175" s="140"/>
      <c r="B175" s="134"/>
      <c r="C175" s="136" t="s">
        <v>14</v>
      </c>
      <c r="D175" s="146">
        <v>0</v>
      </c>
      <c r="E175" s="146">
        <v>0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7">
        <v>0</v>
      </c>
      <c r="O175" s="147">
        <v>0</v>
      </c>
      <c r="P175" s="136">
        <v>0</v>
      </c>
      <c r="Q175" s="136">
        <v>0</v>
      </c>
      <c r="R175" s="133">
        <f t="shared" si="9"/>
        <v>0</v>
      </c>
      <c r="S175" s="133">
        <f t="shared" si="10"/>
        <v>0</v>
      </c>
      <c r="T175" s="133">
        <f t="shared" si="11"/>
        <v>0</v>
      </c>
    </row>
    <row r="176" spans="1:20" ht="27.75" hidden="1">
      <c r="A176" s="140"/>
      <c r="B176" s="134" t="s">
        <v>26</v>
      </c>
      <c r="C176" s="136" t="s">
        <v>13</v>
      </c>
      <c r="D176" s="146">
        <v>0</v>
      </c>
      <c r="E176" s="146">
        <v>4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7">
        <v>0</v>
      </c>
      <c r="O176" s="147">
        <v>0</v>
      </c>
      <c r="P176" s="136">
        <v>0</v>
      </c>
      <c r="Q176" s="136">
        <v>0</v>
      </c>
      <c r="R176" s="133">
        <f t="shared" si="9"/>
        <v>0</v>
      </c>
      <c r="S176" s="133">
        <f t="shared" si="10"/>
        <v>4</v>
      </c>
      <c r="T176" s="133">
        <f t="shared" si="11"/>
        <v>4</v>
      </c>
    </row>
    <row r="177" spans="1:20" ht="27.75" hidden="1">
      <c r="A177" s="140"/>
      <c r="B177" s="134"/>
      <c r="C177" s="136" t="s">
        <v>14</v>
      </c>
      <c r="D177" s="146">
        <v>0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7">
        <v>0</v>
      </c>
      <c r="O177" s="147">
        <v>0</v>
      </c>
      <c r="P177" s="136">
        <v>0</v>
      </c>
      <c r="Q177" s="136">
        <v>0</v>
      </c>
      <c r="R177" s="133">
        <f t="shared" si="9"/>
        <v>0</v>
      </c>
      <c r="S177" s="133">
        <f t="shared" si="10"/>
        <v>0</v>
      </c>
      <c r="T177" s="133">
        <f t="shared" si="11"/>
        <v>0</v>
      </c>
    </row>
    <row r="178" spans="1:20" ht="27.75" hidden="1">
      <c r="A178" s="140"/>
      <c r="B178" s="134" t="s">
        <v>27</v>
      </c>
      <c r="C178" s="136" t="s">
        <v>13</v>
      </c>
      <c r="D178" s="146">
        <v>2</v>
      </c>
      <c r="E178" s="146">
        <v>2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7">
        <v>0</v>
      </c>
      <c r="O178" s="147">
        <v>0</v>
      </c>
      <c r="P178" s="136">
        <v>0</v>
      </c>
      <c r="Q178" s="136">
        <v>0</v>
      </c>
      <c r="R178" s="133">
        <f t="shared" si="9"/>
        <v>2</v>
      </c>
      <c r="S178" s="133">
        <f t="shared" si="10"/>
        <v>2</v>
      </c>
      <c r="T178" s="133">
        <f t="shared" si="11"/>
        <v>4</v>
      </c>
    </row>
    <row r="179" spans="1:20" ht="27.75" hidden="1">
      <c r="A179" s="140"/>
      <c r="B179" s="134"/>
      <c r="C179" s="136" t="s">
        <v>14</v>
      </c>
      <c r="D179" s="146">
        <v>0</v>
      </c>
      <c r="E179" s="146">
        <v>0</v>
      </c>
      <c r="F179" s="146">
        <v>0</v>
      </c>
      <c r="G179" s="146">
        <v>0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7">
        <v>0</v>
      </c>
      <c r="O179" s="147">
        <v>0</v>
      </c>
      <c r="P179" s="136">
        <v>0</v>
      </c>
      <c r="Q179" s="136">
        <v>0</v>
      </c>
      <c r="R179" s="133">
        <f t="shared" si="9"/>
        <v>0</v>
      </c>
      <c r="S179" s="133">
        <f t="shared" si="10"/>
        <v>0</v>
      </c>
      <c r="T179" s="133">
        <f t="shared" si="11"/>
        <v>0</v>
      </c>
    </row>
    <row r="180" spans="1:20" ht="27.75" hidden="1">
      <c r="A180" s="140"/>
      <c r="B180" s="134" t="s">
        <v>28</v>
      </c>
      <c r="C180" s="136" t="s">
        <v>13</v>
      </c>
      <c r="D180" s="146">
        <v>2</v>
      </c>
      <c r="E180" s="146">
        <v>2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47">
        <v>0</v>
      </c>
      <c r="O180" s="147">
        <v>0</v>
      </c>
      <c r="P180" s="136">
        <v>0</v>
      </c>
      <c r="Q180" s="136">
        <v>0</v>
      </c>
      <c r="R180" s="133">
        <f t="shared" si="9"/>
        <v>2</v>
      </c>
      <c r="S180" s="133">
        <f t="shared" si="10"/>
        <v>2</v>
      </c>
      <c r="T180" s="133">
        <f t="shared" si="11"/>
        <v>4</v>
      </c>
    </row>
    <row r="181" spans="1:20" ht="27.75" hidden="1">
      <c r="A181" s="140"/>
      <c r="B181" s="150"/>
      <c r="C181" s="136" t="s">
        <v>14</v>
      </c>
      <c r="D181" s="146">
        <v>0</v>
      </c>
      <c r="E181" s="146">
        <v>0</v>
      </c>
      <c r="F181" s="146">
        <v>0</v>
      </c>
      <c r="G181" s="146">
        <v>0</v>
      </c>
      <c r="H181" s="146">
        <v>0</v>
      </c>
      <c r="I181" s="146">
        <v>0</v>
      </c>
      <c r="J181" s="146">
        <v>0</v>
      </c>
      <c r="K181" s="146">
        <v>0</v>
      </c>
      <c r="L181" s="146">
        <v>0</v>
      </c>
      <c r="M181" s="146">
        <v>0</v>
      </c>
      <c r="N181" s="147">
        <v>0</v>
      </c>
      <c r="O181" s="147">
        <v>0</v>
      </c>
      <c r="P181" s="136">
        <v>0</v>
      </c>
      <c r="Q181" s="136">
        <v>0</v>
      </c>
      <c r="R181" s="133">
        <f t="shared" si="9"/>
        <v>0</v>
      </c>
      <c r="S181" s="133">
        <f t="shared" si="10"/>
        <v>0</v>
      </c>
      <c r="T181" s="133">
        <f t="shared" si="11"/>
        <v>0</v>
      </c>
    </row>
    <row r="182" spans="1:20" ht="27.75" hidden="1">
      <c r="A182" s="140"/>
      <c r="B182" s="134" t="s">
        <v>29</v>
      </c>
      <c r="C182" s="136" t="s">
        <v>13</v>
      </c>
      <c r="D182" s="146">
        <v>0</v>
      </c>
      <c r="E182" s="146">
        <v>0</v>
      </c>
      <c r="F182" s="146">
        <v>0</v>
      </c>
      <c r="G182" s="146">
        <v>0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7">
        <v>0</v>
      </c>
      <c r="O182" s="147">
        <v>0</v>
      </c>
      <c r="P182" s="136">
        <v>0</v>
      </c>
      <c r="Q182" s="136">
        <v>0</v>
      </c>
      <c r="R182" s="133">
        <f t="shared" si="9"/>
        <v>0</v>
      </c>
      <c r="S182" s="133">
        <f t="shared" si="10"/>
        <v>0</v>
      </c>
      <c r="T182" s="133">
        <f t="shared" si="11"/>
        <v>0</v>
      </c>
    </row>
    <row r="183" spans="1:20" ht="27.75" hidden="1">
      <c r="A183" s="140"/>
      <c r="B183" s="134"/>
      <c r="C183" s="136" t="s">
        <v>14</v>
      </c>
      <c r="D183" s="146">
        <v>0</v>
      </c>
      <c r="E183" s="146">
        <v>0</v>
      </c>
      <c r="F183" s="146">
        <v>0</v>
      </c>
      <c r="G183" s="146">
        <v>0</v>
      </c>
      <c r="H183" s="146">
        <v>0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7">
        <v>0</v>
      </c>
      <c r="O183" s="147">
        <v>0</v>
      </c>
      <c r="P183" s="136">
        <v>0</v>
      </c>
      <c r="Q183" s="136">
        <v>0</v>
      </c>
      <c r="R183" s="133">
        <f t="shared" si="9"/>
        <v>0</v>
      </c>
      <c r="S183" s="133">
        <f t="shared" si="10"/>
        <v>0</v>
      </c>
      <c r="T183" s="133">
        <f t="shared" si="11"/>
        <v>0</v>
      </c>
    </row>
    <row r="184" spans="1:20" ht="27.75" hidden="1">
      <c r="A184" s="140"/>
      <c r="B184" s="130" t="s">
        <v>30</v>
      </c>
      <c r="C184" s="133" t="s">
        <v>13</v>
      </c>
      <c r="D184" s="148">
        <f>D182+D180+D178+D176+D174+D172+D170</f>
        <v>4</v>
      </c>
      <c r="E184" s="148">
        <f>E182+E180+E178+E176+E174+E172+E170</f>
        <v>13</v>
      </c>
      <c r="F184" s="148">
        <f aca="true" t="shared" si="14" ref="F184:M184">F182+F180+F178+F176+F174+F172+F170</f>
        <v>0</v>
      </c>
      <c r="G184" s="148">
        <f t="shared" si="14"/>
        <v>0</v>
      </c>
      <c r="H184" s="148">
        <f t="shared" si="14"/>
        <v>0</v>
      </c>
      <c r="I184" s="148">
        <f t="shared" si="14"/>
        <v>0</v>
      </c>
      <c r="J184" s="148">
        <f t="shared" si="14"/>
        <v>0</v>
      </c>
      <c r="K184" s="148">
        <f t="shared" si="14"/>
        <v>0</v>
      </c>
      <c r="L184" s="148">
        <f t="shared" si="14"/>
        <v>0</v>
      </c>
      <c r="M184" s="148">
        <f t="shared" si="14"/>
        <v>0</v>
      </c>
      <c r="N184" s="149">
        <f>N182+N180+N178+N176+N174+N172+N170</f>
        <v>0</v>
      </c>
      <c r="O184" s="149">
        <f>O182+O180+O178+O176+O174+O172+O170</f>
        <v>0</v>
      </c>
      <c r="P184" s="148">
        <v>0</v>
      </c>
      <c r="Q184" s="148">
        <v>0</v>
      </c>
      <c r="R184" s="133">
        <f t="shared" si="9"/>
        <v>4</v>
      </c>
      <c r="S184" s="133">
        <f t="shared" si="10"/>
        <v>13</v>
      </c>
      <c r="T184" s="133">
        <f t="shared" si="11"/>
        <v>17</v>
      </c>
    </row>
    <row r="185" spans="1:20" ht="27.75" hidden="1">
      <c r="A185" s="140"/>
      <c r="B185" s="130"/>
      <c r="C185" s="133" t="s">
        <v>14</v>
      </c>
      <c r="D185" s="148">
        <f>D183+D181+D179+D177+D175+D173+D171</f>
        <v>0</v>
      </c>
      <c r="E185" s="148">
        <f>E183+E181+E179+E177+E175+E173+E171</f>
        <v>1</v>
      </c>
      <c r="F185" s="148">
        <f aca="true" t="shared" si="15" ref="F185:M185">F183+F181+F179+F177+F175+F173+F171</f>
        <v>0</v>
      </c>
      <c r="G185" s="148">
        <f t="shared" si="15"/>
        <v>0</v>
      </c>
      <c r="H185" s="148">
        <f t="shared" si="15"/>
        <v>0</v>
      </c>
      <c r="I185" s="148">
        <f t="shared" si="15"/>
        <v>0</v>
      </c>
      <c r="J185" s="148">
        <f t="shared" si="15"/>
        <v>0</v>
      </c>
      <c r="K185" s="148">
        <f t="shared" si="15"/>
        <v>0</v>
      </c>
      <c r="L185" s="148">
        <f t="shared" si="15"/>
        <v>0</v>
      </c>
      <c r="M185" s="148">
        <f t="shared" si="15"/>
        <v>0</v>
      </c>
      <c r="N185" s="149">
        <f>N183+N181+N179+N177+N175+N173+N171</f>
        <v>0</v>
      </c>
      <c r="O185" s="149">
        <f>O183+O181+O179+O177+O175+O173+O171</f>
        <v>0</v>
      </c>
      <c r="P185" s="148">
        <v>0</v>
      </c>
      <c r="Q185" s="148">
        <v>0</v>
      </c>
      <c r="R185" s="133">
        <f t="shared" si="9"/>
        <v>0</v>
      </c>
      <c r="S185" s="133">
        <f t="shared" si="10"/>
        <v>1</v>
      </c>
      <c r="T185" s="133">
        <f t="shared" si="11"/>
        <v>1</v>
      </c>
    </row>
    <row r="186" spans="1:20" ht="27.75" hidden="1">
      <c r="A186" s="139" t="s">
        <v>31</v>
      </c>
      <c r="B186" s="139"/>
      <c r="C186" s="136" t="s">
        <v>13</v>
      </c>
      <c r="D186" s="146">
        <v>1</v>
      </c>
      <c r="E186" s="146">
        <v>8</v>
      </c>
      <c r="F186" s="146">
        <v>0</v>
      </c>
      <c r="G186" s="146">
        <v>0</v>
      </c>
      <c r="H186" s="146">
        <v>0</v>
      </c>
      <c r="I186" s="146">
        <v>0</v>
      </c>
      <c r="J186" s="146">
        <v>0</v>
      </c>
      <c r="K186" s="146">
        <v>0</v>
      </c>
      <c r="L186" s="146">
        <v>0</v>
      </c>
      <c r="M186" s="146">
        <v>0</v>
      </c>
      <c r="N186" s="147">
        <v>0</v>
      </c>
      <c r="O186" s="147">
        <v>0</v>
      </c>
      <c r="P186" s="136">
        <v>0</v>
      </c>
      <c r="Q186" s="136">
        <v>0</v>
      </c>
      <c r="R186" s="133">
        <f t="shared" si="9"/>
        <v>1</v>
      </c>
      <c r="S186" s="133">
        <f t="shared" si="10"/>
        <v>8</v>
      </c>
      <c r="T186" s="133">
        <f t="shared" si="11"/>
        <v>9</v>
      </c>
    </row>
    <row r="187" spans="1:20" ht="27.75" hidden="1">
      <c r="A187" s="139"/>
      <c r="B187" s="139"/>
      <c r="C187" s="136" t="s">
        <v>14</v>
      </c>
      <c r="D187" s="146">
        <v>0</v>
      </c>
      <c r="E187" s="146">
        <v>0</v>
      </c>
      <c r="F187" s="146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7">
        <v>0</v>
      </c>
      <c r="O187" s="147">
        <v>0</v>
      </c>
      <c r="P187" s="136">
        <v>0</v>
      </c>
      <c r="Q187" s="136">
        <v>0</v>
      </c>
      <c r="R187" s="133">
        <f t="shared" si="9"/>
        <v>0</v>
      </c>
      <c r="S187" s="133">
        <f t="shared" si="10"/>
        <v>0</v>
      </c>
      <c r="T187" s="133">
        <f t="shared" si="11"/>
        <v>0</v>
      </c>
    </row>
    <row r="188" spans="1:20" ht="27.75" hidden="1">
      <c r="A188" s="142" t="s">
        <v>32</v>
      </c>
      <c r="B188" s="134" t="s">
        <v>33</v>
      </c>
      <c r="C188" s="136" t="s">
        <v>13</v>
      </c>
      <c r="D188" s="146">
        <v>2</v>
      </c>
      <c r="E188" s="146">
        <v>2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7">
        <v>0</v>
      </c>
      <c r="O188" s="147">
        <v>0</v>
      </c>
      <c r="P188" s="136">
        <v>0</v>
      </c>
      <c r="Q188" s="136">
        <v>0</v>
      </c>
      <c r="R188" s="133">
        <f t="shared" si="9"/>
        <v>2</v>
      </c>
      <c r="S188" s="133">
        <f t="shared" si="10"/>
        <v>2</v>
      </c>
      <c r="T188" s="133">
        <f t="shared" si="11"/>
        <v>4</v>
      </c>
    </row>
    <row r="189" spans="1:20" ht="27.75" hidden="1">
      <c r="A189" s="141"/>
      <c r="B189" s="134"/>
      <c r="C189" s="136" t="s">
        <v>14</v>
      </c>
      <c r="D189" s="146">
        <v>0</v>
      </c>
      <c r="E189" s="146">
        <v>0</v>
      </c>
      <c r="F189" s="146">
        <v>0</v>
      </c>
      <c r="G189" s="146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7">
        <v>0</v>
      </c>
      <c r="O189" s="147">
        <v>0</v>
      </c>
      <c r="P189" s="136">
        <v>0</v>
      </c>
      <c r="Q189" s="136">
        <v>0</v>
      </c>
      <c r="R189" s="133">
        <f t="shared" si="9"/>
        <v>0</v>
      </c>
      <c r="S189" s="133">
        <f t="shared" si="10"/>
        <v>0</v>
      </c>
      <c r="T189" s="133">
        <f t="shared" si="11"/>
        <v>0</v>
      </c>
    </row>
    <row r="190" spans="1:20" ht="27.75" hidden="1">
      <c r="A190" s="141"/>
      <c r="B190" s="134" t="s">
        <v>34</v>
      </c>
      <c r="C190" s="136" t="s">
        <v>13</v>
      </c>
      <c r="D190" s="146">
        <v>2</v>
      </c>
      <c r="E190" s="146">
        <v>1</v>
      </c>
      <c r="F190" s="146">
        <v>0</v>
      </c>
      <c r="G190" s="146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7">
        <v>0</v>
      </c>
      <c r="O190" s="147">
        <v>0</v>
      </c>
      <c r="P190" s="136">
        <v>0</v>
      </c>
      <c r="Q190" s="136">
        <v>0</v>
      </c>
      <c r="R190" s="133">
        <f t="shared" si="9"/>
        <v>2</v>
      </c>
      <c r="S190" s="133">
        <f t="shared" si="10"/>
        <v>1</v>
      </c>
      <c r="T190" s="133">
        <f t="shared" si="11"/>
        <v>3</v>
      </c>
    </row>
    <row r="191" spans="1:20" ht="27.75" hidden="1">
      <c r="A191" s="141"/>
      <c r="B191" s="134"/>
      <c r="C191" s="136" t="s">
        <v>14</v>
      </c>
      <c r="D191" s="146">
        <v>0</v>
      </c>
      <c r="E191" s="146">
        <v>0</v>
      </c>
      <c r="F191" s="146">
        <v>0</v>
      </c>
      <c r="G191" s="146">
        <v>0</v>
      </c>
      <c r="H191" s="146">
        <v>0</v>
      </c>
      <c r="I191" s="146">
        <v>0</v>
      </c>
      <c r="J191" s="146">
        <v>0</v>
      </c>
      <c r="K191" s="146">
        <v>0</v>
      </c>
      <c r="L191" s="146">
        <v>0</v>
      </c>
      <c r="M191" s="146">
        <v>0</v>
      </c>
      <c r="N191" s="147">
        <v>0</v>
      </c>
      <c r="O191" s="147">
        <v>0</v>
      </c>
      <c r="P191" s="136">
        <v>0</v>
      </c>
      <c r="Q191" s="136">
        <v>0</v>
      </c>
      <c r="R191" s="133">
        <f t="shared" si="9"/>
        <v>0</v>
      </c>
      <c r="S191" s="133">
        <f t="shared" si="10"/>
        <v>0</v>
      </c>
      <c r="T191" s="133">
        <f t="shared" si="11"/>
        <v>0</v>
      </c>
    </row>
    <row r="192" spans="1:20" ht="27.75" hidden="1">
      <c r="A192" s="141"/>
      <c r="B192" s="134" t="s">
        <v>35</v>
      </c>
      <c r="C192" s="136" t="s">
        <v>13</v>
      </c>
      <c r="D192" s="146">
        <v>2</v>
      </c>
      <c r="E192" s="146">
        <v>2</v>
      </c>
      <c r="F192" s="146">
        <v>0</v>
      </c>
      <c r="G192" s="146">
        <v>0</v>
      </c>
      <c r="H192" s="146">
        <v>0</v>
      </c>
      <c r="I192" s="146">
        <v>0</v>
      </c>
      <c r="J192" s="146">
        <v>0</v>
      </c>
      <c r="K192" s="146">
        <v>0</v>
      </c>
      <c r="L192" s="146">
        <v>0</v>
      </c>
      <c r="M192" s="146">
        <v>0</v>
      </c>
      <c r="N192" s="147">
        <v>0</v>
      </c>
      <c r="O192" s="147">
        <v>0</v>
      </c>
      <c r="P192" s="136">
        <v>0</v>
      </c>
      <c r="Q192" s="136">
        <v>0</v>
      </c>
      <c r="R192" s="133">
        <f t="shared" si="9"/>
        <v>2</v>
      </c>
      <c r="S192" s="133">
        <f t="shared" si="10"/>
        <v>2</v>
      </c>
      <c r="T192" s="133">
        <f t="shared" si="11"/>
        <v>4</v>
      </c>
    </row>
    <row r="193" spans="1:20" ht="27.75" hidden="1">
      <c r="A193" s="141"/>
      <c r="B193" s="134"/>
      <c r="C193" s="136" t="s">
        <v>14</v>
      </c>
      <c r="D193" s="146">
        <v>0</v>
      </c>
      <c r="E193" s="146">
        <v>0</v>
      </c>
      <c r="F193" s="146">
        <v>0</v>
      </c>
      <c r="G193" s="146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7">
        <v>0</v>
      </c>
      <c r="O193" s="147">
        <v>0</v>
      </c>
      <c r="P193" s="136">
        <v>0</v>
      </c>
      <c r="Q193" s="136">
        <v>0</v>
      </c>
      <c r="R193" s="133">
        <f t="shared" si="9"/>
        <v>0</v>
      </c>
      <c r="S193" s="133">
        <f t="shared" si="10"/>
        <v>0</v>
      </c>
      <c r="T193" s="133">
        <f t="shared" si="11"/>
        <v>0</v>
      </c>
    </row>
    <row r="194" spans="1:20" ht="27.75" hidden="1">
      <c r="A194" s="141"/>
      <c r="B194" s="134" t="s">
        <v>36</v>
      </c>
      <c r="C194" s="136" t="s">
        <v>13</v>
      </c>
      <c r="D194" s="146">
        <v>0</v>
      </c>
      <c r="E194" s="146">
        <v>3</v>
      </c>
      <c r="F194" s="146">
        <v>0</v>
      </c>
      <c r="G194" s="146">
        <v>0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7">
        <v>0</v>
      </c>
      <c r="O194" s="147">
        <v>0</v>
      </c>
      <c r="P194" s="136">
        <v>0</v>
      </c>
      <c r="Q194" s="136">
        <v>0</v>
      </c>
      <c r="R194" s="133">
        <f t="shared" si="9"/>
        <v>0</v>
      </c>
      <c r="S194" s="133">
        <f t="shared" si="10"/>
        <v>3</v>
      </c>
      <c r="T194" s="133">
        <f t="shared" si="11"/>
        <v>3</v>
      </c>
    </row>
    <row r="195" spans="1:20" ht="27.75" hidden="1">
      <c r="A195" s="141"/>
      <c r="B195" s="134"/>
      <c r="C195" s="136" t="s">
        <v>14</v>
      </c>
      <c r="D195" s="146">
        <v>0</v>
      </c>
      <c r="E195" s="146">
        <v>0</v>
      </c>
      <c r="F195" s="146">
        <v>0</v>
      </c>
      <c r="G195" s="146">
        <v>0</v>
      </c>
      <c r="H195" s="146">
        <v>0</v>
      </c>
      <c r="I195" s="146">
        <v>0</v>
      </c>
      <c r="J195" s="146">
        <v>0</v>
      </c>
      <c r="K195" s="146">
        <v>0</v>
      </c>
      <c r="L195" s="146">
        <v>0</v>
      </c>
      <c r="M195" s="146">
        <v>0</v>
      </c>
      <c r="N195" s="147">
        <v>0</v>
      </c>
      <c r="O195" s="147">
        <v>0</v>
      </c>
      <c r="P195" s="136">
        <v>0</v>
      </c>
      <c r="Q195" s="136">
        <v>0</v>
      </c>
      <c r="R195" s="133">
        <f t="shared" si="9"/>
        <v>0</v>
      </c>
      <c r="S195" s="133">
        <f t="shared" si="10"/>
        <v>0</v>
      </c>
      <c r="T195" s="133">
        <f t="shared" si="11"/>
        <v>0</v>
      </c>
    </row>
    <row r="196" spans="1:20" ht="27.75" hidden="1">
      <c r="A196" s="141"/>
      <c r="B196" s="134" t="s">
        <v>37</v>
      </c>
      <c r="C196" s="136" t="s">
        <v>13</v>
      </c>
      <c r="D196" s="146">
        <v>1</v>
      </c>
      <c r="E196" s="146">
        <v>0</v>
      </c>
      <c r="F196" s="146">
        <v>0</v>
      </c>
      <c r="G196" s="146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7">
        <v>0</v>
      </c>
      <c r="O196" s="147">
        <v>0</v>
      </c>
      <c r="P196" s="136">
        <v>0</v>
      </c>
      <c r="Q196" s="136">
        <v>0</v>
      </c>
      <c r="R196" s="133">
        <f t="shared" si="9"/>
        <v>1</v>
      </c>
      <c r="S196" s="133">
        <f t="shared" si="10"/>
        <v>0</v>
      </c>
      <c r="T196" s="133">
        <f t="shared" si="11"/>
        <v>1</v>
      </c>
    </row>
    <row r="197" spans="1:20" ht="27.75" hidden="1">
      <c r="A197" s="141"/>
      <c r="B197" s="134"/>
      <c r="C197" s="136" t="s">
        <v>14</v>
      </c>
      <c r="D197" s="146">
        <v>0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7">
        <v>0</v>
      </c>
      <c r="O197" s="147">
        <v>0</v>
      </c>
      <c r="P197" s="136">
        <v>0</v>
      </c>
      <c r="Q197" s="136">
        <v>0</v>
      </c>
      <c r="R197" s="133">
        <f t="shared" si="9"/>
        <v>0</v>
      </c>
      <c r="S197" s="133">
        <f t="shared" si="10"/>
        <v>0</v>
      </c>
      <c r="T197" s="133">
        <f t="shared" si="11"/>
        <v>0</v>
      </c>
    </row>
    <row r="198" spans="1:20" ht="27.75" hidden="1">
      <c r="A198" s="141"/>
      <c r="B198" s="134" t="s">
        <v>38</v>
      </c>
      <c r="C198" s="136" t="s">
        <v>13</v>
      </c>
      <c r="D198" s="146">
        <v>2</v>
      </c>
      <c r="E198" s="146">
        <v>0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7">
        <v>0</v>
      </c>
      <c r="O198" s="147">
        <v>0</v>
      </c>
      <c r="P198" s="136">
        <v>0</v>
      </c>
      <c r="Q198" s="136">
        <v>0</v>
      </c>
      <c r="R198" s="133">
        <f t="shared" si="9"/>
        <v>2</v>
      </c>
      <c r="S198" s="133">
        <f t="shared" si="10"/>
        <v>0</v>
      </c>
      <c r="T198" s="133">
        <f t="shared" si="11"/>
        <v>2</v>
      </c>
    </row>
    <row r="199" spans="1:20" ht="27.75" hidden="1">
      <c r="A199" s="141"/>
      <c r="B199" s="134"/>
      <c r="C199" s="136" t="s">
        <v>14</v>
      </c>
      <c r="D199" s="146">
        <v>0</v>
      </c>
      <c r="E199" s="146">
        <v>0</v>
      </c>
      <c r="F199" s="146">
        <v>0</v>
      </c>
      <c r="G199" s="146">
        <v>0</v>
      </c>
      <c r="H199" s="146">
        <v>0</v>
      </c>
      <c r="I199" s="146">
        <v>0</v>
      </c>
      <c r="J199" s="146">
        <v>0</v>
      </c>
      <c r="K199" s="146">
        <v>0</v>
      </c>
      <c r="L199" s="146">
        <v>0</v>
      </c>
      <c r="M199" s="146">
        <v>0</v>
      </c>
      <c r="N199" s="147">
        <v>0</v>
      </c>
      <c r="O199" s="147">
        <v>0</v>
      </c>
      <c r="P199" s="136">
        <v>0</v>
      </c>
      <c r="Q199" s="136">
        <v>0</v>
      </c>
      <c r="R199" s="133">
        <f t="shared" si="9"/>
        <v>0</v>
      </c>
      <c r="S199" s="133">
        <f t="shared" si="10"/>
        <v>0</v>
      </c>
      <c r="T199" s="133">
        <f t="shared" si="11"/>
        <v>0</v>
      </c>
    </row>
    <row r="200" spans="1:20" ht="27.75" hidden="1">
      <c r="A200" s="141"/>
      <c r="B200" s="134" t="s">
        <v>39</v>
      </c>
      <c r="C200" s="136" t="s">
        <v>13</v>
      </c>
      <c r="D200" s="146">
        <v>1</v>
      </c>
      <c r="E200" s="146">
        <v>1</v>
      </c>
      <c r="F200" s="146">
        <v>0</v>
      </c>
      <c r="G200" s="146">
        <v>0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7">
        <v>0</v>
      </c>
      <c r="O200" s="147">
        <v>0</v>
      </c>
      <c r="P200" s="136">
        <v>0</v>
      </c>
      <c r="Q200" s="136">
        <v>0</v>
      </c>
      <c r="R200" s="133">
        <f t="shared" si="9"/>
        <v>1</v>
      </c>
      <c r="S200" s="133">
        <f t="shared" si="10"/>
        <v>1</v>
      </c>
      <c r="T200" s="133">
        <f t="shared" si="11"/>
        <v>2</v>
      </c>
    </row>
    <row r="201" spans="1:20" ht="27.75" hidden="1">
      <c r="A201" s="141"/>
      <c r="B201" s="134"/>
      <c r="C201" s="136" t="s">
        <v>14</v>
      </c>
      <c r="D201" s="146">
        <v>0</v>
      </c>
      <c r="E201" s="146">
        <v>0</v>
      </c>
      <c r="F201" s="146">
        <v>0</v>
      </c>
      <c r="G201" s="146">
        <v>0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7">
        <v>0</v>
      </c>
      <c r="O201" s="147">
        <v>0</v>
      </c>
      <c r="P201" s="136">
        <v>0</v>
      </c>
      <c r="Q201" s="136">
        <v>0</v>
      </c>
      <c r="R201" s="133">
        <f t="shared" si="9"/>
        <v>0</v>
      </c>
      <c r="S201" s="133">
        <f t="shared" si="10"/>
        <v>0</v>
      </c>
      <c r="T201" s="133">
        <f t="shared" si="11"/>
        <v>0</v>
      </c>
    </row>
    <row r="202" spans="1:20" ht="27.75" hidden="1">
      <c r="A202" s="141"/>
      <c r="B202" s="134" t="s">
        <v>40</v>
      </c>
      <c r="C202" s="136" t="s">
        <v>13</v>
      </c>
      <c r="D202" s="146">
        <v>0</v>
      </c>
      <c r="E202" s="146">
        <v>1</v>
      </c>
      <c r="F202" s="146">
        <v>0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7">
        <v>0</v>
      </c>
      <c r="O202" s="147">
        <v>0</v>
      </c>
      <c r="P202" s="136">
        <v>0</v>
      </c>
      <c r="Q202" s="136">
        <v>0</v>
      </c>
      <c r="R202" s="133">
        <f t="shared" si="9"/>
        <v>0</v>
      </c>
      <c r="S202" s="133">
        <f t="shared" si="10"/>
        <v>1</v>
      </c>
      <c r="T202" s="133">
        <f t="shared" si="11"/>
        <v>1</v>
      </c>
    </row>
    <row r="203" spans="1:20" ht="27.75" hidden="1">
      <c r="A203" s="141"/>
      <c r="B203" s="134"/>
      <c r="C203" s="136" t="s">
        <v>14</v>
      </c>
      <c r="D203" s="146">
        <v>0</v>
      </c>
      <c r="E203" s="146">
        <v>0</v>
      </c>
      <c r="F203" s="146">
        <v>0</v>
      </c>
      <c r="G203" s="146">
        <v>0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7">
        <v>0</v>
      </c>
      <c r="O203" s="147">
        <v>0</v>
      </c>
      <c r="P203" s="136">
        <v>0</v>
      </c>
      <c r="Q203" s="136">
        <v>0</v>
      </c>
      <c r="R203" s="133">
        <f t="shared" si="9"/>
        <v>0</v>
      </c>
      <c r="S203" s="133">
        <f t="shared" si="10"/>
        <v>0</v>
      </c>
      <c r="T203" s="133">
        <f t="shared" si="11"/>
        <v>0</v>
      </c>
    </row>
    <row r="204" spans="1:20" ht="27.75" hidden="1">
      <c r="A204" s="141"/>
      <c r="B204" s="134" t="s">
        <v>41</v>
      </c>
      <c r="C204" s="136" t="s">
        <v>13</v>
      </c>
      <c r="D204" s="146">
        <v>2</v>
      </c>
      <c r="E204" s="146">
        <v>0</v>
      </c>
      <c r="F204" s="146">
        <v>0</v>
      </c>
      <c r="G204" s="146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7">
        <v>0</v>
      </c>
      <c r="O204" s="147">
        <v>0</v>
      </c>
      <c r="P204" s="136">
        <v>0</v>
      </c>
      <c r="Q204" s="136">
        <v>0</v>
      </c>
      <c r="R204" s="133">
        <f t="shared" si="9"/>
        <v>2</v>
      </c>
      <c r="S204" s="133">
        <f t="shared" si="10"/>
        <v>0</v>
      </c>
      <c r="T204" s="133">
        <f t="shared" si="11"/>
        <v>2</v>
      </c>
    </row>
    <row r="205" spans="1:20" ht="27.75" hidden="1">
      <c r="A205" s="141"/>
      <c r="B205" s="134"/>
      <c r="C205" s="136" t="s">
        <v>14</v>
      </c>
      <c r="D205" s="146">
        <v>0</v>
      </c>
      <c r="E205" s="146">
        <v>0</v>
      </c>
      <c r="F205" s="146">
        <v>0</v>
      </c>
      <c r="G205" s="146">
        <v>0</v>
      </c>
      <c r="H205" s="146">
        <v>0</v>
      </c>
      <c r="I205" s="146">
        <v>0</v>
      </c>
      <c r="J205" s="146">
        <v>0</v>
      </c>
      <c r="K205" s="146">
        <v>0</v>
      </c>
      <c r="L205" s="146">
        <v>0</v>
      </c>
      <c r="M205" s="146">
        <v>0</v>
      </c>
      <c r="N205" s="147">
        <v>0</v>
      </c>
      <c r="O205" s="147">
        <v>0</v>
      </c>
      <c r="P205" s="136">
        <v>0</v>
      </c>
      <c r="Q205" s="136">
        <v>0</v>
      </c>
      <c r="R205" s="133">
        <f t="shared" si="9"/>
        <v>0</v>
      </c>
      <c r="S205" s="133">
        <f t="shared" si="10"/>
        <v>0</v>
      </c>
      <c r="T205" s="133">
        <f t="shared" si="11"/>
        <v>0</v>
      </c>
    </row>
    <row r="206" spans="1:20" ht="27.75" hidden="1">
      <c r="A206" s="141"/>
      <c r="B206" s="134" t="s">
        <v>42</v>
      </c>
      <c r="C206" s="136" t="s">
        <v>13</v>
      </c>
      <c r="D206" s="146">
        <v>0</v>
      </c>
      <c r="E206" s="146">
        <v>0</v>
      </c>
      <c r="F206" s="146">
        <v>0</v>
      </c>
      <c r="G206" s="146">
        <v>0</v>
      </c>
      <c r="H206" s="146"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7">
        <v>0</v>
      </c>
      <c r="O206" s="147">
        <v>0</v>
      </c>
      <c r="P206" s="136">
        <v>0</v>
      </c>
      <c r="Q206" s="136">
        <v>0</v>
      </c>
      <c r="R206" s="133">
        <f t="shared" si="9"/>
        <v>0</v>
      </c>
      <c r="S206" s="133">
        <f t="shared" si="10"/>
        <v>0</v>
      </c>
      <c r="T206" s="133">
        <f t="shared" si="11"/>
        <v>0</v>
      </c>
    </row>
    <row r="207" spans="1:20" ht="27.75" hidden="1">
      <c r="A207" s="141"/>
      <c r="B207" s="134"/>
      <c r="C207" s="136" t="s">
        <v>14</v>
      </c>
      <c r="D207" s="146">
        <v>0</v>
      </c>
      <c r="E207" s="146">
        <v>0</v>
      </c>
      <c r="F207" s="146">
        <v>0</v>
      </c>
      <c r="G207" s="146">
        <v>0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7">
        <v>0</v>
      </c>
      <c r="O207" s="147">
        <v>0</v>
      </c>
      <c r="P207" s="136">
        <v>0</v>
      </c>
      <c r="Q207" s="136">
        <v>0</v>
      </c>
      <c r="R207" s="133">
        <f t="shared" si="9"/>
        <v>0</v>
      </c>
      <c r="S207" s="133">
        <f t="shared" si="10"/>
        <v>0</v>
      </c>
      <c r="T207" s="133">
        <f t="shared" si="11"/>
        <v>0</v>
      </c>
    </row>
    <row r="208" spans="1:20" ht="27.75" hidden="1">
      <c r="A208" s="141"/>
      <c r="B208" s="134" t="s">
        <v>43</v>
      </c>
      <c r="C208" s="136" t="s">
        <v>13</v>
      </c>
      <c r="D208" s="146">
        <v>0</v>
      </c>
      <c r="E208" s="146">
        <v>2</v>
      </c>
      <c r="F208" s="146">
        <v>0</v>
      </c>
      <c r="G208" s="146">
        <v>0</v>
      </c>
      <c r="H208" s="146">
        <v>0</v>
      </c>
      <c r="I208" s="146">
        <v>0</v>
      </c>
      <c r="J208" s="146">
        <v>0</v>
      </c>
      <c r="K208" s="146">
        <v>0</v>
      </c>
      <c r="L208" s="146">
        <v>0</v>
      </c>
      <c r="M208" s="146">
        <v>0</v>
      </c>
      <c r="N208" s="147">
        <v>0</v>
      </c>
      <c r="O208" s="147">
        <v>0</v>
      </c>
      <c r="P208" s="136">
        <v>0</v>
      </c>
      <c r="Q208" s="136">
        <v>0</v>
      </c>
      <c r="R208" s="133">
        <f t="shared" si="9"/>
        <v>0</v>
      </c>
      <c r="S208" s="133">
        <f t="shared" si="10"/>
        <v>2</v>
      </c>
      <c r="T208" s="133">
        <f t="shared" si="11"/>
        <v>2</v>
      </c>
    </row>
    <row r="209" spans="1:20" ht="27.75" hidden="1">
      <c r="A209" s="141"/>
      <c r="B209" s="134"/>
      <c r="C209" s="136" t="s">
        <v>14</v>
      </c>
      <c r="D209" s="146">
        <v>0</v>
      </c>
      <c r="E209" s="146">
        <v>0</v>
      </c>
      <c r="F209" s="146">
        <v>0</v>
      </c>
      <c r="G209" s="146">
        <v>0</v>
      </c>
      <c r="H209" s="146">
        <v>0</v>
      </c>
      <c r="I209" s="146">
        <v>0</v>
      </c>
      <c r="J209" s="146">
        <v>0</v>
      </c>
      <c r="K209" s="146">
        <v>0</v>
      </c>
      <c r="L209" s="146">
        <v>0</v>
      </c>
      <c r="M209" s="146">
        <v>0</v>
      </c>
      <c r="N209" s="147">
        <v>0</v>
      </c>
      <c r="O209" s="147">
        <v>0</v>
      </c>
      <c r="P209" s="136">
        <v>0</v>
      </c>
      <c r="Q209" s="136">
        <v>0</v>
      </c>
      <c r="R209" s="133">
        <f t="shared" si="9"/>
        <v>0</v>
      </c>
      <c r="S209" s="133">
        <f t="shared" si="10"/>
        <v>0</v>
      </c>
      <c r="T209" s="133">
        <f t="shared" si="11"/>
        <v>0</v>
      </c>
    </row>
    <row r="210" spans="1:20" ht="27.75" hidden="1">
      <c r="A210" s="141"/>
      <c r="B210" s="134" t="s">
        <v>44</v>
      </c>
      <c r="C210" s="136" t="s">
        <v>13</v>
      </c>
      <c r="D210" s="146">
        <v>0</v>
      </c>
      <c r="E210" s="146">
        <v>0</v>
      </c>
      <c r="F210" s="146">
        <v>0</v>
      </c>
      <c r="G210" s="146">
        <v>0</v>
      </c>
      <c r="H210" s="146">
        <v>0</v>
      </c>
      <c r="I210" s="146">
        <v>0</v>
      </c>
      <c r="J210" s="146">
        <v>0</v>
      </c>
      <c r="K210" s="146">
        <v>0</v>
      </c>
      <c r="L210" s="146">
        <v>0</v>
      </c>
      <c r="M210" s="146">
        <v>0</v>
      </c>
      <c r="N210" s="147">
        <v>0</v>
      </c>
      <c r="O210" s="147">
        <v>0</v>
      </c>
      <c r="P210" s="136">
        <v>0</v>
      </c>
      <c r="Q210" s="136">
        <v>0</v>
      </c>
      <c r="R210" s="133">
        <f t="shared" si="9"/>
        <v>0</v>
      </c>
      <c r="S210" s="133">
        <f t="shared" si="10"/>
        <v>0</v>
      </c>
      <c r="T210" s="133">
        <f t="shared" si="11"/>
        <v>0</v>
      </c>
    </row>
    <row r="211" spans="1:20" ht="27.75" hidden="1">
      <c r="A211" s="141"/>
      <c r="B211" s="134"/>
      <c r="C211" s="136" t="s">
        <v>14</v>
      </c>
      <c r="D211" s="146">
        <v>0</v>
      </c>
      <c r="E211" s="146">
        <v>0</v>
      </c>
      <c r="F211" s="146">
        <v>0</v>
      </c>
      <c r="G211" s="146">
        <v>0</v>
      </c>
      <c r="H211" s="146">
        <v>0</v>
      </c>
      <c r="I211" s="146">
        <v>0</v>
      </c>
      <c r="J211" s="146">
        <v>0</v>
      </c>
      <c r="K211" s="146">
        <v>0</v>
      </c>
      <c r="L211" s="146">
        <v>0</v>
      </c>
      <c r="M211" s="146">
        <v>0</v>
      </c>
      <c r="N211" s="147">
        <v>0</v>
      </c>
      <c r="O211" s="147">
        <v>0</v>
      </c>
      <c r="P211" s="136">
        <v>0</v>
      </c>
      <c r="Q211" s="136">
        <v>0</v>
      </c>
      <c r="R211" s="133">
        <f t="shared" si="9"/>
        <v>0</v>
      </c>
      <c r="S211" s="133">
        <f t="shared" si="10"/>
        <v>0</v>
      </c>
      <c r="T211" s="133">
        <f t="shared" si="11"/>
        <v>0</v>
      </c>
    </row>
    <row r="212" spans="1:20" ht="27.75" hidden="1">
      <c r="A212" s="141"/>
      <c r="B212" s="134" t="s">
        <v>45</v>
      </c>
      <c r="C212" s="136" t="s">
        <v>13</v>
      </c>
      <c r="D212" s="146">
        <v>0</v>
      </c>
      <c r="E212" s="146">
        <v>0</v>
      </c>
      <c r="F212" s="146">
        <v>0</v>
      </c>
      <c r="G212" s="146">
        <v>0</v>
      </c>
      <c r="H212" s="146">
        <v>0</v>
      </c>
      <c r="I212" s="146">
        <v>0</v>
      </c>
      <c r="J212" s="146">
        <v>0</v>
      </c>
      <c r="K212" s="146">
        <v>0</v>
      </c>
      <c r="L212" s="146">
        <v>0</v>
      </c>
      <c r="M212" s="146">
        <v>0</v>
      </c>
      <c r="N212" s="147">
        <v>0</v>
      </c>
      <c r="O212" s="147">
        <v>0</v>
      </c>
      <c r="P212" s="136">
        <v>0</v>
      </c>
      <c r="Q212" s="136">
        <v>0</v>
      </c>
      <c r="R212" s="133">
        <f t="shared" si="9"/>
        <v>0</v>
      </c>
      <c r="S212" s="133">
        <f t="shared" si="10"/>
        <v>0</v>
      </c>
      <c r="T212" s="133">
        <f t="shared" si="11"/>
        <v>0</v>
      </c>
    </row>
    <row r="213" spans="1:20" ht="27.75" hidden="1">
      <c r="A213" s="141"/>
      <c r="B213" s="134"/>
      <c r="C213" s="136" t="s">
        <v>14</v>
      </c>
      <c r="D213" s="146">
        <v>0</v>
      </c>
      <c r="E213" s="146">
        <v>0</v>
      </c>
      <c r="F213" s="146">
        <v>0</v>
      </c>
      <c r="G213" s="146">
        <v>0</v>
      </c>
      <c r="H213" s="146">
        <v>0</v>
      </c>
      <c r="I213" s="146">
        <v>0</v>
      </c>
      <c r="J213" s="146">
        <v>0</v>
      </c>
      <c r="K213" s="146">
        <v>0</v>
      </c>
      <c r="L213" s="146">
        <v>0</v>
      </c>
      <c r="M213" s="146">
        <v>0</v>
      </c>
      <c r="N213" s="147">
        <v>0</v>
      </c>
      <c r="O213" s="147">
        <v>0</v>
      </c>
      <c r="P213" s="136">
        <v>0</v>
      </c>
      <c r="Q213" s="136">
        <v>0</v>
      </c>
      <c r="R213" s="133">
        <f t="shared" si="9"/>
        <v>0</v>
      </c>
      <c r="S213" s="133">
        <f t="shared" si="10"/>
        <v>0</v>
      </c>
      <c r="T213" s="133">
        <f t="shared" si="11"/>
        <v>0</v>
      </c>
    </row>
    <row r="214" spans="1:20" ht="27.75" hidden="1">
      <c r="A214" s="141"/>
      <c r="B214" s="134" t="s">
        <v>46</v>
      </c>
      <c r="C214" s="136" t="s">
        <v>13</v>
      </c>
      <c r="D214" s="146">
        <v>1</v>
      </c>
      <c r="E214" s="146">
        <v>0</v>
      </c>
      <c r="F214" s="146">
        <v>0</v>
      </c>
      <c r="G214" s="146">
        <v>0</v>
      </c>
      <c r="H214" s="146">
        <v>0</v>
      </c>
      <c r="I214" s="146">
        <v>0</v>
      </c>
      <c r="J214" s="146">
        <v>0</v>
      </c>
      <c r="K214" s="146">
        <v>0</v>
      </c>
      <c r="L214" s="146">
        <v>0</v>
      </c>
      <c r="M214" s="146">
        <v>0</v>
      </c>
      <c r="N214" s="147">
        <v>0</v>
      </c>
      <c r="O214" s="147">
        <v>0</v>
      </c>
      <c r="P214" s="136">
        <v>0</v>
      </c>
      <c r="Q214" s="136">
        <v>0</v>
      </c>
      <c r="R214" s="133">
        <f t="shared" si="9"/>
        <v>1</v>
      </c>
      <c r="S214" s="133">
        <f t="shared" si="10"/>
        <v>0</v>
      </c>
      <c r="T214" s="133">
        <f t="shared" si="11"/>
        <v>1</v>
      </c>
    </row>
    <row r="215" spans="1:20" ht="27.75" hidden="1">
      <c r="A215" s="141"/>
      <c r="B215" s="134"/>
      <c r="C215" s="136" t="s">
        <v>14</v>
      </c>
      <c r="D215" s="146">
        <v>0</v>
      </c>
      <c r="E215" s="146">
        <v>0</v>
      </c>
      <c r="F215" s="146">
        <v>0</v>
      </c>
      <c r="G215" s="146">
        <v>0</v>
      </c>
      <c r="H215" s="146">
        <v>0</v>
      </c>
      <c r="I215" s="146">
        <v>0</v>
      </c>
      <c r="J215" s="146">
        <v>0</v>
      </c>
      <c r="K215" s="146">
        <v>0</v>
      </c>
      <c r="L215" s="146">
        <v>0</v>
      </c>
      <c r="M215" s="146">
        <v>0</v>
      </c>
      <c r="N215" s="147">
        <v>0</v>
      </c>
      <c r="O215" s="147">
        <v>0</v>
      </c>
      <c r="P215" s="136">
        <v>0</v>
      </c>
      <c r="Q215" s="136">
        <v>0</v>
      </c>
      <c r="R215" s="133">
        <f t="shared" si="9"/>
        <v>0</v>
      </c>
      <c r="S215" s="133">
        <f t="shared" si="10"/>
        <v>0</v>
      </c>
      <c r="T215" s="133">
        <f t="shared" si="11"/>
        <v>0</v>
      </c>
    </row>
    <row r="216" spans="1:20" ht="27.75" hidden="1">
      <c r="A216" s="141"/>
      <c r="B216" s="134" t="s">
        <v>47</v>
      </c>
      <c r="C216" s="136" t="s">
        <v>13</v>
      </c>
      <c r="D216" s="146">
        <v>2</v>
      </c>
      <c r="E216" s="146">
        <v>0</v>
      </c>
      <c r="F216" s="146">
        <v>0</v>
      </c>
      <c r="G216" s="146">
        <v>0</v>
      </c>
      <c r="H216" s="146">
        <v>0</v>
      </c>
      <c r="I216" s="146">
        <v>0</v>
      </c>
      <c r="J216" s="146">
        <v>0</v>
      </c>
      <c r="K216" s="146">
        <v>0</v>
      </c>
      <c r="L216" s="146">
        <v>0</v>
      </c>
      <c r="M216" s="146">
        <v>0</v>
      </c>
      <c r="N216" s="147">
        <v>0</v>
      </c>
      <c r="O216" s="147">
        <v>0</v>
      </c>
      <c r="P216" s="136">
        <v>0</v>
      </c>
      <c r="Q216" s="136">
        <v>0</v>
      </c>
      <c r="R216" s="133">
        <f t="shared" si="9"/>
        <v>2</v>
      </c>
      <c r="S216" s="133">
        <f t="shared" si="10"/>
        <v>0</v>
      </c>
      <c r="T216" s="133">
        <f t="shared" si="11"/>
        <v>2</v>
      </c>
    </row>
    <row r="217" spans="1:20" ht="27.75" hidden="1">
      <c r="A217" s="141"/>
      <c r="B217" s="134"/>
      <c r="C217" s="136" t="s">
        <v>14</v>
      </c>
      <c r="D217" s="146">
        <v>0</v>
      </c>
      <c r="E217" s="146">
        <v>0</v>
      </c>
      <c r="F217" s="146">
        <v>0</v>
      </c>
      <c r="G217" s="146">
        <v>0</v>
      </c>
      <c r="H217" s="146">
        <v>0</v>
      </c>
      <c r="I217" s="146">
        <v>0</v>
      </c>
      <c r="J217" s="146">
        <v>0</v>
      </c>
      <c r="K217" s="146">
        <v>0</v>
      </c>
      <c r="L217" s="146">
        <v>0</v>
      </c>
      <c r="M217" s="146">
        <v>0</v>
      </c>
      <c r="N217" s="147">
        <v>0</v>
      </c>
      <c r="O217" s="147">
        <v>0</v>
      </c>
      <c r="P217" s="136">
        <v>0</v>
      </c>
      <c r="Q217" s="136">
        <v>0</v>
      </c>
      <c r="R217" s="133">
        <f t="shared" si="9"/>
        <v>0</v>
      </c>
      <c r="S217" s="133">
        <f t="shared" si="10"/>
        <v>0</v>
      </c>
      <c r="T217" s="133">
        <f t="shared" si="11"/>
        <v>0</v>
      </c>
    </row>
    <row r="218" spans="1:20" ht="27.75" hidden="1">
      <c r="A218" s="141"/>
      <c r="B218" s="130" t="s">
        <v>48</v>
      </c>
      <c r="C218" s="133" t="s">
        <v>13</v>
      </c>
      <c r="D218" s="148">
        <f>D216+D214+D212+D210+D208+D206+D204+D202+D200+D198+D196+D194+D192+D190+D188</f>
        <v>15</v>
      </c>
      <c r="E218" s="148">
        <f aca="true" t="shared" si="16" ref="E218:M218">E216+E214+E212+E210+E208+E206+E204+E202+E200+E198+E196+E194+E192+E190+E188</f>
        <v>12</v>
      </c>
      <c r="F218" s="148">
        <f t="shared" si="16"/>
        <v>0</v>
      </c>
      <c r="G218" s="148">
        <f t="shared" si="16"/>
        <v>0</v>
      </c>
      <c r="H218" s="148">
        <f t="shared" si="16"/>
        <v>0</v>
      </c>
      <c r="I218" s="148">
        <f t="shared" si="16"/>
        <v>0</v>
      </c>
      <c r="J218" s="148">
        <f t="shared" si="16"/>
        <v>0</v>
      </c>
      <c r="K218" s="148">
        <f t="shared" si="16"/>
        <v>0</v>
      </c>
      <c r="L218" s="148">
        <f t="shared" si="16"/>
        <v>0</v>
      </c>
      <c r="M218" s="148">
        <f t="shared" si="16"/>
        <v>0</v>
      </c>
      <c r="N218" s="149">
        <f>N216+N214+N212+N210+N208+N206+N204+N202+N200+N198+N196+N194+N192+N190+N188</f>
        <v>0</v>
      </c>
      <c r="O218" s="149">
        <f>O216+O214+O212+O210+O208+O206+O204+O202+O200+O198+O196+O194+O192+O190+O188</f>
        <v>0</v>
      </c>
      <c r="P218" s="148">
        <v>0</v>
      </c>
      <c r="Q218" s="148">
        <v>0</v>
      </c>
      <c r="R218" s="133">
        <f t="shared" si="9"/>
        <v>15</v>
      </c>
      <c r="S218" s="133">
        <f t="shared" si="10"/>
        <v>12</v>
      </c>
      <c r="T218" s="133">
        <f t="shared" si="11"/>
        <v>27</v>
      </c>
    </row>
    <row r="219" spans="1:20" ht="27.75" hidden="1">
      <c r="A219" s="141"/>
      <c r="B219" s="130"/>
      <c r="C219" s="133" t="s">
        <v>14</v>
      </c>
      <c r="D219" s="148">
        <f>D217+D215+D213+D211+D209+D207+D205+D203+D201+D199+D197+D195+D193+D191+D189</f>
        <v>0</v>
      </c>
      <c r="E219" s="148">
        <f aca="true" t="shared" si="17" ref="E219:M219">E217+E215+E213+E211+E209+E207+E205+E203+E201+E199+E197+E195+E193+E191+E189</f>
        <v>0</v>
      </c>
      <c r="F219" s="148">
        <f t="shared" si="17"/>
        <v>0</v>
      </c>
      <c r="G219" s="148">
        <f t="shared" si="17"/>
        <v>0</v>
      </c>
      <c r="H219" s="148">
        <f t="shared" si="17"/>
        <v>0</v>
      </c>
      <c r="I219" s="148">
        <f t="shared" si="17"/>
        <v>0</v>
      </c>
      <c r="J219" s="148">
        <f t="shared" si="17"/>
        <v>0</v>
      </c>
      <c r="K219" s="148">
        <f t="shared" si="17"/>
        <v>0</v>
      </c>
      <c r="L219" s="148">
        <f t="shared" si="17"/>
        <v>0</v>
      </c>
      <c r="M219" s="148">
        <f t="shared" si="17"/>
        <v>0</v>
      </c>
      <c r="N219" s="149">
        <f>N217+N215+N213+N211+N209+N207+N205+N203+N201+N199+N197+N195+N193+N191+N189</f>
        <v>0</v>
      </c>
      <c r="O219" s="149">
        <f>O217+O215+O213+O211+O209+O207+O205+O203+O201+O199+O197+O195+O193+O191+O189</f>
        <v>0</v>
      </c>
      <c r="P219" s="148">
        <v>0</v>
      </c>
      <c r="Q219" s="148">
        <v>0</v>
      </c>
      <c r="R219" s="133">
        <f t="shared" si="9"/>
        <v>0</v>
      </c>
      <c r="S219" s="133">
        <f t="shared" si="10"/>
        <v>0</v>
      </c>
      <c r="T219" s="133">
        <f t="shared" si="11"/>
        <v>0</v>
      </c>
    </row>
    <row r="220" spans="1:20" ht="27.75" hidden="1">
      <c r="A220" s="140" t="s">
        <v>49</v>
      </c>
      <c r="B220" s="134" t="s">
        <v>50</v>
      </c>
      <c r="C220" s="136" t="s">
        <v>13</v>
      </c>
      <c r="D220" s="146">
        <v>5</v>
      </c>
      <c r="E220" s="146">
        <v>7</v>
      </c>
      <c r="F220" s="146">
        <v>0</v>
      </c>
      <c r="G220" s="146">
        <v>0</v>
      </c>
      <c r="H220" s="146">
        <v>0</v>
      </c>
      <c r="I220" s="146">
        <v>0</v>
      </c>
      <c r="J220" s="146">
        <v>0</v>
      </c>
      <c r="K220" s="146">
        <v>0</v>
      </c>
      <c r="L220" s="146">
        <v>0</v>
      </c>
      <c r="M220" s="146">
        <v>0</v>
      </c>
      <c r="N220" s="147">
        <v>0</v>
      </c>
      <c r="O220" s="147">
        <v>0</v>
      </c>
      <c r="P220" s="136">
        <v>0</v>
      </c>
      <c r="Q220" s="136">
        <v>0</v>
      </c>
      <c r="R220" s="133">
        <f t="shared" si="9"/>
        <v>5</v>
      </c>
      <c r="S220" s="133">
        <f t="shared" si="10"/>
        <v>7</v>
      </c>
      <c r="T220" s="133">
        <f t="shared" si="11"/>
        <v>12</v>
      </c>
    </row>
    <row r="221" spans="1:20" ht="27.75" hidden="1">
      <c r="A221" s="140"/>
      <c r="B221" s="134"/>
      <c r="C221" s="136" t="s">
        <v>14</v>
      </c>
      <c r="D221" s="146">
        <v>1</v>
      </c>
      <c r="E221" s="146">
        <v>2</v>
      </c>
      <c r="F221" s="146">
        <v>0</v>
      </c>
      <c r="G221" s="146">
        <v>0</v>
      </c>
      <c r="H221" s="146">
        <v>0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7">
        <v>0</v>
      </c>
      <c r="O221" s="147">
        <v>0</v>
      </c>
      <c r="P221" s="136">
        <v>0</v>
      </c>
      <c r="Q221" s="136">
        <v>0</v>
      </c>
      <c r="R221" s="133">
        <f aca="true" t="shared" si="18" ref="R221:R284">P221+N221+L221+J221+H221+F221+D221</f>
        <v>1</v>
      </c>
      <c r="S221" s="133">
        <f aca="true" t="shared" si="19" ref="S221:S284">Q221+O221+M221+K221+I221+G221+E221</f>
        <v>2</v>
      </c>
      <c r="T221" s="133">
        <f aca="true" t="shared" si="20" ref="T221:T284">R221+S221</f>
        <v>3</v>
      </c>
    </row>
    <row r="222" spans="1:20" ht="27.75" hidden="1">
      <c r="A222" s="140"/>
      <c r="B222" s="134" t="s">
        <v>51</v>
      </c>
      <c r="C222" s="136" t="s">
        <v>13</v>
      </c>
      <c r="D222" s="146">
        <v>8</v>
      </c>
      <c r="E222" s="146">
        <v>6</v>
      </c>
      <c r="F222" s="146">
        <v>0</v>
      </c>
      <c r="G222" s="146">
        <v>0</v>
      </c>
      <c r="H222" s="146">
        <v>0</v>
      </c>
      <c r="I222" s="146">
        <v>0</v>
      </c>
      <c r="J222" s="146">
        <v>0</v>
      </c>
      <c r="K222" s="146">
        <v>0</v>
      </c>
      <c r="L222" s="146">
        <v>0</v>
      </c>
      <c r="M222" s="146">
        <v>0</v>
      </c>
      <c r="N222" s="147">
        <v>0</v>
      </c>
      <c r="O222" s="147">
        <v>0</v>
      </c>
      <c r="P222" s="136">
        <v>0</v>
      </c>
      <c r="Q222" s="136">
        <v>0</v>
      </c>
      <c r="R222" s="133">
        <f t="shared" si="18"/>
        <v>8</v>
      </c>
      <c r="S222" s="133">
        <f t="shared" si="19"/>
        <v>6</v>
      </c>
      <c r="T222" s="133">
        <f t="shared" si="20"/>
        <v>14</v>
      </c>
    </row>
    <row r="223" spans="1:20" ht="27.75" hidden="1">
      <c r="A223" s="140"/>
      <c r="B223" s="134"/>
      <c r="C223" s="136" t="s">
        <v>14</v>
      </c>
      <c r="D223" s="146">
        <v>3</v>
      </c>
      <c r="E223" s="146">
        <v>0</v>
      </c>
      <c r="F223" s="146">
        <v>0</v>
      </c>
      <c r="G223" s="146">
        <v>0</v>
      </c>
      <c r="H223" s="146">
        <v>0</v>
      </c>
      <c r="I223" s="146">
        <v>0</v>
      </c>
      <c r="J223" s="146">
        <v>0</v>
      </c>
      <c r="K223" s="146">
        <v>0</v>
      </c>
      <c r="L223" s="146">
        <v>0</v>
      </c>
      <c r="M223" s="146">
        <v>0</v>
      </c>
      <c r="N223" s="147">
        <v>0</v>
      </c>
      <c r="O223" s="147">
        <v>1</v>
      </c>
      <c r="P223" s="136">
        <v>0</v>
      </c>
      <c r="Q223" s="136">
        <v>0</v>
      </c>
      <c r="R223" s="133">
        <f t="shared" si="18"/>
        <v>3</v>
      </c>
      <c r="S223" s="133">
        <f t="shared" si="19"/>
        <v>1</v>
      </c>
      <c r="T223" s="133">
        <f t="shared" si="20"/>
        <v>4</v>
      </c>
    </row>
    <row r="224" spans="1:20" ht="27.75" hidden="1">
      <c r="A224" s="140"/>
      <c r="B224" s="134" t="s">
        <v>52</v>
      </c>
      <c r="C224" s="136" t="s">
        <v>13</v>
      </c>
      <c r="D224" s="146">
        <v>2</v>
      </c>
      <c r="E224" s="146">
        <v>4</v>
      </c>
      <c r="F224" s="146">
        <v>0</v>
      </c>
      <c r="G224" s="146">
        <v>0</v>
      </c>
      <c r="H224" s="146">
        <v>0</v>
      </c>
      <c r="I224" s="146">
        <v>0</v>
      </c>
      <c r="J224" s="146">
        <v>0</v>
      </c>
      <c r="K224" s="146">
        <v>0</v>
      </c>
      <c r="L224" s="146">
        <v>0</v>
      </c>
      <c r="M224" s="146">
        <v>0</v>
      </c>
      <c r="N224" s="147">
        <v>0</v>
      </c>
      <c r="O224" s="147">
        <v>0</v>
      </c>
      <c r="P224" s="136">
        <v>0</v>
      </c>
      <c r="Q224" s="136">
        <v>0</v>
      </c>
      <c r="R224" s="133">
        <f t="shared" si="18"/>
        <v>2</v>
      </c>
      <c r="S224" s="133">
        <f t="shared" si="19"/>
        <v>4</v>
      </c>
      <c r="T224" s="133">
        <f t="shared" si="20"/>
        <v>6</v>
      </c>
    </row>
    <row r="225" spans="1:20" ht="27.75" hidden="1">
      <c r="A225" s="140"/>
      <c r="B225" s="134"/>
      <c r="C225" s="136" t="s">
        <v>14</v>
      </c>
      <c r="D225" s="146">
        <v>2</v>
      </c>
      <c r="E225" s="146">
        <v>0</v>
      </c>
      <c r="F225" s="146">
        <v>0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7">
        <v>0</v>
      </c>
      <c r="O225" s="147">
        <v>0</v>
      </c>
      <c r="P225" s="136">
        <v>0</v>
      </c>
      <c r="Q225" s="136">
        <v>0</v>
      </c>
      <c r="R225" s="133">
        <f t="shared" si="18"/>
        <v>2</v>
      </c>
      <c r="S225" s="133">
        <f t="shared" si="19"/>
        <v>0</v>
      </c>
      <c r="T225" s="133">
        <f t="shared" si="20"/>
        <v>2</v>
      </c>
    </row>
    <row r="226" spans="1:20" ht="27.75" hidden="1">
      <c r="A226" s="140"/>
      <c r="B226" s="134" t="s">
        <v>53</v>
      </c>
      <c r="C226" s="136" t="s">
        <v>13</v>
      </c>
      <c r="D226" s="146">
        <v>3</v>
      </c>
      <c r="E226" s="146">
        <v>4</v>
      </c>
      <c r="F226" s="146">
        <v>0</v>
      </c>
      <c r="G226" s="146">
        <v>0</v>
      </c>
      <c r="H226" s="146">
        <v>0</v>
      </c>
      <c r="I226" s="146">
        <v>0</v>
      </c>
      <c r="J226" s="146">
        <v>0</v>
      </c>
      <c r="K226" s="146">
        <v>0</v>
      </c>
      <c r="L226" s="146">
        <v>0</v>
      </c>
      <c r="M226" s="146">
        <v>0</v>
      </c>
      <c r="N226" s="147">
        <v>0</v>
      </c>
      <c r="O226" s="147">
        <v>0</v>
      </c>
      <c r="P226" s="136">
        <v>0</v>
      </c>
      <c r="Q226" s="136">
        <v>0</v>
      </c>
      <c r="R226" s="133">
        <f t="shared" si="18"/>
        <v>3</v>
      </c>
      <c r="S226" s="133">
        <f t="shared" si="19"/>
        <v>4</v>
      </c>
      <c r="T226" s="133">
        <f t="shared" si="20"/>
        <v>7</v>
      </c>
    </row>
    <row r="227" spans="1:20" ht="27.75" hidden="1">
      <c r="A227" s="140"/>
      <c r="B227" s="134"/>
      <c r="C227" s="136" t="s">
        <v>14</v>
      </c>
      <c r="D227" s="146">
        <v>2</v>
      </c>
      <c r="E227" s="146">
        <v>3</v>
      </c>
      <c r="F227" s="146">
        <v>0</v>
      </c>
      <c r="G227" s="146">
        <v>0</v>
      </c>
      <c r="H227" s="146">
        <v>0</v>
      </c>
      <c r="I227" s="146">
        <v>0</v>
      </c>
      <c r="J227" s="146">
        <v>0</v>
      </c>
      <c r="K227" s="146">
        <v>0</v>
      </c>
      <c r="L227" s="146">
        <v>0</v>
      </c>
      <c r="M227" s="146">
        <v>0</v>
      </c>
      <c r="N227" s="147">
        <v>1</v>
      </c>
      <c r="O227" s="147">
        <v>0</v>
      </c>
      <c r="P227" s="136">
        <v>0</v>
      </c>
      <c r="Q227" s="136">
        <v>0</v>
      </c>
      <c r="R227" s="133">
        <f t="shared" si="18"/>
        <v>3</v>
      </c>
      <c r="S227" s="133">
        <f t="shared" si="19"/>
        <v>3</v>
      </c>
      <c r="T227" s="133">
        <f t="shared" si="20"/>
        <v>6</v>
      </c>
    </row>
    <row r="228" spans="1:20" ht="27.75" hidden="1">
      <c r="A228" s="140"/>
      <c r="B228" s="134" t="s">
        <v>54</v>
      </c>
      <c r="C228" s="136" t="s">
        <v>13</v>
      </c>
      <c r="D228" s="146">
        <v>0</v>
      </c>
      <c r="E228" s="146">
        <v>4</v>
      </c>
      <c r="F228" s="146">
        <v>0</v>
      </c>
      <c r="G228" s="146">
        <v>0</v>
      </c>
      <c r="H228" s="146">
        <v>0</v>
      </c>
      <c r="I228" s="146">
        <v>0</v>
      </c>
      <c r="J228" s="146">
        <v>0</v>
      </c>
      <c r="K228" s="146">
        <v>0</v>
      </c>
      <c r="L228" s="146">
        <v>0</v>
      </c>
      <c r="M228" s="146">
        <v>0</v>
      </c>
      <c r="N228" s="147">
        <v>0</v>
      </c>
      <c r="O228" s="147">
        <v>0</v>
      </c>
      <c r="P228" s="136">
        <v>0</v>
      </c>
      <c r="Q228" s="136">
        <v>0</v>
      </c>
      <c r="R228" s="133">
        <f t="shared" si="18"/>
        <v>0</v>
      </c>
      <c r="S228" s="133">
        <f t="shared" si="19"/>
        <v>4</v>
      </c>
      <c r="T228" s="133">
        <f t="shared" si="20"/>
        <v>4</v>
      </c>
    </row>
    <row r="229" spans="1:20" ht="27.75" hidden="1">
      <c r="A229" s="140"/>
      <c r="B229" s="134"/>
      <c r="C229" s="136" t="s">
        <v>14</v>
      </c>
      <c r="D229" s="146">
        <v>0</v>
      </c>
      <c r="E229" s="146">
        <v>0</v>
      </c>
      <c r="F229" s="146">
        <v>0</v>
      </c>
      <c r="G229" s="146">
        <v>0</v>
      </c>
      <c r="H229" s="146">
        <v>0</v>
      </c>
      <c r="I229" s="146">
        <v>0</v>
      </c>
      <c r="J229" s="146">
        <v>0</v>
      </c>
      <c r="K229" s="146">
        <v>0</v>
      </c>
      <c r="L229" s="146">
        <v>0</v>
      </c>
      <c r="M229" s="146">
        <v>0</v>
      </c>
      <c r="N229" s="147">
        <v>0</v>
      </c>
      <c r="O229" s="147">
        <v>0</v>
      </c>
      <c r="P229" s="136">
        <v>0</v>
      </c>
      <c r="Q229" s="136">
        <v>0</v>
      </c>
      <c r="R229" s="133">
        <f t="shared" si="18"/>
        <v>0</v>
      </c>
      <c r="S229" s="133">
        <f t="shared" si="19"/>
        <v>0</v>
      </c>
      <c r="T229" s="133">
        <f t="shared" si="20"/>
        <v>0</v>
      </c>
    </row>
    <row r="230" spans="1:20" ht="27.75" hidden="1">
      <c r="A230" s="140"/>
      <c r="B230" s="134" t="s">
        <v>55</v>
      </c>
      <c r="C230" s="136" t="s">
        <v>13</v>
      </c>
      <c r="D230" s="146">
        <v>5</v>
      </c>
      <c r="E230" s="146">
        <v>2</v>
      </c>
      <c r="F230" s="146">
        <v>0</v>
      </c>
      <c r="G230" s="146">
        <v>0</v>
      </c>
      <c r="H230" s="146">
        <v>0</v>
      </c>
      <c r="I230" s="146">
        <v>0</v>
      </c>
      <c r="J230" s="146">
        <v>0</v>
      </c>
      <c r="K230" s="146">
        <v>0</v>
      </c>
      <c r="L230" s="146">
        <v>0</v>
      </c>
      <c r="M230" s="146">
        <v>0</v>
      </c>
      <c r="N230" s="147">
        <v>0</v>
      </c>
      <c r="O230" s="147">
        <v>0</v>
      </c>
      <c r="P230" s="136">
        <v>0</v>
      </c>
      <c r="Q230" s="136">
        <v>0</v>
      </c>
      <c r="R230" s="133">
        <f t="shared" si="18"/>
        <v>5</v>
      </c>
      <c r="S230" s="133">
        <f t="shared" si="19"/>
        <v>2</v>
      </c>
      <c r="T230" s="133">
        <f t="shared" si="20"/>
        <v>7</v>
      </c>
    </row>
    <row r="231" spans="1:20" ht="27.75" hidden="1">
      <c r="A231" s="140"/>
      <c r="B231" s="134"/>
      <c r="C231" s="136" t="s">
        <v>14</v>
      </c>
      <c r="D231" s="146">
        <v>0</v>
      </c>
      <c r="E231" s="146">
        <v>0</v>
      </c>
      <c r="F231" s="146">
        <v>0</v>
      </c>
      <c r="G231" s="146">
        <v>0</v>
      </c>
      <c r="H231" s="146">
        <v>0</v>
      </c>
      <c r="I231" s="146">
        <v>0</v>
      </c>
      <c r="J231" s="146">
        <v>0</v>
      </c>
      <c r="K231" s="146">
        <v>0</v>
      </c>
      <c r="L231" s="146">
        <v>0</v>
      </c>
      <c r="M231" s="146">
        <v>0</v>
      </c>
      <c r="N231" s="147">
        <v>0</v>
      </c>
      <c r="O231" s="147">
        <v>0</v>
      </c>
      <c r="P231" s="136">
        <v>0</v>
      </c>
      <c r="Q231" s="136">
        <v>0</v>
      </c>
      <c r="R231" s="133">
        <f t="shared" si="18"/>
        <v>0</v>
      </c>
      <c r="S231" s="133">
        <f t="shared" si="19"/>
        <v>0</v>
      </c>
      <c r="T231" s="133">
        <f t="shared" si="20"/>
        <v>0</v>
      </c>
    </row>
    <row r="232" spans="1:20" ht="27.75" hidden="1">
      <c r="A232" s="140"/>
      <c r="B232" s="134" t="s">
        <v>56</v>
      </c>
      <c r="C232" s="136" t="s">
        <v>13</v>
      </c>
      <c r="D232" s="146">
        <v>6</v>
      </c>
      <c r="E232" s="146">
        <v>5</v>
      </c>
      <c r="F232" s="146">
        <v>0</v>
      </c>
      <c r="G232" s="146">
        <v>0</v>
      </c>
      <c r="H232" s="146">
        <v>0</v>
      </c>
      <c r="I232" s="146">
        <v>0</v>
      </c>
      <c r="J232" s="146">
        <v>0</v>
      </c>
      <c r="K232" s="146">
        <v>0</v>
      </c>
      <c r="L232" s="146">
        <v>0</v>
      </c>
      <c r="M232" s="146">
        <v>0</v>
      </c>
      <c r="N232" s="147">
        <v>0</v>
      </c>
      <c r="O232" s="147">
        <v>0</v>
      </c>
      <c r="P232" s="136">
        <v>0</v>
      </c>
      <c r="Q232" s="136">
        <v>0</v>
      </c>
      <c r="R232" s="133">
        <f t="shared" si="18"/>
        <v>6</v>
      </c>
      <c r="S232" s="133">
        <f t="shared" si="19"/>
        <v>5</v>
      </c>
      <c r="T232" s="133">
        <f t="shared" si="20"/>
        <v>11</v>
      </c>
    </row>
    <row r="233" spans="1:20" ht="27.75" hidden="1">
      <c r="A233" s="140"/>
      <c r="B233" s="134"/>
      <c r="C233" s="136" t="s">
        <v>14</v>
      </c>
      <c r="D233" s="146">
        <v>0</v>
      </c>
      <c r="E233" s="146">
        <v>0</v>
      </c>
      <c r="F233" s="146">
        <v>0</v>
      </c>
      <c r="G233" s="146">
        <v>0</v>
      </c>
      <c r="H233" s="146">
        <v>0</v>
      </c>
      <c r="I233" s="146">
        <v>0</v>
      </c>
      <c r="J233" s="146">
        <v>0</v>
      </c>
      <c r="K233" s="146">
        <v>0</v>
      </c>
      <c r="L233" s="146">
        <v>0</v>
      </c>
      <c r="M233" s="146">
        <v>0</v>
      </c>
      <c r="N233" s="147">
        <v>0</v>
      </c>
      <c r="O233" s="147">
        <v>0</v>
      </c>
      <c r="P233" s="136">
        <v>0</v>
      </c>
      <c r="Q233" s="136">
        <v>0</v>
      </c>
      <c r="R233" s="133">
        <f t="shared" si="18"/>
        <v>0</v>
      </c>
      <c r="S233" s="133">
        <f t="shared" si="19"/>
        <v>0</v>
      </c>
      <c r="T233" s="133">
        <f t="shared" si="20"/>
        <v>0</v>
      </c>
    </row>
    <row r="234" spans="1:20" ht="27.75" hidden="1">
      <c r="A234" s="140"/>
      <c r="B234" s="130" t="s">
        <v>48</v>
      </c>
      <c r="C234" s="133" t="s">
        <v>13</v>
      </c>
      <c r="D234" s="148">
        <f>D232+D230+D228+D226+D224+D222+D220</f>
        <v>29</v>
      </c>
      <c r="E234" s="148">
        <f aca="true" t="shared" si="21" ref="E234:M234">E232+E230+E228+E226+E224+E222+E220</f>
        <v>32</v>
      </c>
      <c r="F234" s="148">
        <f t="shared" si="21"/>
        <v>0</v>
      </c>
      <c r="G234" s="148">
        <f t="shared" si="21"/>
        <v>0</v>
      </c>
      <c r="H234" s="148">
        <f t="shared" si="21"/>
        <v>0</v>
      </c>
      <c r="I234" s="148">
        <f t="shared" si="21"/>
        <v>0</v>
      </c>
      <c r="J234" s="148">
        <f t="shared" si="21"/>
        <v>0</v>
      </c>
      <c r="K234" s="148">
        <f t="shared" si="21"/>
        <v>0</v>
      </c>
      <c r="L234" s="148">
        <f t="shared" si="21"/>
        <v>0</v>
      </c>
      <c r="M234" s="148">
        <f t="shared" si="21"/>
        <v>0</v>
      </c>
      <c r="N234" s="149">
        <f>N232+N230+N228+N226+N224+N222+N220</f>
        <v>0</v>
      </c>
      <c r="O234" s="149">
        <f>O232+O230+O228+O226+O224+O222+O220</f>
        <v>0</v>
      </c>
      <c r="P234" s="148">
        <v>0</v>
      </c>
      <c r="Q234" s="148">
        <v>0</v>
      </c>
      <c r="R234" s="133">
        <f t="shared" si="18"/>
        <v>29</v>
      </c>
      <c r="S234" s="133">
        <f t="shared" si="19"/>
        <v>32</v>
      </c>
      <c r="T234" s="133">
        <f t="shared" si="20"/>
        <v>61</v>
      </c>
    </row>
    <row r="235" spans="1:20" ht="27.75" hidden="1">
      <c r="A235" s="140"/>
      <c r="B235" s="130"/>
      <c r="C235" s="133" t="s">
        <v>14</v>
      </c>
      <c r="D235" s="148">
        <f>D233+D231+D229+D227+D225+D223+D221</f>
        <v>8</v>
      </c>
      <c r="E235" s="148">
        <f aca="true" t="shared" si="22" ref="E235:M235">E233+E231+E229+E227+E225+E223+E221</f>
        <v>5</v>
      </c>
      <c r="F235" s="148">
        <f t="shared" si="22"/>
        <v>0</v>
      </c>
      <c r="G235" s="148">
        <f t="shared" si="22"/>
        <v>0</v>
      </c>
      <c r="H235" s="148">
        <f t="shared" si="22"/>
        <v>0</v>
      </c>
      <c r="I235" s="148">
        <f t="shared" si="22"/>
        <v>0</v>
      </c>
      <c r="J235" s="148">
        <f t="shared" si="22"/>
        <v>0</v>
      </c>
      <c r="K235" s="148">
        <f t="shared" si="22"/>
        <v>0</v>
      </c>
      <c r="L235" s="148">
        <f t="shared" si="22"/>
        <v>0</v>
      </c>
      <c r="M235" s="148">
        <f t="shared" si="22"/>
        <v>0</v>
      </c>
      <c r="N235" s="149">
        <f>N233+N231+N229+N227+N225+N223+N221</f>
        <v>1</v>
      </c>
      <c r="O235" s="149">
        <f>O233+O231+O229+O227+O225+O223+O221</f>
        <v>1</v>
      </c>
      <c r="P235" s="148">
        <v>0</v>
      </c>
      <c r="Q235" s="148">
        <v>0</v>
      </c>
      <c r="R235" s="133">
        <f t="shared" si="18"/>
        <v>9</v>
      </c>
      <c r="S235" s="133">
        <f t="shared" si="19"/>
        <v>6</v>
      </c>
      <c r="T235" s="133">
        <f t="shared" si="20"/>
        <v>15</v>
      </c>
    </row>
    <row r="236" spans="1:20" ht="27.75" hidden="1">
      <c r="A236" s="139" t="s">
        <v>57</v>
      </c>
      <c r="B236" s="139"/>
      <c r="C236" s="136" t="s">
        <v>13</v>
      </c>
      <c r="D236" s="146">
        <v>1</v>
      </c>
      <c r="E236" s="146">
        <v>4</v>
      </c>
      <c r="F236" s="146">
        <v>0</v>
      </c>
      <c r="G236" s="146">
        <v>0</v>
      </c>
      <c r="H236" s="146">
        <v>0</v>
      </c>
      <c r="I236" s="146">
        <v>0</v>
      </c>
      <c r="J236" s="146">
        <v>0</v>
      </c>
      <c r="K236" s="146">
        <v>0</v>
      </c>
      <c r="L236" s="146">
        <v>0</v>
      </c>
      <c r="M236" s="146">
        <v>0</v>
      </c>
      <c r="N236" s="147">
        <v>0</v>
      </c>
      <c r="O236" s="147">
        <v>0</v>
      </c>
      <c r="P236" s="136">
        <v>0</v>
      </c>
      <c r="Q236" s="136">
        <v>0</v>
      </c>
      <c r="R236" s="133">
        <f t="shared" si="18"/>
        <v>1</v>
      </c>
      <c r="S236" s="133">
        <f t="shared" si="19"/>
        <v>4</v>
      </c>
      <c r="T236" s="133">
        <f t="shared" si="20"/>
        <v>5</v>
      </c>
    </row>
    <row r="237" spans="1:20" ht="27.75" hidden="1">
      <c r="A237" s="139"/>
      <c r="B237" s="139"/>
      <c r="C237" s="136" t="s">
        <v>14</v>
      </c>
      <c r="D237" s="146">
        <v>0</v>
      </c>
      <c r="E237" s="146">
        <v>0</v>
      </c>
      <c r="F237" s="146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7">
        <v>0</v>
      </c>
      <c r="O237" s="147">
        <v>0</v>
      </c>
      <c r="P237" s="136">
        <v>0</v>
      </c>
      <c r="Q237" s="136">
        <v>0</v>
      </c>
      <c r="R237" s="133">
        <f t="shared" si="18"/>
        <v>0</v>
      </c>
      <c r="S237" s="133">
        <f t="shared" si="19"/>
        <v>0</v>
      </c>
      <c r="T237" s="133">
        <f t="shared" si="20"/>
        <v>0</v>
      </c>
    </row>
    <row r="238" spans="1:20" ht="27.75" hidden="1">
      <c r="A238" s="143" t="s">
        <v>58</v>
      </c>
      <c r="B238" s="143"/>
      <c r="C238" s="136" t="s">
        <v>13</v>
      </c>
      <c r="D238" s="146">
        <v>3</v>
      </c>
      <c r="E238" s="146">
        <v>4</v>
      </c>
      <c r="F238" s="146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7">
        <v>0</v>
      </c>
      <c r="O238" s="147">
        <v>0</v>
      </c>
      <c r="P238" s="136">
        <v>0</v>
      </c>
      <c r="Q238" s="136">
        <v>0</v>
      </c>
      <c r="R238" s="133">
        <f t="shared" si="18"/>
        <v>3</v>
      </c>
      <c r="S238" s="133">
        <f t="shared" si="19"/>
        <v>4</v>
      </c>
      <c r="T238" s="133">
        <f t="shared" si="20"/>
        <v>7</v>
      </c>
    </row>
    <row r="239" spans="1:20" ht="27.75" hidden="1">
      <c r="A239" s="143"/>
      <c r="B239" s="143"/>
      <c r="C239" s="136" t="s">
        <v>14</v>
      </c>
      <c r="D239" s="146">
        <v>0</v>
      </c>
      <c r="E239" s="146">
        <v>0</v>
      </c>
      <c r="F239" s="146">
        <v>0</v>
      </c>
      <c r="G239" s="146">
        <v>0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7">
        <v>0</v>
      </c>
      <c r="O239" s="147">
        <v>0</v>
      </c>
      <c r="P239" s="136">
        <v>0</v>
      </c>
      <c r="Q239" s="136">
        <v>0</v>
      </c>
      <c r="R239" s="133">
        <f t="shared" si="18"/>
        <v>0</v>
      </c>
      <c r="S239" s="133">
        <f t="shared" si="19"/>
        <v>0</v>
      </c>
      <c r="T239" s="133">
        <f t="shared" si="20"/>
        <v>0</v>
      </c>
    </row>
    <row r="240" spans="1:20" ht="27.75" hidden="1">
      <c r="A240" s="139" t="s">
        <v>93</v>
      </c>
      <c r="B240" s="141"/>
      <c r="C240" s="136" t="s">
        <v>13</v>
      </c>
      <c r="D240" s="146">
        <v>9</v>
      </c>
      <c r="E240" s="146">
        <v>15</v>
      </c>
      <c r="F240" s="146">
        <v>0</v>
      </c>
      <c r="G240" s="146">
        <v>0</v>
      </c>
      <c r="H240" s="146">
        <v>0</v>
      </c>
      <c r="I240" s="146">
        <v>0</v>
      </c>
      <c r="J240" s="146">
        <v>0</v>
      </c>
      <c r="K240" s="146">
        <v>0</v>
      </c>
      <c r="L240" s="146">
        <v>0</v>
      </c>
      <c r="M240" s="146">
        <v>0</v>
      </c>
      <c r="N240" s="147">
        <v>0</v>
      </c>
      <c r="O240" s="147">
        <v>0</v>
      </c>
      <c r="P240" s="136">
        <v>0</v>
      </c>
      <c r="Q240" s="136">
        <v>0</v>
      </c>
      <c r="R240" s="133">
        <f t="shared" si="18"/>
        <v>9</v>
      </c>
      <c r="S240" s="133">
        <f t="shared" si="19"/>
        <v>15</v>
      </c>
      <c r="T240" s="133">
        <f t="shared" si="20"/>
        <v>24</v>
      </c>
    </row>
    <row r="241" spans="1:20" ht="27.75" hidden="1">
      <c r="A241" s="139"/>
      <c r="B241" s="141"/>
      <c r="C241" s="136" t="s">
        <v>14</v>
      </c>
      <c r="D241" s="146">
        <v>3</v>
      </c>
      <c r="E241" s="146">
        <v>1</v>
      </c>
      <c r="F241" s="146">
        <v>0</v>
      </c>
      <c r="G241" s="146">
        <v>0</v>
      </c>
      <c r="H241" s="146">
        <v>0</v>
      </c>
      <c r="I241" s="146">
        <v>0</v>
      </c>
      <c r="J241" s="146">
        <v>0</v>
      </c>
      <c r="K241" s="146">
        <v>0</v>
      </c>
      <c r="L241" s="146">
        <v>0</v>
      </c>
      <c r="M241" s="146">
        <v>0</v>
      </c>
      <c r="N241" s="147">
        <v>0</v>
      </c>
      <c r="O241" s="147">
        <v>0</v>
      </c>
      <c r="P241" s="136">
        <v>0</v>
      </c>
      <c r="Q241" s="136">
        <v>0</v>
      </c>
      <c r="R241" s="133">
        <f t="shared" si="18"/>
        <v>3</v>
      </c>
      <c r="S241" s="133">
        <f t="shared" si="19"/>
        <v>1</v>
      </c>
      <c r="T241" s="133">
        <f t="shared" si="20"/>
        <v>4</v>
      </c>
    </row>
    <row r="242" spans="1:20" ht="27.75" hidden="1">
      <c r="A242" s="134" t="s">
        <v>94</v>
      </c>
      <c r="B242" s="150"/>
      <c r="C242" s="136" t="s">
        <v>13</v>
      </c>
      <c r="D242" s="146">
        <v>1</v>
      </c>
      <c r="E242" s="146">
        <v>0</v>
      </c>
      <c r="F242" s="146">
        <v>0</v>
      </c>
      <c r="G242" s="146">
        <v>0</v>
      </c>
      <c r="H242" s="146">
        <v>0</v>
      </c>
      <c r="I242" s="146">
        <v>0</v>
      </c>
      <c r="J242" s="146">
        <v>0</v>
      </c>
      <c r="K242" s="146">
        <v>0</v>
      </c>
      <c r="L242" s="146">
        <v>0</v>
      </c>
      <c r="M242" s="146">
        <v>0</v>
      </c>
      <c r="N242" s="147">
        <v>0</v>
      </c>
      <c r="O242" s="147">
        <v>0</v>
      </c>
      <c r="P242" s="136">
        <v>0</v>
      </c>
      <c r="Q242" s="136">
        <v>0</v>
      </c>
      <c r="R242" s="133">
        <f t="shared" si="18"/>
        <v>1</v>
      </c>
      <c r="S242" s="133">
        <f t="shared" si="19"/>
        <v>0</v>
      </c>
      <c r="T242" s="133">
        <f t="shared" si="20"/>
        <v>1</v>
      </c>
    </row>
    <row r="243" spans="1:20" ht="27.75" hidden="1">
      <c r="A243" s="134"/>
      <c r="B243" s="150"/>
      <c r="C243" s="136" t="s">
        <v>14</v>
      </c>
      <c r="D243" s="146">
        <v>0</v>
      </c>
      <c r="E243" s="146">
        <v>0</v>
      </c>
      <c r="F243" s="146">
        <v>0</v>
      </c>
      <c r="G243" s="146">
        <v>0</v>
      </c>
      <c r="H243" s="146">
        <v>0</v>
      </c>
      <c r="I243" s="146">
        <v>0</v>
      </c>
      <c r="J243" s="146">
        <v>0</v>
      </c>
      <c r="K243" s="146">
        <v>0</v>
      </c>
      <c r="L243" s="146">
        <v>0</v>
      </c>
      <c r="M243" s="146">
        <v>0</v>
      </c>
      <c r="N243" s="147">
        <v>0</v>
      </c>
      <c r="O243" s="147">
        <v>0</v>
      </c>
      <c r="P243" s="136">
        <v>0</v>
      </c>
      <c r="Q243" s="136">
        <v>0</v>
      </c>
      <c r="R243" s="133">
        <f t="shared" si="18"/>
        <v>0</v>
      </c>
      <c r="S243" s="133">
        <f t="shared" si="19"/>
        <v>0</v>
      </c>
      <c r="T243" s="133">
        <f t="shared" si="20"/>
        <v>0</v>
      </c>
    </row>
    <row r="244" spans="1:20" ht="27.75" hidden="1">
      <c r="A244" s="137" t="s">
        <v>63</v>
      </c>
      <c r="B244" s="134" t="s">
        <v>64</v>
      </c>
      <c r="C244" s="136" t="s">
        <v>13</v>
      </c>
      <c r="D244" s="146">
        <v>10</v>
      </c>
      <c r="E244" s="146">
        <v>10</v>
      </c>
      <c r="F244" s="146">
        <v>0</v>
      </c>
      <c r="G244" s="146">
        <v>0</v>
      </c>
      <c r="H244" s="146">
        <v>0</v>
      </c>
      <c r="I244" s="146">
        <v>0</v>
      </c>
      <c r="J244" s="146">
        <v>0</v>
      </c>
      <c r="K244" s="146">
        <v>0</v>
      </c>
      <c r="L244" s="146">
        <v>0</v>
      </c>
      <c r="M244" s="146">
        <v>0</v>
      </c>
      <c r="N244" s="147">
        <v>0</v>
      </c>
      <c r="O244" s="147">
        <v>0</v>
      </c>
      <c r="P244" s="136">
        <v>0</v>
      </c>
      <c r="Q244" s="136">
        <v>0</v>
      </c>
      <c r="R244" s="133">
        <f t="shared" si="18"/>
        <v>10</v>
      </c>
      <c r="S244" s="133">
        <f t="shared" si="19"/>
        <v>10</v>
      </c>
      <c r="T244" s="133">
        <f t="shared" si="20"/>
        <v>20</v>
      </c>
    </row>
    <row r="245" spans="1:20" ht="27.75" hidden="1">
      <c r="A245" s="137"/>
      <c r="B245" s="134"/>
      <c r="C245" s="136" t="s">
        <v>14</v>
      </c>
      <c r="D245" s="146">
        <v>4</v>
      </c>
      <c r="E245" s="146">
        <v>4</v>
      </c>
      <c r="F245" s="146">
        <v>0</v>
      </c>
      <c r="G245" s="146">
        <v>0</v>
      </c>
      <c r="H245" s="146">
        <v>0</v>
      </c>
      <c r="I245" s="146">
        <v>0</v>
      </c>
      <c r="J245" s="146">
        <v>0</v>
      </c>
      <c r="K245" s="146">
        <v>0</v>
      </c>
      <c r="L245" s="146">
        <v>0</v>
      </c>
      <c r="M245" s="146">
        <v>0</v>
      </c>
      <c r="N245" s="147">
        <v>0</v>
      </c>
      <c r="O245" s="147">
        <v>0</v>
      </c>
      <c r="P245" s="136">
        <v>0</v>
      </c>
      <c r="Q245" s="136">
        <v>0</v>
      </c>
      <c r="R245" s="133">
        <f t="shared" si="18"/>
        <v>4</v>
      </c>
      <c r="S245" s="133">
        <f t="shared" si="19"/>
        <v>4</v>
      </c>
      <c r="T245" s="133">
        <f t="shared" si="20"/>
        <v>8</v>
      </c>
    </row>
    <row r="246" spans="1:20" ht="27.75" hidden="1">
      <c r="A246" s="137"/>
      <c r="B246" s="134" t="s">
        <v>65</v>
      </c>
      <c r="C246" s="136" t="s">
        <v>13</v>
      </c>
      <c r="D246" s="146">
        <v>1</v>
      </c>
      <c r="E246" s="146">
        <v>0</v>
      </c>
      <c r="F246" s="146">
        <v>0</v>
      </c>
      <c r="G246" s="146">
        <v>0</v>
      </c>
      <c r="H246" s="146">
        <v>0</v>
      </c>
      <c r="I246" s="146">
        <v>0</v>
      </c>
      <c r="J246" s="146">
        <v>0</v>
      </c>
      <c r="K246" s="146">
        <v>0</v>
      </c>
      <c r="L246" s="146">
        <v>0</v>
      </c>
      <c r="M246" s="146">
        <v>0</v>
      </c>
      <c r="N246" s="147">
        <v>0</v>
      </c>
      <c r="O246" s="147">
        <v>0</v>
      </c>
      <c r="P246" s="136">
        <v>0</v>
      </c>
      <c r="Q246" s="136">
        <v>0</v>
      </c>
      <c r="R246" s="133">
        <f t="shared" si="18"/>
        <v>1</v>
      </c>
      <c r="S246" s="133">
        <f t="shared" si="19"/>
        <v>0</v>
      </c>
      <c r="T246" s="133">
        <f t="shared" si="20"/>
        <v>1</v>
      </c>
    </row>
    <row r="247" spans="1:20" ht="27.75" hidden="1">
      <c r="A247" s="137"/>
      <c r="B247" s="134"/>
      <c r="C247" s="136" t="s">
        <v>14</v>
      </c>
      <c r="D247" s="146">
        <v>0</v>
      </c>
      <c r="E247" s="146">
        <v>0</v>
      </c>
      <c r="F247" s="146">
        <v>0</v>
      </c>
      <c r="G247" s="146">
        <v>0</v>
      </c>
      <c r="H247" s="146">
        <v>0</v>
      </c>
      <c r="I247" s="146">
        <v>0</v>
      </c>
      <c r="J247" s="146">
        <v>0</v>
      </c>
      <c r="K247" s="146">
        <v>0</v>
      </c>
      <c r="L247" s="146">
        <v>0</v>
      </c>
      <c r="M247" s="146">
        <v>0</v>
      </c>
      <c r="N247" s="147">
        <v>0</v>
      </c>
      <c r="O247" s="147">
        <v>0</v>
      </c>
      <c r="P247" s="136">
        <v>0</v>
      </c>
      <c r="Q247" s="136">
        <v>0</v>
      </c>
      <c r="R247" s="133">
        <f t="shared" si="18"/>
        <v>0</v>
      </c>
      <c r="S247" s="133">
        <f t="shared" si="19"/>
        <v>0</v>
      </c>
      <c r="T247" s="133">
        <f t="shared" si="20"/>
        <v>0</v>
      </c>
    </row>
    <row r="248" spans="1:20" ht="27.75" hidden="1">
      <c r="A248" s="137"/>
      <c r="B248" s="134" t="s">
        <v>66</v>
      </c>
      <c r="C248" s="136" t="s">
        <v>13</v>
      </c>
      <c r="D248" s="146">
        <v>0</v>
      </c>
      <c r="E248" s="146">
        <v>1</v>
      </c>
      <c r="F248" s="146">
        <v>0</v>
      </c>
      <c r="G248" s="146">
        <v>0</v>
      </c>
      <c r="H248" s="146">
        <v>0</v>
      </c>
      <c r="I248" s="146">
        <v>0</v>
      </c>
      <c r="J248" s="146">
        <v>0</v>
      </c>
      <c r="K248" s="146">
        <v>0</v>
      </c>
      <c r="L248" s="146">
        <v>0</v>
      </c>
      <c r="M248" s="146">
        <v>0</v>
      </c>
      <c r="N248" s="147">
        <v>0</v>
      </c>
      <c r="O248" s="147">
        <v>0</v>
      </c>
      <c r="P248" s="136">
        <v>0</v>
      </c>
      <c r="Q248" s="136">
        <v>0</v>
      </c>
      <c r="R248" s="133">
        <f t="shared" si="18"/>
        <v>0</v>
      </c>
      <c r="S248" s="133">
        <f t="shared" si="19"/>
        <v>1</v>
      </c>
      <c r="T248" s="133">
        <f t="shared" si="20"/>
        <v>1</v>
      </c>
    </row>
    <row r="249" spans="1:20" ht="27.75" hidden="1">
      <c r="A249" s="137"/>
      <c r="B249" s="134"/>
      <c r="C249" s="136" t="s">
        <v>14</v>
      </c>
      <c r="D249" s="146">
        <v>0</v>
      </c>
      <c r="E249" s="146">
        <v>0</v>
      </c>
      <c r="F249" s="146">
        <v>0</v>
      </c>
      <c r="G249" s="146">
        <v>0</v>
      </c>
      <c r="H249" s="146">
        <v>0</v>
      </c>
      <c r="I249" s="146">
        <v>0</v>
      </c>
      <c r="J249" s="146">
        <v>0</v>
      </c>
      <c r="K249" s="146">
        <v>0</v>
      </c>
      <c r="L249" s="146">
        <v>0</v>
      </c>
      <c r="M249" s="146">
        <v>0</v>
      </c>
      <c r="N249" s="147">
        <v>0</v>
      </c>
      <c r="O249" s="147">
        <v>0</v>
      </c>
      <c r="P249" s="136">
        <v>0</v>
      </c>
      <c r="Q249" s="136">
        <v>0</v>
      </c>
      <c r="R249" s="133">
        <f t="shared" si="18"/>
        <v>0</v>
      </c>
      <c r="S249" s="133">
        <f t="shared" si="19"/>
        <v>0</v>
      </c>
      <c r="T249" s="133">
        <f t="shared" si="20"/>
        <v>0</v>
      </c>
    </row>
    <row r="250" spans="1:20" ht="27.75" hidden="1">
      <c r="A250" s="137"/>
      <c r="B250" s="134" t="s">
        <v>178</v>
      </c>
      <c r="C250" s="136" t="s">
        <v>13</v>
      </c>
      <c r="D250" s="146">
        <v>1</v>
      </c>
      <c r="E250" s="146">
        <v>6</v>
      </c>
      <c r="F250" s="146">
        <v>0</v>
      </c>
      <c r="G250" s="146">
        <v>0</v>
      </c>
      <c r="H250" s="146">
        <v>0</v>
      </c>
      <c r="I250" s="146">
        <v>0</v>
      </c>
      <c r="J250" s="146">
        <v>0</v>
      </c>
      <c r="K250" s="146">
        <v>0</v>
      </c>
      <c r="L250" s="146">
        <v>0</v>
      </c>
      <c r="M250" s="146">
        <v>0</v>
      </c>
      <c r="N250" s="147">
        <v>0</v>
      </c>
      <c r="O250" s="147">
        <v>0</v>
      </c>
      <c r="P250" s="136">
        <v>0</v>
      </c>
      <c r="Q250" s="136">
        <v>0</v>
      </c>
      <c r="R250" s="133">
        <f t="shared" si="18"/>
        <v>1</v>
      </c>
      <c r="S250" s="133">
        <f t="shared" si="19"/>
        <v>6</v>
      </c>
      <c r="T250" s="133">
        <f t="shared" si="20"/>
        <v>7</v>
      </c>
    </row>
    <row r="251" spans="1:20" ht="27.75" hidden="1">
      <c r="A251" s="137"/>
      <c r="B251" s="134"/>
      <c r="C251" s="136" t="s">
        <v>14</v>
      </c>
      <c r="D251" s="146">
        <v>0</v>
      </c>
      <c r="E251" s="146">
        <v>0</v>
      </c>
      <c r="F251" s="146">
        <v>0</v>
      </c>
      <c r="G251" s="146">
        <v>0</v>
      </c>
      <c r="H251" s="146">
        <v>0</v>
      </c>
      <c r="I251" s="146">
        <v>0</v>
      </c>
      <c r="J251" s="146">
        <v>0</v>
      </c>
      <c r="K251" s="146">
        <v>0</v>
      </c>
      <c r="L251" s="146">
        <v>0</v>
      </c>
      <c r="M251" s="146">
        <v>0</v>
      </c>
      <c r="N251" s="147">
        <v>0</v>
      </c>
      <c r="O251" s="147">
        <v>0</v>
      </c>
      <c r="P251" s="136">
        <v>0</v>
      </c>
      <c r="Q251" s="136">
        <v>0</v>
      </c>
      <c r="R251" s="133">
        <f t="shared" si="18"/>
        <v>0</v>
      </c>
      <c r="S251" s="133">
        <f t="shared" si="19"/>
        <v>0</v>
      </c>
      <c r="T251" s="133">
        <f t="shared" si="20"/>
        <v>0</v>
      </c>
    </row>
    <row r="252" spans="1:20" ht="27.75" hidden="1">
      <c r="A252" s="137"/>
      <c r="B252" s="130" t="s">
        <v>67</v>
      </c>
      <c r="C252" s="133" t="s">
        <v>13</v>
      </c>
      <c r="D252" s="148">
        <f>D250+D248+D246+D244</f>
        <v>12</v>
      </c>
      <c r="E252" s="148">
        <f aca="true" t="shared" si="23" ref="E252:M252">E250+E248+E246+E244</f>
        <v>17</v>
      </c>
      <c r="F252" s="148">
        <f t="shared" si="23"/>
        <v>0</v>
      </c>
      <c r="G252" s="148">
        <f t="shared" si="23"/>
        <v>0</v>
      </c>
      <c r="H252" s="148">
        <f t="shared" si="23"/>
        <v>0</v>
      </c>
      <c r="I252" s="148">
        <f t="shared" si="23"/>
        <v>0</v>
      </c>
      <c r="J252" s="148">
        <f t="shared" si="23"/>
        <v>0</v>
      </c>
      <c r="K252" s="148">
        <f t="shared" si="23"/>
        <v>0</v>
      </c>
      <c r="L252" s="148">
        <f t="shared" si="23"/>
        <v>0</v>
      </c>
      <c r="M252" s="148">
        <f t="shared" si="23"/>
        <v>0</v>
      </c>
      <c r="N252" s="149">
        <f>N250+N248+N246+N244</f>
        <v>0</v>
      </c>
      <c r="O252" s="149">
        <f>O250+O248+O246+O244</f>
        <v>0</v>
      </c>
      <c r="P252" s="148">
        <v>0</v>
      </c>
      <c r="Q252" s="148">
        <v>0</v>
      </c>
      <c r="R252" s="133">
        <f t="shared" si="18"/>
        <v>12</v>
      </c>
      <c r="S252" s="133">
        <f t="shared" si="19"/>
        <v>17</v>
      </c>
      <c r="T252" s="133">
        <f t="shared" si="20"/>
        <v>29</v>
      </c>
    </row>
    <row r="253" spans="1:20" ht="27.75" hidden="1">
      <c r="A253" s="137"/>
      <c r="B253" s="130"/>
      <c r="C253" s="133" t="s">
        <v>14</v>
      </c>
      <c r="D253" s="148">
        <f>D251+D249+D247+D245</f>
        <v>4</v>
      </c>
      <c r="E253" s="148">
        <f aca="true" t="shared" si="24" ref="E253:M253">E251+E249+E247+E245</f>
        <v>4</v>
      </c>
      <c r="F253" s="148">
        <f t="shared" si="24"/>
        <v>0</v>
      </c>
      <c r="G253" s="148">
        <f t="shared" si="24"/>
        <v>0</v>
      </c>
      <c r="H253" s="148">
        <f t="shared" si="24"/>
        <v>0</v>
      </c>
      <c r="I253" s="148">
        <f t="shared" si="24"/>
        <v>0</v>
      </c>
      <c r="J253" s="148">
        <f t="shared" si="24"/>
        <v>0</v>
      </c>
      <c r="K253" s="148">
        <f t="shared" si="24"/>
        <v>0</v>
      </c>
      <c r="L253" s="148">
        <f t="shared" si="24"/>
        <v>0</v>
      </c>
      <c r="M253" s="148">
        <f t="shared" si="24"/>
        <v>0</v>
      </c>
      <c r="N253" s="149">
        <f>N251+N249+N247+N245</f>
        <v>0</v>
      </c>
      <c r="O253" s="149">
        <f>O251+O249+O247+O245</f>
        <v>0</v>
      </c>
      <c r="P253" s="148">
        <v>0</v>
      </c>
      <c r="Q253" s="148">
        <v>0</v>
      </c>
      <c r="R253" s="133">
        <f t="shared" si="18"/>
        <v>4</v>
      </c>
      <c r="S253" s="133">
        <f t="shared" si="19"/>
        <v>4</v>
      </c>
      <c r="T253" s="133">
        <f t="shared" si="20"/>
        <v>8</v>
      </c>
    </row>
    <row r="254" spans="1:20" ht="27.75" hidden="1">
      <c r="A254" s="142" t="s">
        <v>68</v>
      </c>
      <c r="B254" s="134" t="s">
        <v>69</v>
      </c>
      <c r="C254" s="136" t="s">
        <v>13</v>
      </c>
      <c r="D254" s="146">
        <v>2</v>
      </c>
      <c r="E254" s="146">
        <v>1</v>
      </c>
      <c r="F254" s="146">
        <v>0</v>
      </c>
      <c r="G254" s="146">
        <v>0</v>
      </c>
      <c r="H254" s="146">
        <v>0</v>
      </c>
      <c r="I254" s="146">
        <v>0</v>
      </c>
      <c r="J254" s="146">
        <v>0</v>
      </c>
      <c r="K254" s="146">
        <v>0</v>
      </c>
      <c r="L254" s="146">
        <v>0</v>
      </c>
      <c r="M254" s="146">
        <v>0</v>
      </c>
      <c r="N254" s="147">
        <v>0</v>
      </c>
      <c r="O254" s="147">
        <v>0</v>
      </c>
      <c r="P254" s="136">
        <v>0</v>
      </c>
      <c r="Q254" s="136">
        <v>0</v>
      </c>
      <c r="R254" s="133">
        <f t="shared" si="18"/>
        <v>2</v>
      </c>
      <c r="S254" s="133">
        <f t="shared" si="19"/>
        <v>1</v>
      </c>
      <c r="T254" s="133">
        <f t="shared" si="20"/>
        <v>3</v>
      </c>
    </row>
    <row r="255" spans="1:20" ht="27.75" hidden="1">
      <c r="A255" s="142"/>
      <c r="B255" s="134"/>
      <c r="C255" s="136" t="s">
        <v>14</v>
      </c>
      <c r="D255" s="146">
        <v>0</v>
      </c>
      <c r="E255" s="146">
        <v>0</v>
      </c>
      <c r="F255" s="146">
        <v>0</v>
      </c>
      <c r="G255" s="146">
        <v>0</v>
      </c>
      <c r="H255" s="146">
        <v>0</v>
      </c>
      <c r="I255" s="146">
        <v>0</v>
      </c>
      <c r="J255" s="146">
        <v>0</v>
      </c>
      <c r="K255" s="146">
        <v>0</v>
      </c>
      <c r="L255" s="146">
        <v>0</v>
      </c>
      <c r="M255" s="146">
        <v>0</v>
      </c>
      <c r="N255" s="147">
        <v>0</v>
      </c>
      <c r="O255" s="147">
        <v>0</v>
      </c>
      <c r="P255" s="136">
        <v>0</v>
      </c>
      <c r="Q255" s="136">
        <v>0</v>
      </c>
      <c r="R255" s="133">
        <f t="shared" si="18"/>
        <v>0</v>
      </c>
      <c r="S255" s="133">
        <f t="shared" si="19"/>
        <v>0</v>
      </c>
      <c r="T255" s="133">
        <f t="shared" si="20"/>
        <v>0</v>
      </c>
    </row>
    <row r="256" spans="1:20" ht="27.75" hidden="1">
      <c r="A256" s="142"/>
      <c r="B256" s="134" t="s">
        <v>70</v>
      </c>
      <c r="C256" s="136" t="s">
        <v>13</v>
      </c>
      <c r="D256" s="146">
        <v>2</v>
      </c>
      <c r="E256" s="146">
        <v>0</v>
      </c>
      <c r="F256" s="146">
        <v>0</v>
      </c>
      <c r="G256" s="146">
        <v>0</v>
      </c>
      <c r="H256" s="146">
        <v>0</v>
      </c>
      <c r="I256" s="146">
        <v>0</v>
      </c>
      <c r="J256" s="146">
        <v>0</v>
      </c>
      <c r="K256" s="146">
        <v>0</v>
      </c>
      <c r="L256" s="146">
        <v>0</v>
      </c>
      <c r="M256" s="146">
        <v>0</v>
      </c>
      <c r="N256" s="147">
        <v>0</v>
      </c>
      <c r="O256" s="147">
        <v>0</v>
      </c>
      <c r="P256" s="136">
        <v>0</v>
      </c>
      <c r="Q256" s="136">
        <v>0</v>
      </c>
      <c r="R256" s="133">
        <f t="shared" si="18"/>
        <v>2</v>
      </c>
      <c r="S256" s="133">
        <f t="shared" si="19"/>
        <v>0</v>
      </c>
      <c r="T256" s="133">
        <f t="shared" si="20"/>
        <v>2</v>
      </c>
    </row>
    <row r="257" spans="1:20" ht="27.75" hidden="1">
      <c r="A257" s="142"/>
      <c r="B257" s="134"/>
      <c r="C257" s="136" t="s">
        <v>14</v>
      </c>
      <c r="D257" s="146">
        <v>0</v>
      </c>
      <c r="E257" s="146">
        <v>0</v>
      </c>
      <c r="F257" s="146">
        <v>0</v>
      </c>
      <c r="G257" s="146">
        <v>0</v>
      </c>
      <c r="H257" s="146">
        <v>0</v>
      </c>
      <c r="I257" s="146">
        <v>0</v>
      </c>
      <c r="J257" s="146">
        <v>0</v>
      </c>
      <c r="K257" s="146">
        <v>0</v>
      </c>
      <c r="L257" s="146">
        <v>0</v>
      </c>
      <c r="M257" s="146">
        <v>0</v>
      </c>
      <c r="N257" s="147">
        <v>0</v>
      </c>
      <c r="O257" s="147">
        <v>0</v>
      </c>
      <c r="P257" s="136">
        <v>0</v>
      </c>
      <c r="Q257" s="136">
        <v>0</v>
      </c>
      <c r="R257" s="133">
        <f t="shared" si="18"/>
        <v>0</v>
      </c>
      <c r="S257" s="133">
        <f t="shared" si="19"/>
        <v>0</v>
      </c>
      <c r="T257" s="133">
        <f t="shared" si="20"/>
        <v>0</v>
      </c>
    </row>
    <row r="258" spans="1:20" ht="27.75" hidden="1">
      <c r="A258" s="142"/>
      <c r="B258" s="134" t="s">
        <v>71</v>
      </c>
      <c r="C258" s="136" t="s">
        <v>13</v>
      </c>
      <c r="D258" s="146">
        <v>1</v>
      </c>
      <c r="E258" s="146">
        <v>0</v>
      </c>
      <c r="F258" s="146">
        <v>0</v>
      </c>
      <c r="G258" s="146">
        <v>0</v>
      </c>
      <c r="H258" s="146">
        <v>0</v>
      </c>
      <c r="I258" s="146">
        <v>0</v>
      </c>
      <c r="J258" s="146">
        <v>0</v>
      </c>
      <c r="K258" s="146">
        <v>0</v>
      </c>
      <c r="L258" s="146">
        <v>0</v>
      </c>
      <c r="M258" s="146">
        <v>0</v>
      </c>
      <c r="N258" s="147">
        <v>0</v>
      </c>
      <c r="O258" s="147">
        <v>0</v>
      </c>
      <c r="P258" s="136">
        <v>0</v>
      </c>
      <c r="Q258" s="136">
        <v>0</v>
      </c>
      <c r="R258" s="133">
        <f t="shared" si="18"/>
        <v>1</v>
      </c>
      <c r="S258" s="133">
        <f t="shared" si="19"/>
        <v>0</v>
      </c>
      <c r="T258" s="133">
        <f t="shared" si="20"/>
        <v>1</v>
      </c>
    </row>
    <row r="259" spans="1:20" ht="27.75" hidden="1">
      <c r="A259" s="142"/>
      <c r="B259" s="134"/>
      <c r="C259" s="136" t="s">
        <v>14</v>
      </c>
      <c r="D259" s="146">
        <v>0</v>
      </c>
      <c r="E259" s="146">
        <v>0</v>
      </c>
      <c r="F259" s="146">
        <v>0</v>
      </c>
      <c r="G259" s="146">
        <v>0</v>
      </c>
      <c r="H259" s="146">
        <v>0</v>
      </c>
      <c r="I259" s="146">
        <v>0</v>
      </c>
      <c r="J259" s="146">
        <v>0</v>
      </c>
      <c r="K259" s="146">
        <v>0</v>
      </c>
      <c r="L259" s="146">
        <v>0</v>
      </c>
      <c r="M259" s="146">
        <v>0</v>
      </c>
      <c r="N259" s="147">
        <v>0</v>
      </c>
      <c r="O259" s="147">
        <v>0</v>
      </c>
      <c r="P259" s="136">
        <v>0</v>
      </c>
      <c r="Q259" s="136">
        <v>0</v>
      </c>
      <c r="R259" s="133">
        <f t="shared" si="18"/>
        <v>0</v>
      </c>
      <c r="S259" s="133">
        <f t="shared" si="19"/>
        <v>0</v>
      </c>
      <c r="T259" s="133">
        <f t="shared" si="20"/>
        <v>0</v>
      </c>
    </row>
    <row r="260" spans="1:20" ht="27.75" hidden="1">
      <c r="A260" s="142"/>
      <c r="B260" s="134" t="s">
        <v>182</v>
      </c>
      <c r="C260" s="136" t="s">
        <v>13</v>
      </c>
      <c r="D260" s="146">
        <v>1</v>
      </c>
      <c r="E260" s="146">
        <v>1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0</v>
      </c>
      <c r="L260" s="146">
        <v>0</v>
      </c>
      <c r="M260" s="146">
        <v>0</v>
      </c>
      <c r="N260" s="147">
        <v>0</v>
      </c>
      <c r="O260" s="147">
        <v>0</v>
      </c>
      <c r="P260" s="136">
        <v>0</v>
      </c>
      <c r="Q260" s="136">
        <v>0</v>
      </c>
      <c r="R260" s="133">
        <f t="shared" si="18"/>
        <v>1</v>
      </c>
      <c r="S260" s="133">
        <f t="shared" si="19"/>
        <v>1</v>
      </c>
      <c r="T260" s="133">
        <f t="shared" si="20"/>
        <v>2</v>
      </c>
    </row>
    <row r="261" spans="1:20" ht="27.75" hidden="1">
      <c r="A261" s="142"/>
      <c r="B261" s="134"/>
      <c r="C261" s="136" t="s">
        <v>14</v>
      </c>
      <c r="D261" s="146">
        <v>0</v>
      </c>
      <c r="E261" s="146">
        <v>0</v>
      </c>
      <c r="F261" s="146">
        <v>0</v>
      </c>
      <c r="G261" s="146">
        <v>0</v>
      </c>
      <c r="H261" s="146">
        <v>0</v>
      </c>
      <c r="I261" s="146">
        <v>0</v>
      </c>
      <c r="J261" s="146">
        <v>0</v>
      </c>
      <c r="K261" s="146">
        <v>0</v>
      </c>
      <c r="L261" s="146">
        <v>0</v>
      </c>
      <c r="M261" s="146">
        <v>0</v>
      </c>
      <c r="N261" s="147">
        <v>0</v>
      </c>
      <c r="O261" s="147">
        <v>0</v>
      </c>
      <c r="P261" s="136">
        <v>0</v>
      </c>
      <c r="Q261" s="136">
        <v>0</v>
      </c>
      <c r="R261" s="133">
        <f t="shared" si="18"/>
        <v>0</v>
      </c>
      <c r="S261" s="133">
        <f t="shared" si="19"/>
        <v>0</v>
      </c>
      <c r="T261" s="133">
        <f t="shared" si="20"/>
        <v>0</v>
      </c>
    </row>
    <row r="262" spans="1:20" ht="27.75" hidden="1">
      <c r="A262" s="142"/>
      <c r="B262" s="134" t="s">
        <v>72</v>
      </c>
      <c r="C262" s="136" t="s">
        <v>13</v>
      </c>
      <c r="D262" s="146">
        <v>0</v>
      </c>
      <c r="E262" s="146">
        <v>2</v>
      </c>
      <c r="F262" s="146">
        <v>0</v>
      </c>
      <c r="G262" s="146">
        <v>0</v>
      </c>
      <c r="H262" s="146">
        <v>0</v>
      </c>
      <c r="I262" s="146">
        <v>0</v>
      </c>
      <c r="J262" s="146">
        <v>0</v>
      </c>
      <c r="K262" s="146">
        <v>0</v>
      </c>
      <c r="L262" s="146">
        <v>0</v>
      </c>
      <c r="M262" s="146">
        <v>0</v>
      </c>
      <c r="N262" s="147">
        <v>0</v>
      </c>
      <c r="O262" s="147">
        <v>0</v>
      </c>
      <c r="P262" s="136">
        <v>0</v>
      </c>
      <c r="Q262" s="136">
        <v>0</v>
      </c>
      <c r="R262" s="133">
        <f t="shared" si="18"/>
        <v>0</v>
      </c>
      <c r="S262" s="133">
        <f t="shared" si="19"/>
        <v>2</v>
      </c>
      <c r="T262" s="133">
        <f t="shared" si="20"/>
        <v>2</v>
      </c>
    </row>
    <row r="263" spans="1:20" ht="27.75" hidden="1">
      <c r="A263" s="142"/>
      <c r="B263" s="134"/>
      <c r="C263" s="136" t="s">
        <v>14</v>
      </c>
      <c r="D263" s="146">
        <v>0</v>
      </c>
      <c r="E263" s="146">
        <v>0</v>
      </c>
      <c r="F263" s="146">
        <v>0</v>
      </c>
      <c r="G263" s="146">
        <v>0</v>
      </c>
      <c r="H263" s="146">
        <v>0</v>
      </c>
      <c r="I263" s="146">
        <v>0</v>
      </c>
      <c r="J263" s="146">
        <v>0</v>
      </c>
      <c r="K263" s="146">
        <v>0</v>
      </c>
      <c r="L263" s="146">
        <v>0</v>
      </c>
      <c r="M263" s="146">
        <v>0</v>
      </c>
      <c r="N263" s="147">
        <v>0</v>
      </c>
      <c r="O263" s="147">
        <v>0</v>
      </c>
      <c r="P263" s="136">
        <v>0</v>
      </c>
      <c r="Q263" s="136">
        <v>0</v>
      </c>
      <c r="R263" s="133">
        <f t="shared" si="18"/>
        <v>0</v>
      </c>
      <c r="S263" s="133">
        <f t="shared" si="19"/>
        <v>0</v>
      </c>
      <c r="T263" s="133">
        <f t="shared" si="20"/>
        <v>0</v>
      </c>
    </row>
    <row r="264" spans="1:20" ht="27.75" hidden="1">
      <c r="A264" s="142"/>
      <c r="B264" s="134" t="s">
        <v>73</v>
      </c>
      <c r="C264" s="136" t="s">
        <v>13</v>
      </c>
      <c r="D264" s="146">
        <v>1</v>
      </c>
      <c r="E264" s="146">
        <v>2</v>
      </c>
      <c r="F264" s="146">
        <v>0</v>
      </c>
      <c r="G264" s="146">
        <v>0</v>
      </c>
      <c r="H264" s="146">
        <v>0</v>
      </c>
      <c r="I264" s="146">
        <v>0</v>
      </c>
      <c r="J264" s="146">
        <v>0</v>
      </c>
      <c r="K264" s="146">
        <v>0</v>
      </c>
      <c r="L264" s="146">
        <v>0</v>
      </c>
      <c r="M264" s="146">
        <v>0</v>
      </c>
      <c r="N264" s="147">
        <v>0</v>
      </c>
      <c r="O264" s="147">
        <v>0</v>
      </c>
      <c r="P264" s="136">
        <v>0</v>
      </c>
      <c r="Q264" s="136">
        <v>0</v>
      </c>
      <c r="R264" s="133">
        <f t="shared" si="18"/>
        <v>1</v>
      </c>
      <c r="S264" s="133">
        <f t="shared" si="19"/>
        <v>2</v>
      </c>
      <c r="T264" s="133">
        <f t="shared" si="20"/>
        <v>3</v>
      </c>
    </row>
    <row r="265" spans="1:20" ht="27.75" hidden="1">
      <c r="A265" s="142"/>
      <c r="B265" s="134"/>
      <c r="C265" s="136" t="s">
        <v>14</v>
      </c>
      <c r="D265" s="146">
        <v>0</v>
      </c>
      <c r="E265" s="146">
        <v>0</v>
      </c>
      <c r="F265" s="146">
        <v>0</v>
      </c>
      <c r="G265" s="146">
        <v>0</v>
      </c>
      <c r="H265" s="146">
        <v>0</v>
      </c>
      <c r="I265" s="146">
        <v>0</v>
      </c>
      <c r="J265" s="146">
        <v>0</v>
      </c>
      <c r="K265" s="146">
        <v>0</v>
      </c>
      <c r="L265" s="146">
        <v>0</v>
      </c>
      <c r="M265" s="146">
        <v>0</v>
      </c>
      <c r="N265" s="147">
        <v>0</v>
      </c>
      <c r="O265" s="147">
        <v>0</v>
      </c>
      <c r="P265" s="136">
        <v>0</v>
      </c>
      <c r="Q265" s="136">
        <v>0</v>
      </c>
      <c r="R265" s="133">
        <f t="shared" si="18"/>
        <v>0</v>
      </c>
      <c r="S265" s="133">
        <f t="shared" si="19"/>
        <v>0</v>
      </c>
      <c r="T265" s="133">
        <f t="shared" si="20"/>
        <v>0</v>
      </c>
    </row>
    <row r="266" spans="1:20" ht="27.75" hidden="1">
      <c r="A266" s="142"/>
      <c r="B266" s="134" t="s">
        <v>74</v>
      </c>
      <c r="C266" s="136" t="s">
        <v>13</v>
      </c>
      <c r="D266" s="146">
        <v>2</v>
      </c>
      <c r="E266" s="146">
        <v>0</v>
      </c>
      <c r="F266" s="146">
        <v>0</v>
      </c>
      <c r="G266" s="146">
        <v>0</v>
      </c>
      <c r="H266" s="146">
        <v>0</v>
      </c>
      <c r="I266" s="146">
        <v>0</v>
      </c>
      <c r="J266" s="146">
        <v>0</v>
      </c>
      <c r="K266" s="146">
        <v>0</v>
      </c>
      <c r="L266" s="146">
        <v>0</v>
      </c>
      <c r="M266" s="146">
        <v>0</v>
      </c>
      <c r="N266" s="147">
        <v>0</v>
      </c>
      <c r="O266" s="147">
        <v>0</v>
      </c>
      <c r="P266" s="136">
        <v>0</v>
      </c>
      <c r="Q266" s="136">
        <v>0</v>
      </c>
      <c r="R266" s="133">
        <f t="shared" si="18"/>
        <v>2</v>
      </c>
      <c r="S266" s="133">
        <f t="shared" si="19"/>
        <v>0</v>
      </c>
      <c r="T266" s="133">
        <f t="shared" si="20"/>
        <v>2</v>
      </c>
    </row>
    <row r="267" spans="1:20" ht="27.75" hidden="1">
      <c r="A267" s="142"/>
      <c r="B267" s="134"/>
      <c r="C267" s="136" t="s">
        <v>14</v>
      </c>
      <c r="D267" s="146">
        <v>0</v>
      </c>
      <c r="E267" s="146">
        <v>0</v>
      </c>
      <c r="F267" s="146">
        <v>0</v>
      </c>
      <c r="G267" s="146">
        <v>0</v>
      </c>
      <c r="H267" s="146">
        <v>0</v>
      </c>
      <c r="I267" s="146">
        <v>0</v>
      </c>
      <c r="J267" s="146">
        <v>0</v>
      </c>
      <c r="K267" s="146">
        <v>0</v>
      </c>
      <c r="L267" s="146">
        <v>0</v>
      </c>
      <c r="M267" s="146">
        <v>0</v>
      </c>
      <c r="N267" s="147">
        <v>0</v>
      </c>
      <c r="O267" s="147">
        <v>0</v>
      </c>
      <c r="P267" s="136">
        <v>0</v>
      </c>
      <c r="Q267" s="136">
        <v>0</v>
      </c>
      <c r="R267" s="133">
        <f t="shared" si="18"/>
        <v>0</v>
      </c>
      <c r="S267" s="133">
        <f t="shared" si="19"/>
        <v>0</v>
      </c>
      <c r="T267" s="133">
        <f t="shared" si="20"/>
        <v>0</v>
      </c>
    </row>
    <row r="268" spans="1:20" ht="27.75" hidden="1">
      <c r="A268" s="142"/>
      <c r="B268" s="134" t="s">
        <v>75</v>
      </c>
      <c r="C268" s="136" t="s">
        <v>13</v>
      </c>
      <c r="D268" s="146">
        <v>0</v>
      </c>
      <c r="E268" s="146">
        <v>1</v>
      </c>
      <c r="F268" s="146">
        <v>0</v>
      </c>
      <c r="G268" s="146">
        <v>0</v>
      </c>
      <c r="H268" s="146">
        <v>0</v>
      </c>
      <c r="I268" s="146">
        <v>0</v>
      </c>
      <c r="J268" s="146">
        <v>0</v>
      </c>
      <c r="K268" s="146">
        <v>0</v>
      </c>
      <c r="L268" s="146">
        <v>0</v>
      </c>
      <c r="M268" s="146">
        <v>0</v>
      </c>
      <c r="N268" s="147">
        <v>0</v>
      </c>
      <c r="O268" s="147">
        <v>0</v>
      </c>
      <c r="P268" s="136">
        <v>0</v>
      </c>
      <c r="Q268" s="136">
        <v>0</v>
      </c>
      <c r="R268" s="133">
        <f t="shared" si="18"/>
        <v>0</v>
      </c>
      <c r="S268" s="133">
        <f t="shared" si="19"/>
        <v>1</v>
      </c>
      <c r="T268" s="133">
        <f t="shared" si="20"/>
        <v>1</v>
      </c>
    </row>
    <row r="269" spans="1:20" ht="27.75" hidden="1">
      <c r="A269" s="142"/>
      <c r="B269" s="134"/>
      <c r="C269" s="136" t="s">
        <v>14</v>
      </c>
      <c r="D269" s="146">
        <v>0</v>
      </c>
      <c r="E269" s="146">
        <v>0</v>
      </c>
      <c r="F269" s="146">
        <v>0</v>
      </c>
      <c r="G269" s="146">
        <v>0</v>
      </c>
      <c r="H269" s="146">
        <v>0</v>
      </c>
      <c r="I269" s="146">
        <v>0</v>
      </c>
      <c r="J269" s="146">
        <v>0</v>
      </c>
      <c r="K269" s="146">
        <v>0</v>
      </c>
      <c r="L269" s="146">
        <v>0</v>
      </c>
      <c r="M269" s="146">
        <v>0</v>
      </c>
      <c r="N269" s="147">
        <v>0</v>
      </c>
      <c r="O269" s="147">
        <v>0</v>
      </c>
      <c r="P269" s="136">
        <v>0</v>
      </c>
      <c r="Q269" s="136">
        <v>0</v>
      </c>
      <c r="R269" s="133">
        <f t="shared" si="18"/>
        <v>0</v>
      </c>
      <c r="S269" s="133">
        <f t="shared" si="19"/>
        <v>0</v>
      </c>
      <c r="T269" s="133">
        <f t="shared" si="20"/>
        <v>0</v>
      </c>
    </row>
    <row r="270" spans="1:20" ht="27.75" hidden="1">
      <c r="A270" s="142"/>
      <c r="B270" s="134" t="s">
        <v>76</v>
      </c>
      <c r="C270" s="136" t="s">
        <v>13</v>
      </c>
      <c r="D270" s="146">
        <v>0</v>
      </c>
      <c r="E270" s="146">
        <v>1</v>
      </c>
      <c r="F270" s="146">
        <v>0</v>
      </c>
      <c r="G270" s="146">
        <v>0</v>
      </c>
      <c r="H270" s="146">
        <v>0</v>
      </c>
      <c r="I270" s="146">
        <v>0</v>
      </c>
      <c r="J270" s="146">
        <v>0</v>
      </c>
      <c r="K270" s="146">
        <v>0</v>
      </c>
      <c r="L270" s="146">
        <v>0</v>
      </c>
      <c r="M270" s="146">
        <v>0</v>
      </c>
      <c r="N270" s="147">
        <v>0</v>
      </c>
      <c r="O270" s="147">
        <v>0</v>
      </c>
      <c r="P270" s="136">
        <v>0</v>
      </c>
      <c r="Q270" s="136">
        <v>0</v>
      </c>
      <c r="R270" s="133">
        <f t="shared" si="18"/>
        <v>0</v>
      </c>
      <c r="S270" s="133">
        <f t="shared" si="19"/>
        <v>1</v>
      </c>
      <c r="T270" s="133">
        <f t="shared" si="20"/>
        <v>1</v>
      </c>
    </row>
    <row r="271" spans="1:20" ht="27.75" hidden="1">
      <c r="A271" s="142"/>
      <c r="B271" s="134"/>
      <c r="C271" s="136" t="s">
        <v>14</v>
      </c>
      <c r="D271" s="146">
        <v>0</v>
      </c>
      <c r="E271" s="146">
        <v>0</v>
      </c>
      <c r="F271" s="146">
        <v>0</v>
      </c>
      <c r="G271" s="146">
        <v>0</v>
      </c>
      <c r="H271" s="146">
        <v>0</v>
      </c>
      <c r="I271" s="146">
        <v>0</v>
      </c>
      <c r="J271" s="146">
        <v>0</v>
      </c>
      <c r="K271" s="146">
        <v>0</v>
      </c>
      <c r="L271" s="146">
        <v>0</v>
      </c>
      <c r="M271" s="146">
        <v>0</v>
      </c>
      <c r="N271" s="147">
        <v>0</v>
      </c>
      <c r="O271" s="147">
        <v>0</v>
      </c>
      <c r="P271" s="136">
        <v>0</v>
      </c>
      <c r="Q271" s="136">
        <v>0</v>
      </c>
      <c r="R271" s="133">
        <f t="shared" si="18"/>
        <v>0</v>
      </c>
      <c r="S271" s="133">
        <f t="shared" si="19"/>
        <v>0</v>
      </c>
      <c r="T271" s="133">
        <f t="shared" si="20"/>
        <v>0</v>
      </c>
    </row>
    <row r="272" spans="1:20" ht="27.75" hidden="1">
      <c r="A272" s="142"/>
      <c r="B272" s="134" t="s">
        <v>77</v>
      </c>
      <c r="C272" s="136" t="s">
        <v>13</v>
      </c>
      <c r="D272" s="146">
        <v>1</v>
      </c>
      <c r="E272" s="146">
        <v>4</v>
      </c>
      <c r="F272" s="146">
        <v>0</v>
      </c>
      <c r="G272" s="146">
        <v>0</v>
      </c>
      <c r="H272" s="146">
        <v>0</v>
      </c>
      <c r="I272" s="146">
        <v>0</v>
      </c>
      <c r="J272" s="146">
        <v>0</v>
      </c>
      <c r="K272" s="146">
        <v>0</v>
      </c>
      <c r="L272" s="146">
        <v>0</v>
      </c>
      <c r="M272" s="146">
        <v>0</v>
      </c>
      <c r="N272" s="147">
        <v>0</v>
      </c>
      <c r="O272" s="147">
        <v>0</v>
      </c>
      <c r="P272" s="136">
        <v>0</v>
      </c>
      <c r="Q272" s="136">
        <v>0</v>
      </c>
      <c r="R272" s="133">
        <f t="shared" si="18"/>
        <v>1</v>
      </c>
      <c r="S272" s="133">
        <f t="shared" si="19"/>
        <v>4</v>
      </c>
      <c r="T272" s="133">
        <f t="shared" si="20"/>
        <v>5</v>
      </c>
    </row>
    <row r="273" spans="1:20" ht="27.75" hidden="1">
      <c r="A273" s="142"/>
      <c r="B273" s="134"/>
      <c r="C273" s="136" t="s">
        <v>14</v>
      </c>
      <c r="D273" s="146">
        <v>0</v>
      </c>
      <c r="E273" s="146">
        <v>0</v>
      </c>
      <c r="F273" s="146">
        <v>0</v>
      </c>
      <c r="G273" s="146">
        <v>0</v>
      </c>
      <c r="H273" s="146">
        <v>0</v>
      </c>
      <c r="I273" s="146">
        <v>0</v>
      </c>
      <c r="J273" s="146">
        <v>0</v>
      </c>
      <c r="K273" s="146">
        <v>0</v>
      </c>
      <c r="L273" s="146">
        <v>0</v>
      </c>
      <c r="M273" s="146">
        <v>0</v>
      </c>
      <c r="N273" s="147">
        <v>0</v>
      </c>
      <c r="O273" s="147">
        <v>0</v>
      </c>
      <c r="P273" s="136">
        <v>0</v>
      </c>
      <c r="Q273" s="136">
        <v>0</v>
      </c>
      <c r="R273" s="133">
        <f t="shared" si="18"/>
        <v>0</v>
      </c>
      <c r="S273" s="133">
        <f t="shared" si="19"/>
        <v>0</v>
      </c>
      <c r="T273" s="133">
        <f t="shared" si="20"/>
        <v>0</v>
      </c>
    </row>
    <row r="274" spans="1:20" ht="27.75" hidden="1">
      <c r="A274" s="142"/>
      <c r="B274" s="134" t="s">
        <v>78</v>
      </c>
      <c r="C274" s="136" t="s">
        <v>13</v>
      </c>
      <c r="D274" s="146">
        <v>1</v>
      </c>
      <c r="E274" s="146">
        <v>5</v>
      </c>
      <c r="F274" s="146">
        <v>0</v>
      </c>
      <c r="G274" s="146">
        <v>0</v>
      </c>
      <c r="H274" s="146">
        <v>0</v>
      </c>
      <c r="I274" s="146">
        <v>0</v>
      </c>
      <c r="J274" s="146">
        <v>0</v>
      </c>
      <c r="K274" s="146">
        <v>0</v>
      </c>
      <c r="L274" s="146">
        <v>0</v>
      </c>
      <c r="M274" s="146">
        <v>0</v>
      </c>
      <c r="N274" s="147">
        <v>0</v>
      </c>
      <c r="O274" s="147">
        <v>0</v>
      </c>
      <c r="P274" s="136">
        <v>0</v>
      </c>
      <c r="Q274" s="136">
        <v>0</v>
      </c>
      <c r="R274" s="133">
        <f t="shared" si="18"/>
        <v>1</v>
      </c>
      <c r="S274" s="133">
        <f t="shared" si="19"/>
        <v>5</v>
      </c>
      <c r="T274" s="133">
        <f t="shared" si="20"/>
        <v>6</v>
      </c>
    </row>
    <row r="275" spans="1:20" ht="27.75" hidden="1">
      <c r="A275" s="142"/>
      <c r="B275" s="134"/>
      <c r="C275" s="136" t="s">
        <v>14</v>
      </c>
      <c r="D275" s="146">
        <v>0</v>
      </c>
      <c r="E275" s="146">
        <v>0</v>
      </c>
      <c r="F275" s="146">
        <v>0</v>
      </c>
      <c r="G275" s="146">
        <v>0</v>
      </c>
      <c r="H275" s="146">
        <v>0</v>
      </c>
      <c r="I275" s="146">
        <v>0</v>
      </c>
      <c r="J275" s="146">
        <v>0</v>
      </c>
      <c r="K275" s="146">
        <v>0</v>
      </c>
      <c r="L275" s="146">
        <v>0</v>
      </c>
      <c r="M275" s="146">
        <v>0</v>
      </c>
      <c r="N275" s="147">
        <v>0</v>
      </c>
      <c r="O275" s="147">
        <v>0</v>
      </c>
      <c r="P275" s="136">
        <v>0</v>
      </c>
      <c r="Q275" s="136">
        <v>0</v>
      </c>
      <c r="R275" s="133">
        <f t="shared" si="18"/>
        <v>0</v>
      </c>
      <c r="S275" s="133">
        <f t="shared" si="19"/>
        <v>0</v>
      </c>
      <c r="T275" s="133">
        <f t="shared" si="20"/>
        <v>0</v>
      </c>
    </row>
    <row r="276" spans="1:20" ht="27.75" hidden="1">
      <c r="A276" s="142"/>
      <c r="B276" s="134" t="s">
        <v>184</v>
      </c>
      <c r="C276" s="136" t="s">
        <v>13</v>
      </c>
      <c r="D276" s="146">
        <v>0</v>
      </c>
      <c r="E276" s="146">
        <v>1</v>
      </c>
      <c r="F276" s="146">
        <v>0</v>
      </c>
      <c r="G276" s="146">
        <v>0</v>
      </c>
      <c r="H276" s="146">
        <v>0</v>
      </c>
      <c r="I276" s="146">
        <v>0</v>
      </c>
      <c r="J276" s="146">
        <v>0</v>
      </c>
      <c r="K276" s="146">
        <v>0</v>
      </c>
      <c r="L276" s="146">
        <v>0</v>
      </c>
      <c r="M276" s="146">
        <v>0</v>
      </c>
      <c r="N276" s="147">
        <v>0</v>
      </c>
      <c r="O276" s="147">
        <v>0</v>
      </c>
      <c r="P276" s="136">
        <v>0</v>
      </c>
      <c r="Q276" s="136">
        <v>0</v>
      </c>
      <c r="R276" s="133">
        <f t="shared" si="18"/>
        <v>0</v>
      </c>
      <c r="S276" s="133">
        <f t="shared" si="19"/>
        <v>1</v>
      </c>
      <c r="T276" s="133">
        <f t="shared" si="20"/>
        <v>1</v>
      </c>
    </row>
    <row r="277" spans="1:20" ht="27.75" hidden="1">
      <c r="A277" s="142"/>
      <c r="B277" s="134"/>
      <c r="C277" s="136" t="s">
        <v>14</v>
      </c>
      <c r="D277" s="146">
        <v>0</v>
      </c>
      <c r="E277" s="146">
        <v>0</v>
      </c>
      <c r="F277" s="146">
        <v>0</v>
      </c>
      <c r="G277" s="146">
        <v>0</v>
      </c>
      <c r="H277" s="146">
        <v>0</v>
      </c>
      <c r="I277" s="146">
        <v>0</v>
      </c>
      <c r="J277" s="146">
        <v>0</v>
      </c>
      <c r="K277" s="146">
        <v>0</v>
      </c>
      <c r="L277" s="146">
        <v>0</v>
      </c>
      <c r="M277" s="146">
        <v>0</v>
      </c>
      <c r="N277" s="147">
        <v>0</v>
      </c>
      <c r="O277" s="147">
        <v>0</v>
      </c>
      <c r="P277" s="136">
        <v>0</v>
      </c>
      <c r="Q277" s="136">
        <v>0</v>
      </c>
      <c r="R277" s="133">
        <f t="shared" si="18"/>
        <v>0</v>
      </c>
      <c r="S277" s="133">
        <f t="shared" si="19"/>
        <v>0</v>
      </c>
      <c r="T277" s="133">
        <f t="shared" si="20"/>
        <v>0</v>
      </c>
    </row>
    <row r="278" spans="1:20" ht="27.75" hidden="1">
      <c r="A278" s="142"/>
      <c r="B278" s="134" t="s">
        <v>181</v>
      </c>
      <c r="C278" s="136" t="s">
        <v>13</v>
      </c>
      <c r="D278" s="146">
        <v>1</v>
      </c>
      <c r="E278" s="146">
        <v>2</v>
      </c>
      <c r="F278" s="146">
        <v>0</v>
      </c>
      <c r="G278" s="146">
        <v>0</v>
      </c>
      <c r="H278" s="146">
        <v>0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147">
        <v>0</v>
      </c>
      <c r="O278" s="147">
        <v>0</v>
      </c>
      <c r="P278" s="136">
        <v>0</v>
      </c>
      <c r="Q278" s="136">
        <v>0</v>
      </c>
      <c r="R278" s="133">
        <f t="shared" si="18"/>
        <v>1</v>
      </c>
      <c r="S278" s="133">
        <f t="shared" si="19"/>
        <v>2</v>
      </c>
      <c r="T278" s="133">
        <f t="shared" si="20"/>
        <v>3</v>
      </c>
    </row>
    <row r="279" spans="1:20" ht="27.75" hidden="1">
      <c r="A279" s="142"/>
      <c r="B279" s="134"/>
      <c r="C279" s="136" t="s">
        <v>14</v>
      </c>
      <c r="D279" s="146">
        <v>0</v>
      </c>
      <c r="E279" s="146">
        <v>0</v>
      </c>
      <c r="F279" s="146">
        <v>0</v>
      </c>
      <c r="G279" s="146">
        <v>0</v>
      </c>
      <c r="H279" s="146">
        <v>0</v>
      </c>
      <c r="I279" s="146">
        <v>0</v>
      </c>
      <c r="J279" s="146">
        <v>0</v>
      </c>
      <c r="K279" s="146">
        <v>0</v>
      </c>
      <c r="L279" s="146">
        <v>0</v>
      </c>
      <c r="M279" s="146">
        <v>0</v>
      </c>
      <c r="N279" s="147">
        <v>0</v>
      </c>
      <c r="O279" s="147">
        <v>0</v>
      </c>
      <c r="P279" s="136">
        <v>0</v>
      </c>
      <c r="Q279" s="136">
        <v>0</v>
      </c>
      <c r="R279" s="133">
        <f t="shared" si="18"/>
        <v>0</v>
      </c>
      <c r="S279" s="133">
        <f t="shared" si="19"/>
        <v>0</v>
      </c>
      <c r="T279" s="133">
        <f t="shared" si="20"/>
        <v>0</v>
      </c>
    </row>
    <row r="280" spans="1:20" ht="27.75" hidden="1">
      <c r="A280" s="142"/>
      <c r="B280" s="130" t="s">
        <v>79</v>
      </c>
      <c r="C280" s="133" t="s">
        <v>13</v>
      </c>
      <c r="D280" s="148">
        <f>D278+D276+D274+D272+D270+D268+D266+D264+D262+D260+D258+D256+D254</f>
        <v>12</v>
      </c>
      <c r="E280" s="148">
        <f aca="true" t="shared" si="25" ref="E280:M280">E278+E276+E274+E272+E270+E268+E266+E264+E262+E260+E258+E256+E254</f>
        <v>20</v>
      </c>
      <c r="F280" s="148">
        <f t="shared" si="25"/>
        <v>0</v>
      </c>
      <c r="G280" s="148">
        <f t="shared" si="25"/>
        <v>0</v>
      </c>
      <c r="H280" s="148">
        <f t="shared" si="25"/>
        <v>0</v>
      </c>
      <c r="I280" s="148">
        <f t="shared" si="25"/>
        <v>0</v>
      </c>
      <c r="J280" s="148">
        <f t="shared" si="25"/>
        <v>0</v>
      </c>
      <c r="K280" s="148">
        <f t="shared" si="25"/>
        <v>0</v>
      </c>
      <c r="L280" s="148">
        <f t="shared" si="25"/>
        <v>0</v>
      </c>
      <c r="M280" s="148">
        <f t="shared" si="25"/>
        <v>0</v>
      </c>
      <c r="N280" s="149">
        <f>N278+N276+N274+N272+N270+N268+N266+N264+N262+N260+N258+N256+N254</f>
        <v>0</v>
      </c>
      <c r="O280" s="149">
        <f>O278+O276+O274+O272+O270+O268+O266+O264+O262+O260+O258+O256+O254</f>
        <v>0</v>
      </c>
      <c r="P280" s="148">
        <v>0</v>
      </c>
      <c r="Q280" s="148">
        <v>0</v>
      </c>
      <c r="R280" s="133">
        <f t="shared" si="18"/>
        <v>12</v>
      </c>
      <c r="S280" s="133">
        <f t="shared" si="19"/>
        <v>20</v>
      </c>
      <c r="T280" s="133">
        <f t="shared" si="20"/>
        <v>32</v>
      </c>
    </row>
    <row r="281" spans="1:20" ht="27.75" hidden="1">
      <c r="A281" s="142"/>
      <c r="B281" s="130"/>
      <c r="C281" s="133" t="s">
        <v>14</v>
      </c>
      <c r="D281" s="148">
        <f>D279+D277+D275+D273+D271+D269+D267+D265+D263+D261+D259+D257+D255</f>
        <v>0</v>
      </c>
      <c r="E281" s="148">
        <f aca="true" t="shared" si="26" ref="E281:M281">E279+E277+E275+E273+E271+E269+E267+E265+E263+E261+E259+E257+E255</f>
        <v>0</v>
      </c>
      <c r="F281" s="148">
        <f t="shared" si="26"/>
        <v>0</v>
      </c>
      <c r="G281" s="148">
        <f t="shared" si="26"/>
        <v>0</v>
      </c>
      <c r="H281" s="148">
        <f t="shared" si="26"/>
        <v>0</v>
      </c>
      <c r="I281" s="148">
        <f t="shared" si="26"/>
        <v>0</v>
      </c>
      <c r="J281" s="148">
        <f t="shared" si="26"/>
        <v>0</v>
      </c>
      <c r="K281" s="148">
        <f t="shared" si="26"/>
        <v>0</v>
      </c>
      <c r="L281" s="148">
        <f t="shared" si="26"/>
        <v>0</v>
      </c>
      <c r="M281" s="148">
        <f t="shared" si="26"/>
        <v>0</v>
      </c>
      <c r="N281" s="149">
        <f>N279+N277+N275+N273+N271+N269+N267+N265+N263+N261+N259+N257+N255</f>
        <v>0</v>
      </c>
      <c r="O281" s="149">
        <f>O279+O277+O275+O273+O271+O269+O267+O265+O263+O261+O259+O257+O255</f>
        <v>0</v>
      </c>
      <c r="P281" s="148">
        <v>0</v>
      </c>
      <c r="Q281" s="148">
        <v>0</v>
      </c>
      <c r="R281" s="133">
        <f t="shared" si="18"/>
        <v>0</v>
      </c>
      <c r="S281" s="133">
        <f t="shared" si="19"/>
        <v>0</v>
      </c>
      <c r="T281" s="133">
        <f t="shared" si="20"/>
        <v>0</v>
      </c>
    </row>
    <row r="282" spans="1:20" ht="27.75" hidden="1">
      <c r="A282" s="142" t="s">
        <v>80</v>
      </c>
      <c r="B282" s="134" t="s">
        <v>81</v>
      </c>
      <c r="C282" s="136" t="s">
        <v>13</v>
      </c>
      <c r="D282" s="146">
        <v>0</v>
      </c>
      <c r="E282" s="146">
        <v>0</v>
      </c>
      <c r="F282" s="146">
        <v>0</v>
      </c>
      <c r="G282" s="146">
        <v>0</v>
      </c>
      <c r="H282" s="146">
        <v>0</v>
      </c>
      <c r="I282" s="146">
        <v>0</v>
      </c>
      <c r="J282" s="146">
        <v>0</v>
      </c>
      <c r="K282" s="146">
        <v>0</v>
      </c>
      <c r="L282" s="146">
        <v>0</v>
      </c>
      <c r="M282" s="146">
        <v>0</v>
      </c>
      <c r="N282" s="147">
        <v>0</v>
      </c>
      <c r="O282" s="147">
        <v>0</v>
      </c>
      <c r="P282" s="136">
        <v>0</v>
      </c>
      <c r="Q282" s="136">
        <v>0</v>
      </c>
      <c r="R282" s="133">
        <f t="shared" si="18"/>
        <v>0</v>
      </c>
      <c r="S282" s="133">
        <f t="shared" si="19"/>
        <v>0</v>
      </c>
      <c r="T282" s="133">
        <f t="shared" si="20"/>
        <v>0</v>
      </c>
    </row>
    <row r="283" spans="1:20" ht="27.75" hidden="1">
      <c r="A283" s="142"/>
      <c r="B283" s="134"/>
      <c r="C283" s="136" t="s">
        <v>14</v>
      </c>
      <c r="D283" s="146">
        <v>0</v>
      </c>
      <c r="E283" s="146">
        <v>0</v>
      </c>
      <c r="F283" s="146">
        <v>0</v>
      </c>
      <c r="G283" s="146">
        <v>0</v>
      </c>
      <c r="H283" s="146">
        <v>0</v>
      </c>
      <c r="I283" s="146">
        <v>0</v>
      </c>
      <c r="J283" s="146">
        <v>0</v>
      </c>
      <c r="K283" s="146">
        <v>0</v>
      </c>
      <c r="L283" s="146">
        <v>0</v>
      </c>
      <c r="M283" s="146">
        <v>0</v>
      </c>
      <c r="N283" s="147">
        <v>0</v>
      </c>
      <c r="O283" s="147">
        <v>0</v>
      </c>
      <c r="P283" s="136">
        <v>0</v>
      </c>
      <c r="Q283" s="136">
        <v>0</v>
      </c>
      <c r="R283" s="133">
        <f t="shared" si="18"/>
        <v>0</v>
      </c>
      <c r="S283" s="133">
        <f t="shared" si="19"/>
        <v>0</v>
      </c>
      <c r="T283" s="133">
        <f t="shared" si="20"/>
        <v>0</v>
      </c>
    </row>
    <row r="284" spans="1:20" ht="27.75" hidden="1">
      <c r="A284" s="142"/>
      <c r="B284" s="134" t="s">
        <v>82</v>
      </c>
      <c r="C284" s="136" t="s">
        <v>13</v>
      </c>
      <c r="D284" s="146">
        <v>0</v>
      </c>
      <c r="E284" s="146">
        <v>0</v>
      </c>
      <c r="F284" s="146">
        <v>0</v>
      </c>
      <c r="G284" s="146">
        <v>0</v>
      </c>
      <c r="H284" s="146">
        <v>0</v>
      </c>
      <c r="I284" s="146">
        <v>0</v>
      </c>
      <c r="J284" s="146">
        <v>0</v>
      </c>
      <c r="K284" s="146">
        <v>0</v>
      </c>
      <c r="L284" s="146">
        <v>0</v>
      </c>
      <c r="M284" s="146">
        <v>0</v>
      </c>
      <c r="N284" s="147">
        <v>0</v>
      </c>
      <c r="O284" s="147">
        <v>0</v>
      </c>
      <c r="P284" s="136">
        <v>0</v>
      </c>
      <c r="Q284" s="136">
        <v>0</v>
      </c>
      <c r="R284" s="133">
        <f t="shared" si="18"/>
        <v>0</v>
      </c>
      <c r="S284" s="133">
        <f t="shared" si="19"/>
        <v>0</v>
      </c>
      <c r="T284" s="133">
        <f t="shared" si="20"/>
        <v>0</v>
      </c>
    </row>
    <row r="285" spans="1:20" ht="27.75" hidden="1">
      <c r="A285" s="142"/>
      <c r="B285" s="134"/>
      <c r="C285" s="136" t="s">
        <v>14</v>
      </c>
      <c r="D285" s="146">
        <v>0</v>
      </c>
      <c r="E285" s="146">
        <v>0</v>
      </c>
      <c r="F285" s="146">
        <v>0</v>
      </c>
      <c r="G285" s="146">
        <v>0</v>
      </c>
      <c r="H285" s="146">
        <v>0</v>
      </c>
      <c r="I285" s="146">
        <v>0</v>
      </c>
      <c r="J285" s="146">
        <v>0</v>
      </c>
      <c r="K285" s="146">
        <v>0</v>
      </c>
      <c r="L285" s="146">
        <v>0</v>
      </c>
      <c r="M285" s="146">
        <v>0</v>
      </c>
      <c r="N285" s="147">
        <v>0</v>
      </c>
      <c r="O285" s="147">
        <v>0</v>
      </c>
      <c r="P285" s="136">
        <v>0</v>
      </c>
      <c r="Q285" s="136">
        <v>0</v>
      </c>
      <c r="R285" s="133">
        <f aca="true" t="shared" si="27" ref="R285:R304">P285+N285+L285+J285+H285+F285+D285</f>
        <v>0</v>
      </c>
      <c r="S285" s="133">
        <f aca="true" t="shared" si="28" ref="S285:S304">Q285+O285+M285+K285+I285+G285+E285</f>
        <v>0</v>
      </c>
      <c r="T285" s="133">
        <f aca="true" t="shared" si="29" ref="T285:T304">R285+S285</f>
        <v>0</v>
      </c>
    </row>
    <row r="286" spans="1:20" ht="27.75" hidden="1">
      <c r="A286" s="142"/>
      <c r="B286" s="134" t="s">
        <v>83</v>
      </c>
      <c r="C286" s="136" t="s">
        <v>13</v>
      </c>
      <c r="D286" s="146">
        <v>0</v>
      </c>
      <c r="E286" s="146">
        <v>0</v>
      </c>
      <c r="F286" s="146">
        <v>0</v>
      </c>
      <c r="G286" s="146">
        <v>0</v>
      </c>
      <c r="H286" s="146">
        <v>0</v>
      </c>
      <c r="I286" s="146">
        <v>0</v>
      </c>
      <c r="J286" s="146">
        <v>0</v>
      </c>
      <c r="K286" s="146">
        <v>0</v>
      </c>
      <c r="L286" s="146">
        <v>0</v>
      </c>
      <c r="M286" s="146">
        <v>0</v>
      </c>
      <c r="N286" s="147">
        <v>0</v>
      </c>
      <c r="O286" s="147">
        <v>0</v>
      </c>
      <c r="P286" s="136">
        <v>0</v>
      </c>
      <c r="Q286" s="136">
        <v>0</v>
      </c>
      <c r="R286" s="133">
        <f t="shared" si="27"/>
        <v>0</v>
      </c>
      <c r="S286" s="133">
        <f t="shared" si="28"/>
        <v>0</v>
      </c>
      <c r="T286" s="133">
        <f t="shared" si="29"/>
        <v>0</v>
      </c>
    </row>
    <row r="287" spans="1:20" ht="27.75" hidden="1">
      <c r="A287" s="142"/>
      <c r="B287" s="134"/>
      <c r="C287" s="136" t="s">
        <v>14</v>
      </c>
      <c r="D287" s="146">
        <v>0</v>
      </c>
      <c r="E287" s="146">
        <v>0</v>
      </c>
      <c r="F287" s="146">
        <v>0</v>
      </c>
      <c r="G287" s="146">
        <v>0</v>
      </c>
      <c r="H287" s="146">
        <v>0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7">
        <v>0</v>
      </c>
      <c r="O287" s="147">
        <v>0</v>
      </c>
      <c r="P287" s="136">
        <v>0</v>
      </c>
      <c r="Q287" s="136">
        <v>0</v>
      </c>
      <c r="R287" s="133">
        <f t="shared" si="27"/>
        <v>0</v>
      </c>
      <c r="S287" s="133">
        <f t="shared" si="28"/>
        <v>0</v>
      </c>
      <c r="T287" s="133">
        <f t="shared" si="29"/>
        <v>0</v>
      </c>
    </row>
    <row r="288" spans="1:20" ht="27.75" hidden="1">
      <c r="A288" s="142"/>
      <c r="B288" s="134" t="s">
        <v>84</v>
      </c>
      <c r="C288" s="136" t="s">
        <v>13</v>
      </c>
      <c r="D288" s="146">
        <v>0</v>
      </c>
      <c r="E288" s="146">
        <v>5</v>
      </c>
      <c r="F288" s="146">
        <v>0</v>
      </c>
      <c r="G288" s="146">
        <v>0</v>
      </c>
      <c r="H288" s="146">
        <v>0</v>
      </c>
      <c r="I288" s="146">
        <v>0</v>
      </c>
      <c r="J288" s="146">
        <v>0</v>
      </c>
      <c r="K288" s="146">
        <v>0</v>
      </c>
      <c r="L288" s="146">
        <v>0</v>
      </c>
      <c r="M288" s="146">
        <v>0</v>
      </c>
      <c r="N288" s="147">
        <v>0</v>
      </c>
      <c r="O288" s="147">
        <v>0</v>
      </c>
      <c r="P288" s="136">
        <v>0</v>
      </c>
      <c r="Q288" s="136">
        <v>0</v>
      </c>
      <c r="R288" s="133">
        <f t="shared" si="27"/>
        <v>0</v>
      </c>
      <c r="S288" s="133">
        <f t="shared" si="28"/>
        <v>5</v>
      </c>
      <c r="T288" s="133">
        <f t="shared" si="29"/>
        <v>5</v>
      </c>
    </row>
    <row r="289" spans="1:20" ht="27.75" hidden="1">
      <c r="A289" s="142"/>
      <c r="B289" s="134"/>
      <c r="C289" s="136" t="s">
        <v>14</v>
      </c>
      <c r="D289" s="146">
        <v>0</v>
      </c>
      <c r="E289" s="146">
        <v>0</v>
      </c>
      <c r="F289" s="146">
        <v>0</v>
      </c>
      <c r="G289" s="146">
        <v>0</v>
      </c>
      <c r="H289" s="146">
        <v>0</v>
      </c>
      <c r="I289" s="146">
        <v>0</v>
      </c>
      <c r="J289" s="146">
        <v>0</v>
      </c>
      <c r="K289" s="146">
        <v>0</v>
      </c>
      <c r="L289" s="146">
        <v>0</v>
      </c>
      <c r="M289" s="146">
        <v>0</v>
      </c>
      <c r="N289" s="147">
        <v>0</v>
      </c>
      <c r="O289" s="147">
        <v>0</v>
      </c>
      <c r="P289" s="136">
        <v>0</v>
      </c>
      <c r="Q289" s="136">
        <v>0</v>
      </c>
      <c r="R289" s="133">
        <f t="shared" si="27"/>
        <v>0</v>
      </c>
      <c r="S289" s="133">
        <f t="shared" si="28"/>
        <v>0</v>
      </c>
      <c r="T289" s="133">
        <f t="shared" si="29"/>
        <v>0</v>
      </c>
    </row>
    <row r="290" spans="1:20" ht="27.75" hidden="1">
      <c r="A290" s="142"/>
      <c r="B290" s="130" t="s">
        <v>85</v>
      </c>
      <c r="C290" s="133" t="s">
        <v>13</v>
      </c>
      <c r="D290" s="148">
        <f>D288+D286+D284+D282</f>
        <v>0</v>
      </c>
      <c r="E290" s="148">
        <f aca="true" t="shared" si="30" ref="E290:M290">E288+E286+E284+E282</f>
        <v>5</v>
      </c>
      <c r="F290" s="148">
        <f t="shared" si="30"/>
        <v>0</v>
      </c>
      <c r="G290" s="148">
        <f t="shared" si="30"/>
        <v>0</v>
      </c>
      <c r="H290" s="148">
        <f t="shared" si="30"/>
        <v>0</v>
      </c>
      <c r="I290" s="148">
        <f t="shared" si="30"/>
        <v>0</v>
      </c>
      <c r="J290" s="148">
        <f t="shared" si="30"/>
        <v>0</v>
      </c>
      <c r="K290" s="148">
        <f t="shared" si="30"/>
        <v>0</v>
      </c>
      <c r="L290" s="148">
        <f t="shared" si="30"/>
        <v>0</v>
      </c>
      <c r="M290" s="148">
        <f t="shared" si="30"/>
        <v>0</v>
      </c>
      <c r="N290" s="149">
        <f>N288+N286+N284+N282</f>
        <v>0</v>
      </c>
      <c r="O290" s="149">
        <f>O288+O286+O284+O282</f>
        <v>0</v>
      </c>
      <c r="P290" s="148">
        <v>0</v>
      </c>
      <c r="Q290" s="148">
        <v>0</v>
      </c>
      <c r="R290" s="133">
        <f t="shared" si="27"/>
        <v>0</v>
      </c>
      <c r="S290" s="133">
        <f t="shared" si="28"/>
        <v>5</v>
      </c>
      <c r="T290" s="133">
        <f t="shared" si="29"/>
        <v>5</v>
      </c>
    </row>
    <row r="291" spans="1:20" ht="27.75" hidden="1">
      <c r="A291" s="142"/>
      <c r="B291" s="130"/>
      <c r="C291" s="133" t="s">
        <v>14</v>
      </c>
      <c r="D291" s="148">
        <f>D289+D287+D285+D283</f>
        <v>0</v>
      </c>
      <c r="E291" s="148">
        <f aca="true" t="shared" si="31" ref="E291:M291">E289+E287+E285+E283</f>
        <v>0</v>
      </c>
      <c r="F291" s="148">
        <f t="shared" si="31"/>
        <v>0</v>
      </c>
      <c r="G291" s="148">
        <f t="shared" si="31"/>
        <v>0</v>
      </c>
      <c r="H291" s="148">
        <f t="shared" si="31"/>
        <v>0</v>
      </c>
      <c r="I291" s="148">
        <f t="shared" si="31"/>
        <v>0</v>
      </c>
      <c r="J291" s="148">
        <f t="shared" si="31"/>
        <v>0</v>
      </c>
      <c r="K291" s="148">
        <f t="shared" si="31"/>
        <v>0</v>
      </c>
      <c r="L291" s="148">
        <f t="shared" si="31"/>
        <v>0</v>
      </c>
      <c r="M291" s="148">
        <f t="shared" si="31"/>
        <v>0</v>
      </c>
      <c r="N291" s="149">
        <f>N289+N287+N285+N283</f>
        <v>0</v>
      </c>
      <c r="O291" s="149">
        <f>O289+O287+O285+O283</f>
        <v>0</v>
      </c>
      <c r="P291" s="148">
        <v>0</v>
      </c>
      <c r="Q291" s="148">
        <v>0</v>
      </c>
      <c r="R291" s="133">
        <f t="shared" si="27"/>
        <v>0</v>
      </c>
      <c r="S291" s="133">
        <f t="shared" si="28"/>
        <v>0</v>
      </c>
      <c r="T291" s="133">
        <f t="shared" si="29"/>
        <v>0</v>
      </c>
    </row>
    <row r="292" spans="1:20" ht="27.75" hidden="1">
      <c r="A292" s="143" t="s">
        <v>86</v>
      </c>
      <c r="B292" s="143"/>
      <c r="C292" s="136" t="s">
        <v>13</v>
      </c>
      <c r="D292" s="146">
        <v>3</v>
      </c>
      <c r="E292" s="146">
        <v>1</v>
      </c>
      <c r="F292" s="146">
        <v>0</v>
      </c>
      <c r="G292" s="146">
        <v>0</v>
      </c>
      <c r="H292" s="146">
        <v>0</v>
      </c>
      <c r="I292" s="146">
        <v>0</v>
      </c>
      <c r="J292" s="146">
        <v>0</v>
      </c>
      <c r="K292" s="146">
        <v>0</v>
      </c>
      <c r="L292" s="146">
        <v>0</v>
      </c>
      <c r="M292" s="146">
        <v>0</v>
      </c>
      <c r="N292" s="147">
        <v>0</v>
      </c>
      <c r="O292" s="147">
        <v>0</v>
      </c>
      <c r="P292" s="136">
        <v>0</v>
      </c>
      <c r="Q292" s="136">
        <v>0</v>
      </c>
      <c r="R292" s="133">
        <f t="shared" si="27"/>
        <v>3</v>
      </c>
      <c r="S292" s="133">
        <f t="shared" si="28"/>
        <v>1</v>
      </c>
      <c r="T292" s="133">
        <f t="shared" si="29"/>
        <v>4</v>
      </c>
    </row>
    <row r="293" spans="1:20" ht="27.75" hidden="1">
      <c r="A293" s="143"/>
      <c r="B293" s="143"/>
      <c r="C293" s="136" t="s">
        <v>14</v>
      </c>
      <c r="D293" s="146">
        <v>0</v>
      </c>
      <c r="E293" s="146">
        <v>0</v>
      </c>
      <c r="F293" s="146">
        <v>0</v>
      </c>
      <c r="G293" s="146">
        <v>0</v>
      </c>
      <c r="H293" s="146">
        <v>0</v>
      </c>
      <c r="I293" s="146">
        <v>0</v>
      </c>
      <c r="J293" s="146">
        <v>0</v>
      </c>
      <c r="K293" s="146">
        <v>0</v>
      </c>
      <c r="L293" s="146">
        <v>0</v>
      </c>
      <c r="M293" s="146">
        <v>0</v>
      </c>
      <c r="N293" s="147">
        <v>0</v>
      </c>
      <c r="O293" s="147">
        <v>0</v>
      </c>
      <c r="P293" s="136">
        <v>0</v>
      </c>
      <c r="Q293" s="136">
        <v>0</v>
      </c>
      <c r="R293" s="133">
        <f t="shared" si="27"/>
        <v>0</v>
      </c>
      <c r="S293" s="133">
        <f t="shared" si="28"/>
        <v>0</v>
      </c>
      <c r="T293" s="133">
        <f t="shared" si="29"/>
        <v>0</v>
      </c>
    </row>
    <row r="294" spans="1:20" ht="27.75" hidden="1">
      <c r="A294" s="139" t="s">
        <v>87</v>
      </c>
      <c r="B294" s="141"/>
      <c r="C294" s="136" t="s">
        <v>13</v>
      </c>
      <c r="D294" s="146">
        <v>0</v>
      </c>
      <c r="E294" s="146">
        <v>0</v>
      </c>
      <c r="F294" s="146">
        <v>0</v>
      </c>
      <c r="G294" s="146">
        <v>0</v>
      </c>
      <c r="H294" s="146">
        <v>0</v>
      </c>
      <c r="I294" s="146">
        <v>0</v>
      </c>
      <c r="J294" s="146">
        <v>0</v>
      </c>
      <c r="K294" s="146">
        <v>0</v>
      </c>
      <c r="L294" s="146">
        <v>0</v>
      </c>
      <c r="M294" s="146">
        <v>0</v>
      </c>
      <c r="N294" s="147">
        <v>0</v>
      </c>
      <c r="O294" s="147">
        <v>0</v>
      </c>
      <c r="P294" s="136">
        <v>0</v>
      </c>
      <c r="Q294" s="136">
        <v>0</v>
      </c>
      <c r="R294" s="133">
        <f t="shared" si="27"/>
        <v>0</v>
      </c>
      <c r="S294" s="133">
        <f t="shared" si="28"/>
        <v>0</v>
      </c>
      <c r="T294" s="133">
        <f t="shared" si="29"/>
        <v>0</v>
      </c>
    </row>
    <row r="295" spans="1:20" ht="27.75" hidden="1">
      <c r="A295" s="141"/>
      <c r="B295" s="141"/>
      <c r="C295" s="136" t="s">
        <v>14</v>
      </c>
      <c r="D295" s="146">
        <v>0</v>
      </c>
      <c r="E295" s="146">
        <v>0</v>
      </c>
      <c r="F295" s="146">
        <v>0</v>
      </c>
      <c r="G295" s="146">
        <v>0</v>
      </c>
      <c r="H295" s="146">
        <v>0</v>
      </c>
      <c r="I295" s="146">
        <v>0</v>
      </c>
      <c r="J295" s="146">
        <v>0</v>
      </c>
      <c r="K295" s="146">
        <v>0</v>
      </c>
      <c r="L295" s="146">
        <v>0</v>
      </c>
      <c r="M295" s="146">
        <v>0</v>
      </c>
      <c r="N295" s="147">
        <v>0</v>
      </c>
      <c r="O295" s="147">
        <v>0</v>
      </c>
      <c r="P295" s="136">
        <v>0</v>
      </c>
      <c r="Q295" s="136">
        <v>0</v>
      </c>
      <c r="R295" s="133">
        <f t="shared" si="27"/>
        <v>0</v>
      </c>
      <c r="S295" s="133">
        <f t="shared" si="28"/>
        <v>0</v>
      </c>
      <c r="T295" s="133">
        <f t="shared" si="29"/>
        <v>0</v>
      </c>
    </row>
    <row r="296" spans="1:20" ht="27.75" hidden="1">
      <c r="A296" s="139" t="s">
        <v>88</v>
      </c>
      <c r="B296" s="139"/>
      <c r="C296" s="136" t="s">
        <v>89</v>
      </c>
      <c r="D296" s="146">
        <v>41</v>
      </c>
      <c r="E296" s="146">
        <v>284</v>
      </c>
      <c r="F296" s="146">
        <v>0</v>
      </c>
      <c r="G296" s="146">
        <v>1</v>
      </c>
      <c r="H296" s="146">
        <v>0</v>
      </c>
      <c r="I296" s="146">
        <v>0</v>
      </c>
      <c r="J296" s="146">
        <v>0</v>
      </c>
      <c r="K296" s="146">
        <v>0</v>
      </c>
      <c r="L296" s="146">
        <v>0</v>
      </c>
      <c r="M296" s="146">
        <v>0</v>
      </c>
      <c r="N296" s="147">
        <v>0</v>
      </c>
      <c r="O296" s="147">
        <v>0</v>
      </c>
      <c r="P296" s="136">
        <v>0</v>
      </c>
      <c r="Q296" s="136">
        <v>0</v>
      </c>
      <c r="R296" s="133">
        <f t="shared" si="27"/>
        <v>41</v>
      </c>
      <c r="S296" s="133">
        <f t="shared" si="28"/>
        <v>285</v>
      </c>
      <c r="T296" s="133">
        <f t="shared" si="29"/>
        <v>326</v>
      </c>
    </row>
    <row r="297" spans="1:20" ht="27.75" hidden="1">
      <c r="A297" s="139" t="s">
        <v>90</v>
      </c>
      <c r="B297" s="139"/>
      <c r="C297" s="136" t="s">
        <v>13</v>
      </c>
      <c r="D297" s="146">
        <v>6</v>
      </c>
      <c r="E297" s="146">
        <v>1</v>
      </c>
      <c r="F297" s="146">
        <v>0</v>
      </c>
      <c r="G297" s="146">
        <v>0</v>
      </c>
      <c r="H297" s="146">
        <v>0</v>
      </c>
      <c r="I297" s="146">
        <v>0</v>
      </c>
      <c r="J297" s="146">
        <v>0</v>
      </c>
      <c r="K297" s="146">
        <v>0</v>
      </c>
      <c r="L297" s="146">
        <v>0</v>
      </c>
      <c r="M297" s="146">
        <v>0</v>
      </c>
      <c r="N297" s="147">
        <v>0</v>
      </c>
      <c r="O297" s="147">
        <v>0</v>
      </c>
      <c r="P297" s="136">
        <v>0</v>
      </c>
      <c r="Q297" s="136">
        <v>0</v>
      </c>
      <c r="R297" s="133">
        <f t="shared" si="27"/>
        <v>6</v>
      </c>
      <c r="S297" s="133">
        <f t="shared" si="28"/>
        <v>1</v>
      </c>
      <c r="T297" s="133">
        <f t="shared" si="29"/>
        <v>7</v>
      </c>
    </row>
    <row r="298" spans="1:20" ht="27.75" hidden="1">
      <c r="A298" s="141"/>
      <c r="B298" s="141"/>
      <c r="C298" s="136" t="s">
        <v>14</v>
      </c>
      <c r="D298" s="146">
        <v>0</v>
      </c>
      <c r="E298" s="146">
        <v>0</v>
      </c>
      <c r="F298" s="146">
        <v>0</v>
      </c>
      <c r="G298" s="146">
        <v>0</v>
      </c>
      <c r="H298" s="146">
        <v>0</v>
      </c>
      <c r="I298" s="146">
        <v>0</v>
      </c>
      <c r="J298" s="146">
        <v>0</v>
      </c>
      <c r="K298" s="146">
        <v>0</v>
      </c>
      <c r="L298" s="146">
        <v>0</v>
      </c>
      <c r="M298" s="146">
        <v>0</v>
      </c>
      <c r="N298" s="147">
        <v>0</v>
      </c>
      <c r="O298" s="147">
        <v>0</v>
      </c>
      <c r="P298" s="136">
        <v>0</v>
      </c>
      <c r="Q298" s="136">
        <v>0</v>
      </c>
      <c r="R298" s="133">
        <f t="shared" si="27"/>
        <v>0</v>
      </c>
      <c r="S298" s="133">
        <f t="shared" si="28"/>
        <v>0</v>
      </c>
      <c r="T298" s="133">
        <f t="shared" si="29"/>
        <v>0</v>
      </c>
    </row>
    <row r="299" spans="1:20" ht="27.75" hidden="1">
      <c r="A299" s="138" t="s">
        <v>91</v>
      </c>
      <c r="B299" s="144"/>
      <c r="C299" s="136" t="s">
        <v>13</v>
      </c>
      <c r="D299" s="146">
        <v>0</v>
      </c>
      <c r="E299" s="146">
        <v>2</v>
      </c>
      <c r="F299" s="146">
        <v>0</v>
      </c>
      <c r="G299" s="146">
        <v>0</v>
      </c>
      <c r="H299" s="146">
        <v>0</v>
      </c>
      <c r="I299" s="146">
        <v>0</v>
      </c>
      <c r="J299" s="146">
        <v>0</v>
      </c>
      <c r="K299" s="146">
        <v>0</v>
      </c>
      <c r="L299" s="146">
        <v>0</v>
      </c>
      <c r="M299" s="146">
        <v>0</v>
      </c>
      <c r="N299" s="147">
        <v>0</v>
      </c>
      <c r="O299" s="147">
        <v>0</v>
      </c>
      <c r="P299" s="136">
        <v>0</v>
      </c>
      <c r="Q299" s="136">
        <v>0</v>
      </c>
      <c r="R299" s="133">
        <f t="shared" si="27"/>
        <v>0</v>
      </c>
      <c r="S299" s="133">
        <f t="shared" si="28"/>
        <v>2</v>
      </c>
      <c r="T299" s="133">
        <f t="shared" si="29"/>
        <v>2</v>
      </c>
    </row>
    <row r="300" spans="1:20" ht="27.75" hidden="1">
      <c r="A300" s="139" t="s">
        <v>92</v>
      </c>
      <c r="B300" s="139"/>
      <c r="C300" s="136" t="s">
        <v>13</v>
      </c>
      <c r="D300" s="146">
        <v>0</v>
      </c>
      <c r="E300" s="146">
        <v>3</v>
      </c>
      <c r="F300" s="146">
        <v>0</v>
      </c>
      <c r="G300" s="146">
        <v>0</v>
      </c>
      <c r="H300" s="146">
        <v>0</v>
      </c>
      <c r="I300" s="146">
        <v>0</v>
      </c>
      <c r="J300" s="146">
        <v>0</v>
      </c>
      <c r="K300" s="146">
        <v>0</v>
      </c>
      <c r="L300" s="146">
        <v>0</v>
      </c>
      <c r="M300" s="146">
        <v>0</v>
      </c>
      <c r="N300" s="147">
        <v>0</v>
      </c>
      <c r="O300" s="147">
        <v>0</v>
      </c>
      <c r="P300" s="136">
        <v>0</v>
      </c>
      <c r="Q300" s="136">
        <v>0</v>
      </c>
      <c r="R300" s="133">
        <f t="shared" si="27"/>
        <v>0</v>
      </c>
      <c r="S300" s="133">
        <f t="shared" si="28"/>
        <v>3</v>
      </c>
      <c r="T300" s="133">
        <f t="shared" si="29"/>
        <v>3</v>
      </c>
    </row>
    <row r="301" spans="1:20" ht="27.75" hidden="1">
      <c r="A301" s="132" t="s">
        <v>9</v>
      </c>
      <c r="B301" s="132"/>
      <c r="C301" s="133" t="s">
        <v>89</v>
      </c>
      <c r="D301" s="148">
        <f>D296</f>
        <v>41</v>
      </c>
      <c r="E301" s="148">
        <f aca="true" t="shared" si="32" ref="E301:M301">E296</f>
        <v>284</v>
      </c>
      <c r="F301" s="148">
        <f t="shared" si="32"/>
        <v>0</v>
      </c>
      <c r="G301" s="148">
        <f t="shared" si="32"/>
        <v>1</v>
      </c>
      <c r="H301" s="148">
        <f t="shared" si="32"/>
        <v>0</v>
      </c>
      <c r="I301" s="148">
        <f t="shared" si="32"/>
        <v>0</v>
      </c>
      <c r="J301" s="148">
        <f t="shared" si="32"/>
        <v>0</v>
      </c>
      <c r="K301" s="148">
        <f t="shared" si="32"/>
        <v>0</v>
      </c>
      <c r="L301" s="148">
        <f t="shared" si="32"/>
        <v>0</v>
      </c>
      <c r="M301" s="148">
        <f t="shared" si="32"/>
        <v>0</v>
      </c>
      <c r="N301" s="149">
        <f>N296</f>
        <v>0</v>
      </c>
      <c r="O301" s="149">
        <f>O296</f>
        <v>0</v>
      </c>
      <c r="P301" s="148">
        <v>0</v>
      </c>
      <c r="Q301" s="148">
        <v>0</v>
      </c>
      <c r="R301" s="133">
        <f t="shared" si="27"/>
        <v>41</v>
      </c>
      <c r="S301" s="133">
        <f t="shared" si="28"/>
        <v>285</v>
      </c>
      <c r="T301" s="133">
        <f t="shared" si="29"/>
        <v>326</v>
      </c>
    </row>
    <row r="302" spans="1:20" ht="27.75" hidden="1">
      <c r="A302" s="132"/>
      <c r="B302" s="132"/>
      <c r="C302" s="133" t="s">
        <v>13</v>
      </c>
      <c r="D302" s="148">
        <f>D300+D299+D297+D294+D292+D290+D280+D252+D242+D240+D238+D236+D234+D218+D186+D184+D168+D166+D156</f>
        <v>120</v>
      </c>
      <c r="E302" s="148">
        <f aca="true" t="shared" si="33" ref="E302:M302">E300+E299+E297+E294+E292+E290+E280+E252+E242+E240+E238+E236+E234+E218+E186+E184+E168+E166+E156</f>
        <v>164</v>
      </c>
      <c r="F302" s="148">
        <f t="shared" si="33"/>
        <v>0</v>
      </c>
      <c r="G302" s="148">
        <f t="shared" si="33"/>
        <v>0</v>
      </c>
      <c r="H302" s="148">
        <f t="shared" si="33"/>
        <v>0</v>
      </c>
      <c r="I302" s="148">
        <f t="shared" si="33"/>
        <v>0</v>
      </c>
      <c r="J302" s="148">
        <f t="shared" si="33"/>
        <v>0</v>
      </c>
      <c r="K302" s="148">
        <f t="shared" si="33"/>
        <v>0</v>
      </c>
      <c r="L302" s="148">
        <f t="shared" si="33"/>
        <v>0</v>
      </c>
      <c r="M302" s="148">
        <f t="shared" si="33"/>
        <v>0</v>
      </c>
      <c r="N302" s="149">
        <f>N300+N299+N297+N294+N292+N290+N280+N252+N242+N240+N238+N236+N234+N218+N186+N184+N168+N166+N156</f>
        <v>0</v>
      </c>
      <c r="O302" s="149">
        <f>O300+O299+O297+O294+O292+O290+O280+O252+O242+O240+O238+O236+O234+O218+O186+O184+O168+O166+O156</f>
        <v>0</v>
      </c>
      <c r="P302" s="148">
        <v>0</v>
      </c>
      <c r="Q302" s="148">
        <v>0</v>
      </c>
      <c r="R302" s="133">
        <f t="shared" si="27"/>
        <v>120</v>
      </c>
      <c r="S302" s="133">
        <f t="shared" si="28"/>
        <v>164</v>
      </c>
      <c r="T302" s="133">
        <f t="shared" si="29"/>
        <v>284</v>
      </c>
    </row>
    <row r="303" spans="1:20" ht="27.75" hidden="1">
      <c r="A303" s="132"/>
      <c r="B303" s="132"/>
      <c r="C303" s="133" t="s">
        <v>14</v>
      </c>
      <c r="D303" s="133">
        <f>D298+D295+D293+D291+D281+D253+D243+D241+D239+D237+D235+D219+D187+D185+D169+D167+D157</f>
        <v>15</v>
      </c>
      <c r="E303" s="133">
        <f aca="true" t="shared" si="34" ref="E303:M303">E298+E295+E293+E291+E281+E253+E243+E241+E239+E237+E235+E219+E187+E185+E169+E167+E157</f>
        <v>11</v>
      </c>
      <c r="F303" s="133">
        <f t="shared" si="34"/>
        <v>0</v>
      </c>
      <c r="G303" s="133">
        <f t="shared" si="34"/>
        <v>0</v>
      </c>
      <c r="H303" s="133">
        <f t="shared" si="34"/>
        <v>0</v>
      </c>
      <c r="I303" s="133">
        <f t="shared" si="34"/>
        <v>0</v>
      </c>
      <c r="J303" s="133">
        <f t="shared" si="34"/>
        <v>0</v>
      </c>
      <c r="K303" s="133">
        <f t="shared" si="34"/>
        <v>0</v>
      </c>
      <c r="L303" s="133">
        <f t="shared" si="34"/>
        <v>0</v>
      </c>
      <c r="M303" s="133">
        <f t="shared" si="34"/>
        <v>0</v>
      </c>
      <c r="N303" s="50">
        <f>N298+N295+N293+N291+N281+N253+N243+N241+N239+N237+N235+N219+N187+N185+N169+N167+N157</f>
        <v>1</v>
      </c>
      <c r="O303" s="50">
        <f>O298+O295+O293+O291+O281+O253+O243+O241+O239+O237+O235+O219+O187+O185+O169+O167+O157</f>
        <v>1</v>
      </c>
      <c r="P303" s="133">
        <v>0</v>
      </c>
      <c r="Q303" s="133">
        <v>0</v>
      </c>
      <c r="R303" s="133">
        <f t="shared" si="27"/>
        <v>16</v>
      </c>
      <c r="S303" s="133">
        <f t="shared" si="28"/>
        <v>12</v>
      </c>
      <c r="T303" s="133">
        <f t="shared" si="29"/>
        <v>28</v>
      </c>
    </row>
    <row r="304" spans="1:20" ht="27.75" hidden="1">
      <c r="A304" s="132"/>
      <c r="B304" s="132"/>
      <c r="C304" s="133" t="s">
        <v>9</v>
      </c>
      <c r="D304" s="133">
        <f>D303+D302+D301</f>
        <v>176</v>
      </c>
      <c r="E304" s="133">
        <f aca="true" t="shared" si="35" ref="E304:M304">E303+E302+E301</f>
        <v>459</v>
      </c>
      <c r="F304" s="133">
        <f t="shared" si="35"/>
        <v>0</v>
      </c>
      <c r="G304" s="133">
        <f t="shared" si="35"/>
        <v>1</v>
      </c>
      <c r="H304" s="133">
        <f t="shared" si="35"/>
        <v>0</v>
      </c>
      <c r="I304" s="133">
        <f t="shared" si="35"/>
        <v>0</v>
      </c>
      <c r="J304" s="133">
        <f t="shared" si="35"/>
        <v>0</v>
      </c>
      <c r="K304" s="133">
        <f t="shared" si="35"/>
        <v>0</v>
      </c>
      <c r="L304" s="133">
        <f t="shared" si="35"/>
        <v>0</v>
      </c>
      <c r="M304" s="133">
        <f t="shared" si="35"/>
        <v>0</v>
      </c>
      <c r="N304" s="50">
        <f>N303+N302+N301</f>
        <v>1</v>
      </c>
      <c r="O304" s="50">
        <f>O303+O302+O301</f>
        <v>1</v>
      </c>
      <c r="P304" s="133">
        <v>0</v>
      </c>
      <c r="Q304" s="133">
        <v>0</v>
      </c>
      <c r="R304" s="133">
        <f t="shared" si="27"/>
        <v>177</v>
      </c>
      <c r="S304" s="133">
        <f t="shared" si="28"/>
        <v>461</v>
      </c>
      <c r="T304" s="133">
        <f t="shared" si="29"/>
        <v>638</v>
      </c>
    </row>
    <row r="305" spans="1:20" ht="30">
      <c r="A305" s="128" t="s">
        <v>167</v>
      </c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</row>
    <row r="306" spans="1:20" ht="27.75" customHeight="1">
      <c r="A306" s="130" t="s">
        <v>0</v>
      </c>
      <c r="B306" s="131"/>
      <c r="C306" s="130" t="s">
        <v>1</v>
      </c>
      <c r="D306" s="130" t="s">
        <v>2</v>
      </c>
      <c r="E306" s="130"/>
      <c r="F306" s="130" t="s">
        <v>3</v>
      </c>
      <c r="G306" s="130"/>
      <c r="H306" s="130" t="s">
        <v>4</v>
      </c>
      <c r="I306" s="130"/>
      <c r="J306" s="130" t="s">
        <v>5</v>
      </c>
      <c r="K306" s="130"/>
      <c r="L306" s="130" t="s">
        <v>6</v>
      </c>
      <c r="M306" s="130"/>
      <c r="N306" s="132" t="s">
        <v>122</v>
      </c>
      <c r="O306" s="132"/>
      <c r="P306" s="130" t="s">
        <v>8</v>
      </c>
      <c r="Q306" s="130"/>
      <c r="R306" s="130" t="s">
        <v>9</v>
      </c>
      <c r="S306" s="131"/>
      <c r="T306" s="131"/>
    </row>
    <row r="307" spans="1:20" ht="27.75">
      <c r="A307" s="131"/>
      <c r="B307" s="131"/>
      <c r="C307" s="131"/>
      <c r="D307" s="133" t="s">
        <v>10</v>
      </c>
      <c r="E307" s="133" t="s">
        <v>11</v>
      </c>
      <c r="F307" s="133" t="s">
        <v>10</v>
      </c>
      <c r="G307" s="133" t="s">
        <v>11</v>
      </c>
      <c r="H307" s="133" t="s">
        <v>10</v>
      </c>
      <c r="I307" s="133" t="s">
        <v>11</v>
      </c>
      <c r="J307" s="133" t="s">
        <v>10</v>
      </c>
      <c r="K307" s="133" t="s">
        <v>11</v>
      </c>
      <c r="L307" s="133" t="s">
        <v>10</v>
      </c>
      <c r="M307" s="133" t="s">
        <v>11</v>
      </c>
      <c r="N307" s="133" t="s">
        <v>10</v>
      </c>
      <c r="O307" s="133" t="s">
        <v>11</v>
      </c>
      <c r="P307" s="133" t="s">
        <v>10</v>
      </c>
      <c r="Q307" s="133" t="s">
        <v>11</v>
      </c>
      <c r="R307" s="133" t="s">
        <v>10</v>
      </c>
      <c r="S307" s="133" t="s">
        <v>11</v>
      </c>
      <c r="T307" s="133" t="s">
        <v>9</v>
      </c>
    </row>
    <row r="308" spans="1:20" ht="27.75">
      <c r="A308" s="134" t="s">
        <v>12</v>
      </c>
      <c r="B308" s="135"/>
      <c r="C308" s="136" t="s">
        <v>13</v>
      </c>
      <c r="D308" s="136">
        <v>1</v>
      </c>
      <c r="E308" s="136">
        <v>0</v>
      </c>
      <c r="F308" s="136">
        <v>0</v>
      </c>
      <c r="G308" s="136">
        <v>0</v>
      </c>
      <c r="H308" s="136">
        <v>0</v>
      </c>
      <c r="I308" s="136">
        <v>0</v>
      </c>
      <c r="J308" s="136">
        <v>0</v>
      </c>
      <c r="K308" s="136">
        <v>0</v>
      </c>
      <c r="L308" s="136">
        <v>0</v>
      </c>
      <c r="M308" s="136">
        <v>0</v>
      </c>
      <c r="N308" s="136">
        <v>0</v>
      </c>
      <c r="O308" s="136">
        <v>0</v>
      </c>
      <c r="P308" s="136">
        <v>0</v>
      </c>
      <c r="Q308" s="136">
        <v>0</v>
      </c>
      <c r="R308" s="133">
        <f>P308+N308+L308+J308+H308+F308+D308</f>
        <v>1</v>
      </c>
      <c r="S308" s="133">
        <f>Q308+O308+M308+K308+I308+G308+E308</f>
        <v>0</v>
      </c>
      <c r="T308" s="133">
        <f>R308+S308</f>
        <v>1</v>
      </c>
    </row>
    <row r="309" spans="1:20" ht="27.75">
      <c r="A309" s="135"/>
      <c r="B309" s="135"/>
      <c r="C309" s="136" t="s">
        <v>14</v>
      </c>
      <c r="D309" s="136">
        <v>0</v>
      </c>
      <c r="E309" s="136">
        <v>0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  <c r="Q309" s="136">
        <v>0</v>
      </c>
      <c r="R309" s="133">
        <f aca="true" t="shared" si="36" ref="R309:R372">P309+N309+L309+J309+H309+F309+D309</f>
        <v>0</v>
      </c>
      <c r="S309" s="133">
        <f aca="true" t="shared" si="37" ref="S309:S372">Q309+O309+M309+K309+I309+G309+E309</f>
        <v>0</v>
      </c>
      <c r="T309" s="133">
        <f aca="true" t="shared" si="38" ref="T309:T372">R309+S309</f>
        <v>0</v>
      </c>
    </row>
    <row r="310" spans="1:20" ht="27.75">
      <c r="A310" s="137" t="s">
        <v>15</v>
      </c>
      <c r="B310" s="134" t="s">
        <v>16</v>
      </c>
      <c r="C310" s="136" t="s">
        <v>13</v>
      </c>
      <c r="D310" s="136">
        <v>1</v>
      </c>
      <c r="E310" s="136">
        <v>0</v>
      </c>
      <c r="F310" s="136">
        <v>0</v>
      </c>
      <c r="G310" s="136">
        <v>0</v>
      </c>
      <c r="H310" s="136">
        <v>0</v>
      </c>
      <c r="I310" s="136">
        <v>0</v>
      </c>
      <c r="J310" s="136">
        <v>0</v>
      </c>
      <c r="K310" s="136">
        <v>0</v>
      </c>
      <c r="L310" s="136">
        <v>0</v>
      </c>
      <c r="M310" s="136">
        <v>0</v>
      </c>
      <c r="N310" s="136">
        <v>0</v>
      </c>
      <c r="O310" s="136">
        <v>0</v>
      </c>
      <c r="P310" s="136">
        <v>0</v>
      </c>
      <c r="Q310" s="136">
        <v>0</v>
      </c>
      <c r="R310" s="133">
        <f t="shared" si="36"/>
        <v>1</v>
      </c>
      <c r="S310" s="133">
        <f t="shared" si="37"/>
        <v>0</v>
      </c>
      <c r="T310" s="133">
        <f t="shared" si="38"/>
        <v>1</v>
      </c>
    </row>
    <row r="311" spans="1:20" ht="27.75">
      <c r="A311" s="137"/>
      <c r="B311" s="134"/>
      <c r="C311" s="136" t="s">
        <v>14</v>
      </c>
      <c r="D311" s="136">
        <v>0</v>
      </c>
      <c r="E311" s="136">
        <v>0</v>
      </c>
      <c r="F311" s="136"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133">
        <f t="shared" si="36"/>
        <v>0</v>
      </c>
      <c r="S311" s="133">
        <f t="shared" si="37"/>
        <v>0</v>
      </c>
      <c r="T311" s="133">
        <f t="shared" si="38"/>
        <v>0</v>
      </c>
    </row>
    <row r="312" spans="1:20" ht="27.75">
      <c r="A312" s="137"/>
      <c r="B312" s="134" t="s">
        <v>17</v>
      </c>
      <c r="C312" s="136" t="s">
        <v>13</v>
      </c>
      <c r="D312" s="136">
        <v>0</v>
      </c>
      <c r="E312" s="136">
        <v>0</v>
      </c>
      <c r="F312" s="136">
        <v>0</v>
      </c>
      <c r="G312" s="136">
        <v>0</v>
      </c>
      <c r="H312" s="136">
        <v>0</v>
      </c>
      <c r="I312" s="136">
        <v>0</v>
      </c>
      <c r="J312" s="136">
        <v>0</v>
      </c>
      <c r="K312" s="136">
        <v>0</v>
      </c>
      <c r="L312" s="136">
        <v>0</v>
      </c>
      <c r="M312" s="136">
        <v>0</v>
      </c>
      <c r="N312" s="136">
        <v>0</v>
      </c>
      <c r="O312" s="136">
        <v>0</v>
      </c>
      <c r="P312" s="136">
        <v>0</v>
      </c>
      <c r="Q312" s="136">
        <v>0</v>
      </c>
      <c r="R312" s="133">
        <f t="shared" si="36"/>
        <v>0</v>
      </c>
      <c r="S312" s="133">
        <f t="shared" si="37"/>
        <v>0</v>
      </c>
      <c r="T312" s="133">
        <f t="shared" si="38"/>
        <v>0</v>
      </c>
    </row>
    <row r="313" spans="1:20" ht="27.75">
      <c r="A313" s="137"/>
      <c r="B313" s="134"/>
      <c r="C313" s="136" t="s">
        <v>14</v>
      </c>
      <c r="D313" s="136">
        <v>0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  <c r="Q313" s="136">
        <v>0</v>
      </c>
      <c r="R313" s="133">
        <f t="shared" si="36"/>
        <v>0</v>
      </c>
      <c r="S313" s="133">
        <f t="shared" si="37"/>
        <v>0</v>
      </c>
      <c r="T313" s="133">
        <f t="shared" si="38"/>
        <v>0</v>
      </c>
    </row>
    <row r="314" spans="1:20" ht="27.75">
      <c r="A314" s="137"/>
      <c r="B314" s="134" t="s">
        <v>18</v>
      </c>
      <c r="C314" s="136" t="s">
        <v>13</v>
      </c>
      <c r="D314" s="136">
        <v>0</v>
      </c>
      <c r="E314" s="136">
        <v>0</v>
      </c>
      <c r="F314" s="136">
        <v>0</v>
      </c>
      <c r="G314" s="136">
        <v>0</v>
      </c>
      <c r="H314" s="136">
        <v>0</v>
      </c>
      <c r="I314" s="136">
        <v>0</v>
      </c>
      <c r="J314" s="136">
        <v>0</v>
      </c>
      <c r="K314" s="136">
        <v>0</v>
      </c>
      <c r="L314" s="136">
        <v>0</v>
      </c>
      <c r="M314" s="136">
        <v>0</v>
      </c>
      <c r="N314" s="136">
        <v>0</v>
      </c>
      <c r="O314" s="136">
        <v>0</v>
      </c>
      <c r="P314" s="136">
        <v>0</v>
      </c>
      <c r="Q314" s="136">
        <v>0</v>
      </c>
      <c r="R314" s="133">
        <f t="shared" si="36"/>
        <v>0</v>
      </c>
      <c r="S314" s="133">
        <f t="shared" si="37"/>
        <v>0</v>
      </c>
      <c r="T314" s="133">
        <f t="shared" si="38"/>
        <v>0</v>
      </c>
    </row>
    <row r="315" spans="1:20" ht="27.75">
      <c r="A315" s="137"/>
      <c r="B315" s="134"/>
      <c r="C315" s="136" t="s">
        <v>14</v>
      </c>
      <c r="D315" s="136">
        <v>0</v>
      </c>
      <c r="E315" s="136">
        <v>0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133">
        <f t="shared" si="36"/>
        <v>0</v>
      </c>
      <c r="S315" s="133">
        <f t="shared" si="37"/>
        <v>0</v>
      </c>
      <c r="T315" s="133">
        <f t="shared" si="38"/>
        <v>0</v>
      </c>
    </row>
    <row r="316" spans="1:20" ht="27.75">
      <c r="A316" s="137"/>
      <c r="B316" s="134" t="s">
        <v>19</v>
      </c>
      <c r="C316" s="136" t="s">
        <v>13</v>
      </c>
      <c r="D316" s="136">
        <v>0</v>
      </c>
      <c r="E316" s="136">
        <v>0</v>
      </c>
      <c r="F316" s="136">
        <v>0</v>
      </c>
      <c r="G316" s="136">
        <v>0</v>
      </c>
      <c r="H316" s="136">
        <v>0</v>
      </c>
      <c r="I316" s="136">
        <v>0</v>
      </c>
      <c r="J316" s="136">
        <v>0</v>
      </c>
      <c r="K316" s="136">
        <v>0</v>
      </c>
      <c r="L316" s="136">
        <v>0</v>
      </c>
      <c r="M316" s="136">
        <v>0</v>
      </c>
      <c r="N316" s="136">
        <v>0</v>
      </c>
      <c r="O316" s="136">
        <v>0</v>
      </c>
      <c r="P316" s="136">
        <v>0</v>
      </c>
      <c r="Q316" s="136">
        <v>0</v>
      </c>
      <c r="R316" s="133">
        <f t="shared" si="36"/>
        <v>0</v>
      </c>
      <c r="S316" s="133">
        <f t="shared" si="37"/>
        <v>0</v>
      </c>
      <c r="T316" s="133">
        <f t="shared" si="38"/>
        <v>0</v>
      </c>
    </row>
    <row r="317" spans="1:20" ht="27.75">
      <c r="A317" s="137"/>
      <c r="B317" s="134"/>
      <c r="C317" s="136" t="s">
        <v>14</v>
      </c>
      <c r="D317" s="136">
        <v>0</v>
      </c>
      <c r="E317" s="136">
        <v>0</v>
      </c>
      <c r="F317" s="136">
        <v>0</v>
      </c>
      <c r="G317" s="136">
        <v>0</v>
      </c>
      <c r="H317" s="136">
        <v>0</v>
      </c>
      <c r="I317" s="136">
        <v>0</v>
      </c>
      <c r="J317" s="136">
        <v>0</v>
      </c>
      <c r="K317" s="136">
        <v>0</v>
      </c>
      <c r="L317" s="136">
        <v>0</v>
      </c>
      <c r="M317" s="136">
        <v>0</v>
      </c>
      <c r="N317" s="136">
        <v>0</v>
      </c>
      <c r="O317" s="136">
        <v>0</v>
      </c>
      <c r="P317" s="136">
        <v>0</v>
      </c>
      <c r="Q317" s="136">
        <v>0</v>
      </c>
      <c r="R317" s="133">
        <f t="shared" si="36"/>
        <v>0</v>
      </c>
      <c r="S317" s="133">
        <f t="shared" si="37"/>
        <v>0</v>
      </c>
      <c r="T317" s="133">
        <f t="shared" si="38"/>
        <v>0</v>
      </c>
    </row>
    <row r="318" spans="1:20" ht="27.75">
      <c r="A318" s="137"/>
      <c r="B318" s="130" t="s">
        <v>20</v>
      </c>
      <c r="C318" s="133" t="s">
        <v>13</v>
      </c>
      <c r="D318" s="133">
        <f>D316+D314+D312+D310</f>
        <v>1</v>
      </c>
      <c r="E318" s="133">
        <f aca="true" t="shared" si="39" ref="E318:M318">E316+E314+E312+E310</f>
        <v>0</v>
      </c>
      <c r="F318" s="133">
        <f t="shared" si="39"/>
        <v>0</v>
      </c>
      <c r="G318" s="133">
        <f t="shared" si="39"/>
        <v>0</v>
      </c>
      <c r="H318" s="133">
        <f t="shared" si="39"/>
        <v>0</v>
      </c>
      <c r="I318" s="133">
        <f t="shared" si="39"/>
        <v>0</v>
      </c>
      <c r="J318" s="133">
        <f t="shared" si="39"/>
        <v>0</v>
      </c>
      <c r="K318" s="133">
        <f t="shared" si="39"/>
        <v>0</v>
      </c>
      <c r="L318" s="133">
        <f t="shared" si="39"/>
        <v>0</v>
      </c>
      <c r="M318" s="133">
        <f t="shared" si="39"/>
        <v>0</v>
      </c>
      <c r="N318" s="133">
        <f>N316+N314+N312+N310</f>
        <v>0</v>
      </c>
      <c r="O318" s="133">
        <f>O316+O314+O312+O310</f>
        <v>0</v>
      </c>
      <c r="P318" s="133">
        <v>0</v>
      </c>
      <c r="Q318" s="133">
        <v>0</v>
      </c>
      <c r="R318" s="133">
        <f t="shared" si="36"/>
        <v>1</v>
      </c>
      <c r="S318" s="133">
        <f t="shared" si="37"/>
        <v>0</v>
      </c>
      <c r="T318" s="133">
        <f t="shared" si="38"/>
        <v>1</v>
      </c>
    </row>
    <row r="319" spans="1:20" ht="27.75">
      <c r="A319" s="137"/>
      <c r="B319" s="130"/>
      <c r="C319" s="133" t="s">
        <v>14</v>
      </c>
      <c r="D319" s="133">
        <f>D317+D315+D313+D311</f>
        <v>0</v>
      </c>
      <c r="E319" s="133">
        <f aca="true" t="shared" si="40" ref="E319:M319">E317+E315+E313+E311</f>
        <v>0</v>
      </c>
      <c r="F319" s="133">
        <f t="shared" si="40"/>
        <v>0</v>
      </c>
      <c r="G319" s="133">
        <f t="shared" si="40"/>
        <v>0</v>
      </c>
      <c r="H319" s="133">
        <f t="shared" si="40"/>
        <v>0</v>
      </c>
      <c r="I319" s="133">
        <f t="shared" si="40"/>
        <v>0</v>
      </c>
      <c r="J319" s="133">
        <f t="shared" si="40"/>
        <v>0</v>
      </c>
      <c r="K319" s="133">
        <f t="shared" si="40"/>
        <v>0</v>
      </c>
      <c r="L319" s="133">
        <f t="shared" si="40"/>
        <v>0</v>
      </c>
      <c r="M319" s="133">
        <f t="shared" si="40"/>
        <v>0</v>
      </c>
      <c r="N319" s="133">
        <f>N317+N315+N313+N311</f>
        <v>0</v>
      </c>
      <c r="O319" s="133">
        <f>O317+O315+O313+O311</f>
        <v>0</v>
      </c>
      <c r="P319" s="133">
        <v>0</v>
      </c>
      <c r="Q319" s="133">
        <v>0</v>
      </c>
      <c r="R319" s="133">
        <f t="shared" si="36"/>
        <v>0</v>
      </c>
      <c r="S319" s="133">
        <f t="shared" si="37"/>
        <v>0</v>
      </c>
      <c r="T319" s="133">
        <f t="shared" si="38"/>
        <v>0</v>
      </c>
    </row>
    <row r="320" spans="1:20" ht="27.75">
      <c r="A320" s="139" t="s">
        <v>21</v>
      </c>
      <c r="B320" s="139"/>
      <c r="C320" s="136" t="s">
        <v>13</v>
      </c>
      <c r="D320" s="146">
        <v>0</v>
      </c>
      <c r="E320" s="146">
        <v>0</v>
      </c>
      <c r="F320" s="146">
        <v>0</v>
      </c>
      <c r="G320" s="146">
        <v>0</v>
      </c>
      <c r="H320" s="146">
        <v>0</v>
      </c>
      <c r="I320" s="146">
        <v>0</v>
      </c>
      <c r="J320" s="146">
        <v>0</v>
      </c>
      <c r="K320" s="146">
        <v>0</v>
      </c>
      <c r="L320" s="146">
        <v>0</v>
      </c>
      <c r="M320" s="146">
        <v>0</v>
      </c>
      <c r="N320" s="146">
        <v>0</v>
      </c>
      <c r="O320" s="146">
        <v>0</v>
      </c>
      <c r="P320" s="136">
        <v>0</v>
      </c>
      <c r="Q320" s="136">
        <v>0</v>
      </c>
      <c r="R320" s="133">
        <f t="shared" si="36"/>
        <v>0</v>
      </c>
      <c r="S320" s="133">
        <f t="shared" si="37"/>
        <v>0</v>
      </c>
      <c r="T320" s="133">
        <f t="shared" si="38"/>
        <v>0</v>
      </c>
    </row>
    <row r="321" spans="1:20" ht="27.75">
      <c r="A321" s="139"/>
      <c r="B321" s="139"/>
      <c r="C321" s="136" t="s">
        <v>14</v>
      </c>
      <c r="D321" s="146">
        <v>0</v>
      </c>
      <c r="E321" s="146">
        <v>0</v>
      </c>
      <c r="F321" s="146">
        <v>0</v>
      </c>
      <c r="G321" s="146">
        <v>0</v>
      </c>
      <c r="H321" s="146">
        <v>0</v>
      </c>
      <c r="I321" s="146">
        <v>0</v>
      </c>
      <c r="J321" s="146">
        <v>0</v>
      </c>
      <c r="K321" s="146">
        <v>0</v>
      </c>
      <c r="L321" s="146">
        <v>0</v>
      </c>
      <c r="M321" s="146">
        <v>0</v>
      </c>
      <c r="N321" s="146">
        <v>0</v>
      </c>
      <c r="O321" s="146">
        <v>0</v>
      </c>
      <c r="P321" s="136">
        <v>0</v>
      </c>
      <c r="Q321" s="136">
        <v>0</v>
      </c>
      <c r="R321" s="133">
        <f t="shared" si="36"/>
        <v>0</v>
      </c>
      <c r="S321" s="133">
        <f t="shared" si="37"/>
        <v>0</v>
      </c>
      <c r="T321" s="133">
        <f t="shared" si="38"/>
        <v>0</v>
      </c>
    </row>
    <row r="322" spans="1:20" ht="27.75">
      <c r="A322" s="140" t="s">
        <v>22</v>
      </c>
      <c r="B322" s="134" t="s">
        <v>23</v>
      </c>
      <c r="C322" s="136" t="s">
        <v>13</v>
      </c>
      <c r="D322" s="146">
        <v>0</v>
      </c>
      <c r="E322" s="146">
        <v>0</v>
      </c>
      <c r="F322" s="146">
        <v>0</v>
      </c>
      <c r="G322" s="146">
        <v>0</v>
      </c>
      <c r="H322" s="146">
        <v>0</v>
      </c>
      <c r="I322" s="146">
        <v>0</v>
      </c>
      <c r="J322" s="146">
        <v>0</v>
      </c>
      <c r="K322" s="146">
        <v>0</v>
      </c>
      <c r="L322" s="146">
        <v>0</v>
      </c>
      <c r="M322" s="146">
        <v>0</v>
      </c>
      <c r="N322" s="146">
        <v>0</v>
      </c>
      <c r="O322" s="146">
        <v>0</v>
      </c>
      <c r="P322" s="136">
        <v>0</v>
      </c>
      <c r="Q322" s="136">
        <v>0</v>
      </c>
      <c r="R322" s="133">
        <f t="shared" si="36"/>
        <v>0</v>
      </c>
      <c r="S322" s="133">
        <f t="shared" si="37"/>
        <v>0</v>
      </c>
      <c r="T322" s="133">
        <f t="shared" si="38"/>
        <v>0</v>
      </c>
    </row>
    <row r="323" spans="1:20" ht="27.75">
      <c r="A323" s="140"/>
      <c r="B323" s="134"/>
      <c r="C323" s="136" t="s">
        <v>14</v>
      </c>
      <c r="D323" s="146">
        <v>0</v>
      </c>
      <c r="E323" s="146">
        <v>0</v>
      </c>
      <c r="F323" s="146">
        <v>0</v>
      </c>
      <c r="G323" s="146">
        <v>0</v>
      </c>
      <c r="H323" s="146">
        <v>0</v>
      </c>
      <c r="I323" s="146">
        <v>0</v>
      </c>
      <c r="J323" s="146">
        <v>0</v>
      </c>
      <c r="K323" s="146">
        <v>0</v>
      </c>
      <c r="L323" s="146">
        <v>0</v>
      </c>
      <c r="M323" s="146">
        <v>0</v>
      </c>
      <c r="N323" s="146">
        <v>0</v>
      </c>
      <c r="O323" s="146">
        <v>0</v>
      </c>
      <c r="P323" s="136">
        <v>0</v>
      </c>
      <c r="Q323" s="136">
        <v>0</v>
      </c>
      <c r="R323" s="133">
        <f t="shared" si="36"/>
        <v>0</v>
      </c>
      <c r="S323" s="133">
        <f t="shared" si="37"/>
        <v>0</v>
      </c>
      <c r="T323" s="133">
        <f t="shared" si="38"/>
        <v>0</v>
      </c>
    </row>
    <row r="324" spans="1:20" ht="27.75">
      <c r="A324" s="140"/>
      <c r="B324" s="134" t="s">
        <v>24</v>
      </c>
      <c r="C324" s="136" t="s">
        <v>13</v>
      </c>
      <c r="D324" s="146">
        <v>0</v>
      </c>
      <c r="E324" s="146">
        <v>0</v>
      </c>
      <c r="F324" s="146">
        <v>0</v>
      </c>
      <c r="G324" s="146">
        <v>0</v>
      </c>
      <c r="H324" s="146">
        <v>0</v>
      </c>
      <c r="I324" s="146">
        <v>0</v>
      </c>
      <c r="J324" s="146">
        <v>0</v>
      </c>
      <c r="K324" s="146">
        <v>0</v>
      </c>
      <c r="L324" s="146">
        <v>0</v>
      </c>
      <c r="M324" s="146">
        <v>0</v>
      </c>
      <c r="N324" s="146">
        <v>0</v>
      </c>
      <c r="O324" s="146">
        <v>0</v>
      </c>
      <c r="P324" s="136">
        <v>0</v>
      </c>
      <c r="Q324" s="136">
        <v>0</v>
      </c>
      <c r="R324" s="133">
        <f t="shared" si="36"/>
        <v>0</v>
      </c>
      <c r="S324" s="133">
        <f t="shared" si="37"/>
        <v>0</v>
      </c>
      <c r="T324" s="133">
        <f t="shared" si="38"/>
        <v>0</v>
      </c>
    </row>
    <row r="325" spans="1:20" ht="27.75">
      <c r="A325" s="140"/>
      <c r="B325" s="134"/>
      <c r="C325" s="136" t="s">
        <v>14</v>
      </c>
      <c r="D325" s="146">
        <v>0</v>
      </c>
      <c r="E325" s="146">
        <v>0</v>
      </c>
      <c r="F325" s="146">
        <v>0</v>
      </c>
      <c r="G325" s="146">
        <v>0</v>
      </c>
      <c r="H325" s="146">
        <v>0</v>
      </c>
      <c r="I325" s="146">
        <v>0</v>
      </c>
      <c r="J325" s="146">
        <v>0</v>
      </c>
      <c r="K325" s="146">
        <v>0</v>
      </c>
      <c r="L325" s="146">
        <v>0</v>
      </c>
      <c r="M325" s="146">
        <v>0</v>
      </c>
      <c r="N325" s="146">
        <v>0</v>
      </c>
      <c r="O325" s="146">
        <v>0</v>
      </c>
      <c r="P325" s="136">
        <v>0</v>
      </c>
      <c r="Q325" s="136">
        <v>0</v>
      </c>
      <c r="R325" s="133">
        <f t="shared" si="36"/>
        <v>0</v>
      </c>
      <c r="S325" s="133">
        <f t="shared" si="37"/>
        <v>0</v>
      </c>
      <c r="T325" s="133">
        <f t="shared" si="38"/>
        <v>0</v>
      </c>
    </row>
    <row r="326" spans="1:20" ht="27.75">
      <c r="A326" s="140"/>
      <c r="B326" s="134" t="s">
        <v>25</v>
      </c>
      <c r="C326" s="136" t="s">
        <v>13</v>
      </c>
      <c r="D326" s="146">
        <v>0</v>
      </c>
      <c r="E326" s="146">
        <v>0</v>
      </c>
      <c r="F326" s="146">
        <v>0</v>
      </c>
      <c r="G326" s="146">
        <v>0</v>
      </c>
      <c r="H326" s="146">
        <v>0</v>
      </c>
      <c r="I326" s="146">
        <v>0</v>
      </c>
      <c r="J326" s="146">
        <v>0</v>
      </c>
      <c r="K326" s="146">
        <v>0</v>
      </c>
      <c r="L326" s="146">
        <v>0</v>
      </c>
      <c r="M326" s="146">
        <v>0</v>
      </c>
      <c r="N326" s="146">
        <v>0</v>
      </c>
      <c r="O326" s="146">
        <v>0</v>
      </c>
      <c r="P326" s="136">
        <v>0</v>
      </c>
      <c r="Q326" s="136">
        <v>0</v>
      </c>
      <c r="R326" s="133">
        <f t="shared" si="36"/>
        <v>0</v>
      </c>
      <c r="S326" s="133">
        <f t="shared" si="37"/>
        <v>0</v>
      </c>
      <c r="T326" s="133">
        <f t="shared" si="38"/>
        <v>0</v>
      </c>
    </row>
    <row r="327" spans="1:20" ht="27.75">
      <c r="A327" s="140"/>
      <c r="B327" s="134"/>
      <c r="C327" s="136" t="s">
        <v>14</v>
      </c>
      <c r="D327" s="146">
        <v>0</v>
      </c>
      <c r="E327" s="146">
        <v>0</v>
      </c>
      <c r="F327" s="146">
        <v>0</v>
      </c>
      <c r="G327" s="146">
        <v>0</v>
      </c>
      <c r="H327" s="146">
        <v>0</v>
      </c>
      <c r="I327" s="146">
        <v>0</v>
      </c>
      <c r="J327" s="146">
        <v>0</v>
      </c>
      <c r="K327" s="146">
        <v>0</v>
      </c>
      <c r="L327" s="146">
        <v>0</v>
      </c>
      <c r="M327" s="146">
        <v>0</v>
      </c>
      <c r="N327" s="146">
        <v>0</v>
      </c>
      <c r="O327" s="146">
        <v>0</v>
      </c>
      <c r="P327" s="136">
        <v>0</v>
      </c>
      <c r="Q327" s="136">
        <v>0</v>
      </c>
      <c r="R327" s="133">
        <f t="shared" si="36"/>
        <v>0</v>
      </c>
      <c r="S327" s="133">
        <f t="shared" si="37"/>
        <v>0</v>
      </c>
      <c r="T327" s="133">
        <f t="shared" si="38"/>
        <v>0</v>
      </c>
    </row>
    <row r="328" spans="1:20" ht="27.75">
      <c r="A328" s="140"/>
      <c r="B328" s="134" t="s">
        <v>26</v>
      </c>
      <c r="C328" s="136" t="s">
        <v>13</v>
      </c>
      <c r="D328" s="146">
        <v>0</v>
      </c>
      <c r="E328" s="146">
        <v>0</v>
      </c>
      <c r="F328" s="146">
        <v>0</v>
      </c>
      <c r="G328" s="146">
        <v>0</v>
      </c>
      <c r="H328" s="146">
        <v>0</v>
      </c>
      <c r="I328" s="146">
        <v>0</v>
      </c>
      <c r="J328" s="146">
        <v>0</v>
      </c>
      <c r="K328" s="146">
        <v>0</v>
      </c>
      <c r="L328" s="146">
        <v>0</v>
      </c>
      <c r="M328" s="146">
        <v>0</v>
      </c>
      <c r="N328" s="146">
        <v>0</v>
      </c>
      <c r="O328" s="146">
        <v>0</v>
      </c>
      <c r="P328" s="136">
        <v>0</v>
      </c>
      <c r="Q328" s="136">
        <v>0</v>
      </c>
      <c r="R328" s="133">
        <f t="shared" si="36"/>
        <v>0</v>
      </c>
      <c r="S328" s="133">
        <f t="shared" si="37"/>
        <v>0</v>
      </c>
      <c r="T328" s="133">
        <f t="shared" si="38"/>
        <v>0</v>
      </c>
    </row>
    <row r="329" spans="1:20" ht="27.75">
      <c r="A329" s="140"/>
      <c r="B329" s="134"/>
      <c r="C329" s="136" t="s">
        <v>14</v>
      </c>
      <c r="D329" s="146">
        <v>0</v>
      </c>
      <c r="E329" s="146">
        <v>0</v>
      </c>
      <c r="F329" s="146">
        <v>0</v>
      </c>
      <c r="G329" s="146">
        <v>0</v>
      </c>
      <c r="H329" s="146">
        <v>0</v>
      </c>
      <c r="I329" s="146">
        <v>0</v>
      </c>
      <c r="J329" s="146">
        <v>0</v>
      </c>
      <c r="K329" s="146">
        <v>0</v>
      </c>
      <c r="L329" s="146">
        <v>0</v>
      </c>
      <c r="M329" s="146">
        <v>0</v>
      </c>
      <c r="N329" s="146">
        <v>0</v>
      </c>
      <c r="O329" s="146">
        <v>0</v>
      </c>
      <c r="P329" s="136">
        <v>0</v>
      </c>
      <c r="Q329" s="136">
        <v>0</v>
      </c>
      <c r="R329" s="133">
        <f t="shared" si="36"/>
        <v>0</v>
      </c>
      <c r="S329" s="133">
        <f t="shared" si="37"/>
        <v>0</v>
      </c>
      <c r="T329" s="133">
        <f t="shared" si="38"/>
        <v>0</v>
      </c>
    </row>
    <row r="330" spans="1:20" ht="27.75">
      <c r="A330" s="140"/>
      <c r="B330" s="134" t="s">
        <v>27</v>
      </c>
      <c r="C330" s="136" t="s">
        <v>13</v>
      </c>
      <c r="D330" s="146">
        <v>0</v>
      </c>
      <c r="E330" s="146">
        <v>0</v>
      </c>
      <c r="F330" s="146">
        <v>0</v>
      </c>
      <c r="G330" s="146">
        <v>0</v>
      </c>
      <c r="H330" s="146">
        <v>0</v>
      </c>
      <c r="I330" s="146">
        <v>0</v>
      </c>
      <c r="J330" s="146">
        <v>0</v>
      </c>
      <c r="K330" s="146">
        <v>0</v>
      </c>
      <c r="L330" s="146">
        <v>0</v>
      </c>
      <c r="M330" s="146">
        <v>0</v>
      </c>
      <c r="N330" s="146">
        <v>0</v>
      </c>
      <c r="O330" s="146">
        <v>0</v>
      </c>
      <c r="P330" s="136">
        <v>0</v>
      </c>
      <c r="Q330" s="136">
        <v>0</v>
      </c>
      <c r="R330" s="133">
        <f t="shared" si="36"/>
        <v>0</v>
      </c>
      <c r="S330" s="133">
        <f t="shared" si="37"/>
        <v>0</v>
      </c>
      <c r="T330" s="133">
        <f t="shared" si="38"/>
        <v>0</v>
      </c>
    </row>
    <row r="331" spans="1:20" ht="27.75">
      <c r="A331" s="140"/>
      <c r="B331" s="134"/>
      <c r="C331" s="136" t="s">
        <v>14</v>
      </c>
      <c r="D331" s="146">
        <v>0</v>
      </c>
      <c r="E331" s="146">
        <v>0</v>
      </c>
      <c r="F331" s="146">
        <v>0</v>
      </c>
      <c r="G331" s="146">
        <v>0</v>
      </c>
      <c r="H331" s="146">
        <v>0</v>
      </c>
      <c r="I331" s="146">
        <v>0</v>
      </c>
      <c r="J331" s="146">
        <v>0</v>
      </c>
      <c r="K331" s="146">
        <v>0</v>
      </c>
      <c r="L331" s="146">
        <v>0</v>
      </c>
      <c r="M331" s="146">
        <v>0</v>
      </c>
      <c r="N331" s="146">
        <v>0</v>
      </c>
      <c r="O331" s="146">
        <v>0</v>
      </c>
      <c r="P331" s="136">
        <v>0</v>
      </c>
      <c r="Q331" s="136">
        <v>0</v>
      </c>
      <c r="R331" s="133">
        <f t="shared" si="36"/>
        <v>0</v>
      </c>
      <c r="S331" s="133">
        <f t="shared" si="37"/>
        <v>0</v>
      </c>
      <c r="T331" s="133">
        <f t="shared" si="38"/>
        <v>0</v>
      </c>
    </row>
    <row r="332" spans="1:20" ht="27.75">
      <c r="A332" s="140"/>
      <c r="B332" s="134" t="s">
        <v>28</v>
      </c>
      <c r="C332" s="136" t="s">
        <v>13</v>
      </c>
      <c r="D332" s="146">
        <v>0</v>
      </c>
      <c r="E332" s="146">
        <v>0</v>
      </c>
      <c r="F332" s="146">
        <v>0</v>
      </c>
      <c r="G332" s="146">
        <v>0</v>
      </c>
      <c r="H332" s="146">
        <v>0</v>
      </c>
      <c r="I332" s="146">
        <v>0</v>
      </c>
      <c r="J332" s="146">
        <v>0</v>
      </c>
      <c r="K332" s="146">
        <v>0</v>
      </c>
      <c r="L332" s="146">
        <v>0</v>
      </c>
      <c r="M332" s="146">
        <v>0</v>
      </c>
      <c r="N332" s="146">
        <v>0</v>
      </c>
      <c r="O332" s="146">
        <v>0</v>
      </c>
      <c r="P332" s="136">
        <v>0</v>
      </c>
      <c r="Q332" s="136">
        <v>0</v>
      </c>
      <c r="R332" s="133">
        <f t="shared" si="36"/>
        <v>0</v>
      </c>
      <c r="S332" s="133">
        <f t="shared" si="37"/>
        <v>0</v>
      </c>
      <c r="T332" s="133">
        <f t="shared" si="38"/>
        <v>0</v>
      </c>
    </row>
    <row r="333" spans="1:20" ht="27.75">
      <c r="A333" s="140"/>
      <c r="B333" s="150"/>
      <c r="C333" s="136" t="s">
        <v>14</v>
      </c>
      <c r="D333" s="146">
        <v>0</v>
      </c>
      <c r="E333" s="146">
        <v>0</v>
      </c>
      <c r="F333" s="146">
        <v>0</v>
      </c>
      <c r="G333" s="146">
        <v>0</v>
      </c>
      <c r="H333" s="146">
        <v>0</v>
      </c>
      <c r="I333" s="146">
        <v>0</v>
      </c>
      <c r="J333" s="146">
        <v>0</v>
      </c>
      <c r="K333" s="146">
        <v>0</v>
      </c>
      <c r="L333" s="146">
        <v>0</v>
      </c>
      <c r="M333" s="146">
        <v>0</v>
      </c>
      <c r="N333" s="146">
        <v>0</v>
      </c>
      <c r="O333" s="146">
        <v>0</v>
      </c>
      <c r="P333" s="136">
        <v>0</v>
      </c>
      <c r="Q333" s="136">
        <v>0</v>
      </c>
      <c r="R333" s="133">
        <f t="shared" si="36"/>
        <v>0</v>
      </c>
      <c r="S333" s="133">
        <f t="shared" si="37"/>
        <v>0</v>
      </c>
      <c r="T333" s="133">
        <f t="shared" si="38"/>
        <v>0</v>
      </c>
    </row>
    <row r="334" spans="1:20" ht="27.75">
      <c r="A334" s="140"/>
      <c r="B334" s="134" t="s">
        <v>29</v>
      </c>
      <c r="C334" s="136" t="s">
        <v>13</v>
      </c>
      <c r="D334" s="146">
        <v>0</v>
      </c>
      <c r="E334" s="146">
        <v>0</v>
      </c>
      <c r="F334" s="146">
        <v>0</v>
      </c>
      <c r="G334" s="146">
        <v>0</v>
      </c>
      <c r="H334" s="146">
        <v>0</v>
      </c>
      <c r="I334" s="146">
        <v>0</v>
      </c>
      <c r="J334" s="146">
        <v>0</v>
      </c>
      <c r="K334" s="146">
        <v>0</v>
      </c>
      <c r="L334" s="146">
        <v>0</v>
      </c>
      <c r="M334" s="146">
        <v>0</v>
      </c>
      <c r="N334" s="146">
        <v>0</v>
      </c>
      <c r="O334" s="146">
        <v>0</v>
      </c>
      <c r="P334" s="136">
        <v>0</v>
      </c>
      <c r="Q334" s="136">
        <v>0</v>
      </c>
      <c r="R334" s="133">
        <f t="shared" si="36"/>
        <v>0</v>
      </c>
      <c r="S334" s="133">
        <f t="shared" si="37"/>
        <v>0</v>
      </c>
      <c r="T334" s="133">
        <f t="shared" si="38"/>
        <v>0</v>
      </c>
    </row>
    <row r="335" spans="1:20" ht="27.75">
      <c r="A335" s="140"/>
      <c r="B335" s="134"/>
      <c r="C335" s="136" t="s">
        <v>14</v>
      </c>
      <c r="D335" s="146">
        <v>0</v>
      </c>
      <c r="E335" s="146">
        <v>0</v>
      </c>
      <c r="F335" s="146">
        <v>0</v>
      </c>
      <c r="G335" s="146">
        <v>0</v>
      </c>
      <c r="H335" s="146">
        <v>0</v>
      </c>
      <c r="I335" s="146">
        <v>0</v>
      </c>
      <c r="J335" s="146">
        <v>0</v>
      </c>
      <c r="K335" s="146">
        <v>0</v>
      </c>
      <c r="L335" s="146">
        <v>0</v>
      </c>
      <c r="M335" s="146">
        <v>0</v>
      </c>
      <c r="N335" s="146">
        <v>0</v>
      </c>
      <c r="O335" s="146">
        <v>0</v>
      </c>
      <c r="P335" s="136">
        <v>0</v>
      </c>
      <c r="Q335" s="136">
        <v>0</v>
      </c>
      <c r="R335" s="133">
        <f t="shared" si="36"/>
        <v>0</v>
      </c>
      <c r="S335" s="133">
        <f t="shared" si="37"/>
        <v>0</v>
      </c>
      <c r="T335" s="133">
        <f t="shared" si="38"/>
        <v>0</v>
      </c>
    </row>
    <row r="336" spans="1:20" ht="27.75">
      <c r="A336" s="140"/>
      <c r="B336" s="130" t="s">
        <v>30</v>
      </c>
      <c r="C336" s="133" t="s">
        <v>13</v>
      </c>
      <c r="D336" s="148">
        <f>D334+D332+D330+D328+D326+D324+D322</f>
        <v>0</v>
      </c>
      <c r="E336" s="148">
        <f aca="true" t="shared" si="41" ref="E336:M336">E334+E332+E330+E328+E326+E324+E322</f>
        <v>0</v>
      </c>
      <c r="F336" s="148">
        <f t="shared" si="41"/>
        <v>0</v>
      </c>
      <c r="G336" s="148">
        <f t="shared" si="41"/>
        <v>0</v>
      </c>
      <c r="H336" s="148">
        <f t="shared" si="41"/>
        <v>0</v>
      </c>
      <c r="I336" s="148">
        <f t="shared" si="41"/>
        <v>0</v>
      </c>
      <c r="J336" s="148">
        <f t="shared" si="41"/>
        <v>0</v>
      </c>
      <c r="K336" s="148">
        <f t="shared" si="41"/>
        <v>0</v>
      </c>
      <c r="L336" s="148">
        <f t="shared" si="41"/>
        <v>0</v>
      </c>
      <c r="M336" s="148">
        <f t="shared" si="41"/>
        <v>0</v>
      </c>
      <c r="N336" s="148">
        <f>N334+N332+N330+N328+N326+N324+N322</f>
        <v>0</v>
      </c>
      <c r="O336" s="148">
        <f>O334+O332+O330+O328+O326+O324+O322</f>
        <v>0</v>
      </c>
      <c r="P336" s="148">
        <v>0</v>
      </c>
      <c r="Q336" s="148">
        <v>0</v>
      </c>
      <c r="R336" s="133">
        <f t="shared" si="36"/>
        <v>0</v>
      </c>
      <c r="S336" s="133">
        <f t="shared" si="37"/>
        <v>0</v>
      </c>
      <c r="T336" s="133">
        <f t="shared" si="38"/>
        <v>0</v>
      </c>
    </row>
    <row r="337" spans="1:20" ht="27.75">
      <c r="A337" s="140"/>
      <c r="B337" s="130"/>
      <c r="C337" s="133" t="s">
        <v>14</v>
      </c>
      <c r="D337" s="148">
        <f>D335+D333+D331+D329+D327+D325+D323</f>
        <v>0</v>
      </c>
      <c r="E337" s="148">
        <f aca="true" t="shared" si="42" ref="E337:M337">E335+E333+E331+E329+E327+E325+E323</f>
        <v>0</v>
      </c>
      <c r="F337" s="148">
        <f t="shared" si="42"/>
        <v>0</v>
      </c>
      <c r="G337" s="148">
        <f t="shared" si="42"/>
        <v>0</v>
      </c>
      <c r="H337" s="148">
        <f t="shared" si="42"/>
        <v>0</v>
      </c>
      <c r="I337" s="148">
        <f t="shared" si="42"/>
        <v>0</v>
      </c>
      <c r="J337" s="148">
        <f t="shared" si="42"/>
        <v>0</v>
      </c>
      <c r="K337" s="148">
        <f t="shared" si="42"/>
        <v>0</v>
      </c>
      <c r="L337" s="148">
        <f t="shared" si="42"/>
        <v>0</v>
      </c>
      <c r="M337" s="148">
        <f t="shared" si="42"/>
        <v>0</v>
      </c>
      <c r="N337" s="148">
        <f>N335+N333+N331+N329+N327+N325+N323</f>
        <v>0</v>
      </c>
      <c r="O337" s="148">
        <f>O335+O333+O331+O329+O327+O325+O323</f>
        <v>0</v>
      </c>
      <c r="P337" s="148">
        <v>0</v>
      </c>
      <c r="Q337" s="148">
        <v>0</v>
      </c>
      <c r="R337" s="133">
        <f t="shared" si="36"/>
        <v>0</v>
      </c>
      <c r="S337" s="133">
        <f t="shared" si="37"/>
        <v>0</v>
      </c>
      <c r="T337" s="133">
        <f t="shared" si="38"/>
        <v>0</v>
      </c>
    </row>
    <row r="338" spans="1:20" ht="27.75">
      <c r="A338" s="139" t="s">
        <v>31</v>
      </c>
      <c r="B338" s="139"/>
      <c r="C338" s="136" t="s">
        <v>13</v>
      </c>
      <c r="D338" s="146">
        <v>0</v>
      </c>
      <c r="E338" s="146">
        <v>0</v>
      </c>
      <c r="F338" s="146">
        <v>0</v>
      </c>
      <c r="G338" s="146">
        <v>0</v>
      </c>
      <c r="H338" s="146">
        <v>0</v>
      </c>
      <c r="I338" s="146">
        <v>0</v>
      </c>
      <c r="J338" s="146">
        <v>0</v>
      </c>
      <c r="K338" s="146">
        <v>0</v>
      </c>
      <c r="L338" s="146">
        <v>0</v>
      </c>
      <c r="M338" s="146">
        <v>0</v>
      </c>
      <c r="N338" s="146">
        <v>0</v>
      </c>
      <c r="O338" s="146">
        <v>0</v>
      </c>
      <c r="P338" s="136">
        <v>0</v>
      </c>
      <c r="Q338" s="136">
        <v>0</v>
      </c>
      <c r="R338" s="133">
        <f t="shared" si="36"/>
        <v>0</v>
      </c>
      <c r="S338" s="133">
        <f t="shared" si="37"/>
        <v>0</v>
      </c>
      <c r="T338" s="133">
        <f t="shared" si="38"/>
        <v>0</v>
      </c>
    </row>
    <row r="339" spans="1:20" ht="27.75">
      <c r="A339" s="139"/>
      <c r="B339" s="139"/>
      <c r="C339" s="136" t="s">
        <v>14</v>
      </c>
      <c r="D339" s="146">
        <v>0</v>
      </c>
      <c r="E339" s="146">
        <v>0</v>
      </c>
      <c r="F339" s="146">
        <v>0</v>
      </c>
      <c r="G339" s="146">
        <v>0</v>
      </c>
      <c r="H339" s="146">
        <v>0</v>
      </c>
      <c r="I339" s="146">
        <v>0</v>
      </c>
      <c r="J339" s="146">
        <v>0</v>
      </c>
      <c r="K339" s="146">
        <v>0</v>
      </c>
      <c r="L339" s="146">
        <v>0</v>
      </c>
      <c r="M339" s="146">
        <v>0</v>
      </c>
      <c r="N339" s="146">
        <v>0</v>
      </c>
      <c r="O339" s="146">
        <v>0</v>
      </c>
      <c r="P339" s="136">
        <v>0</v>
      </c>
      <c r="Q339" s="136">
        <v>0</v>
      </c>
      <c r="R339" s="133">
        <f t="shared" si="36"/>
        <v>0</v>
      </c>
      <c r="S339" s="133">
        <f t="shared" si="37"/>
        <v>0</v>
      </c>
      <c r="T339" s="133">
        <f t="shared" si="38"/>
        <v>0</v>
      </c>
    </row>
    <row r="340" spans="1:20" ht="27.75">
      <c r="A340" s="142" t="s">
        <v>32</v>
      </c>
      <c r="B340" s="134" t="s">
        <v>33</v>
      </c>
      <c r="C340" s="136" t="s">
        <v>13</v>
      </c>
      <c r="D340" s="146">
        <v>0</v>
      </c>
      <c r="E340" s="146">
        <v>0</v>
      </c>
      <c r="F340" s="146">
        <v>0</v>
      </c>
      <c r="G340" s="146">
        <v>0</v>
      </c>
      <c r="H340" s="146">
        <v>0</v>
      </c>
      <c r="I340" s="146">
        <v>0</v>
      </c>
      <c r="J340" s="146">
        <v>0</v>
      </c>
      <c r="K340" s="146">
        <v>0</v>
      </c>
      <c r="L340" s="146">
        <v>0</v>
      </c>
      <c r="M340" s="146">
        <v>0</v>
      </c>
      <c r="N340" s="146">
        <v>0</v>
      </c>
      <c r="O340" s="146">
        <v>0</v>
      </c>
      <c r="P340" s="136">
        <v>0</v>
      </c>
      <c r="Q340" s="136">
        <v>0</v>
      </c>
      <c r="R340" s="133">
        <f t="shared" si="36"/>
        <v>0</v>
      </c>
      <c r="S340" s="133">
        <f t="shared" si="37"/>
        <v>0</v>
      </c>
      <c r="T340" s="133">
        <f t="shared" si="38"/>
        <v>0</v>
      </c>
    </row>
    <row r="341" spans="1:20" ht="27.75">
      <c r="A341" s="141"/>
      <c r="B341" s="134"/>
      <c r="C341" s="136" t="s">
        <v>14</v>
      </c>
      <c r="D341" s="146">
        <v>0</v>
      </c>
      <c r="E341" s="146">
        <v>0</v>
      </c>
      <c r="F341" s="146">
        <v>0</v>
      </c>
      <c r="G341" s="146">
        <v>0</v>
      </c>
      <c r="H341" s="146">
        <v>0</v>
      </c>
      <c r="I341" s="146">
        <v>0</v>
      </c>
      <c r="J341" s="146">
        <v>0</v>
      </c>
      <c r="K341" s="146">
        <v>0</v>
      </c>
      <c r="L341" s="146">
        <v>0</v>
      </c>
      <c r="M341" s="146">
        <v>0</v>
      </c>
      <c r="N341" s="146">
        <v>0</v>
      </c>
      <c r="O341" s="146">
        <v>0</v>
      </c>
      <c r="P341" s="136">
        <v>0</v>
      </c>
      <c r="Q341" s="136">
        <v>0</v>
      </c>
      <c r="R341" s="133">
        <f t="shared" si="36"/>
        <v>0</v>
      </c>
      <c r="S341" s="133">
        <f t="shared" si="37"/>
        <v>0</v>
      </c>
      <c r="T341" s="133">
        <f t="shared" si="38"/>
        <v>0</v>
      </c>
    </row>
    <row r="342" spans="1:20" ht="27.75">
      <c r="A342" s="141"/>
      <c r="B342" s="134" t="s">
        <v>34</v>
      </c>
      <c r="C342" s="136" t="s">
        <v>13</v>
      </c>
      <c r="D342" s="146">
        <v>0</v>
      </c>
      <c r="E342" s="146">
        <v>0</v>
      </c>
      <c r="F342" s="146">
        <v>0</v>
      </c>
      <c r="G342" s="146">
        <v>0</v>
      </c>
      <c r="H342" s="146">
        <v>0</v>
      </c>
      <c r="I342" s="146">
        <v>0</v>
      </c>
      <c r="J342" s="146">
        <v>0</v>
      </c>
      <c r="K342" s="146">
        <v>0</v>
      </c>
      <c r="L342" s="146">
        <v>0</v>
      </c>
      <c r="M342" s="146">
        <v>0</v>
      </c>
      <c r="N342" s="146">
        <v>0</v>
      </c>
      <c r="O342" s="146">
        <v>0</v>
      </c>
      <c r="P342" s="136">
        <v>0</v>
      </c>
      <c r="Q342" s="136">
        <v>0</v>
      </c>
      <c r="R342" s="133">
        <f t="shared" si="36"/>
        <v>0</v>
      </c>
      <c r="S342" s="133">
        <f t="shared" si="37"/>
        <v>0</v>
      </c>
      <c r="T342" s="133">
        <f t="shared" si="38"/>
        <v>0</v>
      </c>
    </row>
    <row r="343" spans="1:20" ht="27.75">
      <c r="A343" s="141"/>
      <c r="B343" s="134"/>
      <c r="C343" s="136" t="s">
        <v>14</v>
      </c>
      <c r="D343" s="146">
        <v>0</v>
      </c>
      <c r="E343" s="146">
        <v>0</v>
      </c>
      <c r="F343" s="146">
        <v>0</v>
      </c>
      <c r="G343" s="146">
        <v>0</v>
      </c>
      <c r="H343" s="146">
        <v>0</v>
      </c>
      <c r="I343" s="146">
        <v>0</v>
      </c>
      <c r="J343" s="146">
        <v>0</v>
      </c>
      <c r="K343" s="146">
        <v>0</v>
      </c>
      <c r="L343" s="146">
        <v>0</v>
      </c>
      <c r="M343" s="146">
        <v>0</v>
      </c>
      <c r="N343" s="146">
        <v>0</v>
      </c>
      <c r="O343" s="146">
        <v>0</v>
      </c>
      <c r="P343" s="136">
        <v>0</v>
      </c>
      <c r="Q343" s="136">
        <v>0</v>
      </c>
      <c r="R343" s="133">
        <f t="shared" si="36"/>
        <v>0</v>
      </c>
      <c r="S343" s="133">
        <f t="shared" si="37"/>
        <v>0</v>
      </c>
      <c r="T343" s="133">
        <f t="shared" si="38"/>
        <v>0</v>
      </c>
    </row>
    <row r="344" spans="1:20" ht="27.75">
      <c r="A344" s="141"/>
      <c r="B344" s="134" t="s">
        <v>35</v>
      </c>
      <c r="C344" s="136" t="s">
        <v>13</v>
      </c>
      <c r="D344" s="146">
        <v>0</v>
      </c>
      <c r="E344" s="146">
        <v>0</v>
      </c>
      <c r="F344" s="146">
        <v>0</v>
      </c>
      <c r="G344" s="146">
        <v>0</v>
      </c>
      <c r="H344" s="146">
        <v>0</v>
      </c>
      <c r="I344" s="146">
        <v>0</v>
      </c>
      <c r="J344" s="146">
        <v>0</v>
      </c>
      <c r="K344" s="146">
        <v>0</v>
      </c>
      <c r="L344" s="146">
        <v>0</v>
      </c>
      <c r="M344" s="146">
        <v>0</v>
      </c>
      <c r="N344" s="146">
        <v>0</v>
      </c>
      <c r="O344" s="146">
        <v>0</v>
      </c>
      <c r="P344" s="136">
        <v>0</v>
      </c>
      <c r="Q344" s="136">
        <v>0</v>
      </c>
      <c r="R344" s="133">
        <f t="shared" si="36"/>
        <v>0</v>
      </c>
      <c r="S344" s="133">
        <f t="shared" si="37"/>
        <v>0</v>
      </c>
      <c r="T344" s="133">
        <f t="shared" si="38"/>
        <v>0</v>
      </c>
    </row>
    <row r="345" spans="1:20" ht="27.75">
      <c r="A345" s="141"/>
      <c r="B345" s="134"/>
      <c r="C345" s="136" t="s">
        <v>14</v>
      </c>
      <c r="D345" s="146">
        <v>0</v>
      </c>
      <c r="E345" s="146">
        <v>0</v>
      </c>
      <c r="F345" s="146">
        <v>0</v>
      </c>
      <c r="G345" s="146">
        <v>0</v>
      </c>
      <c r="H345" s="146">
        <v>0</v>
      </c>
      <c r="I345" s="146">
        <v>0</v>
      </c>
      <c r="J345" s="146">
        <v>0</v>
      </c>
      <c r="K345" s="146">
        <v>0</v>
      </c>
      <c r="L345" s="146">
        <v>0</v>
      </c>
      <c r="M345" s="146">
        <v>0</v>
      </c>
      <c r="N345" s="146">
        <v>0</v>
      </c>
      <c r="O345" s="146">
        <v>0</v>
      </c>
      <c r="P345" s="136">
        <v>0</v>
      </c>
      <c r="Q345" s="136">
        <v>0</v>
      </c>
      <c r="R345" s="133">
        <f t="shared" si="36"/>
        <v>0</v>
      </c>
      <c r="S345" s="133">
        <f t="shared" si="37"/>
        <v>0</v>
      </c>
      <c r="T345" s="133">
        <f t="shared" si="38"/>
        <v>0</v>
      </c>
    </row>
    <row r="346" spans="1:20" ht="27.75">
      <c r="A346" s="141"/>
      <c r="B346" s="134" t="s">
        <v>36</v>
      </c>
      <c r="C346" s="136" t="s">
        <v>13</v>
      </c>
      <c r="D346" s="146">
        <v>0</v>
      </c>
      <c r="E346" s="146">
        <v>0</v>
      </c>
      <c r="F346" s="146">
        <v>0</v>
      </c>
      <c r="G346" s="146">
        <v>0</v>
      </c>
      <c r="H346" s="146">
        <v>0</v>
      </c>
      <c r="I346" s="146">
        <v>0</v>
      </c>
      <c r="J346" s="146">
        <v>0</v>
      </c>
      <c r="K346" s="146">
        <v>0</v>
      </c>
      <c r="L346" s="146">
        <v>0</v>
      </c>
      <c r="M346" s="146">
        <v>0</v>
      </c>
      <c r="N346" s="146">
        <v>0</v>
      </c>
      <c r="O346" s="146">
        <v>0</v>
      </c>
      <c r="P346" s="136">
        <v>0</v>
      </c>
      <c r="Q346" s="136">
        <v>0</v>
      </c>
      <c r="R346" s="133">
        <f t="shared" si="36"/>
        <v>0</v>
      </c>
      <c r="S346" s="133">
        <f t="shared" si="37"/>
        <v>0</v>
      </c>
      <c r="T346" s="133">
        <f t="shared" si="38"/>
        <v>0</v>
      </c>
    </row>
    <row r="347" spans="1:20" ht="27.75">
      <c r="A347" s="141"/>
      <c r="B347" s="134"/>
      <c r="C347" s="136" t="s">
        <v>14</v>
      </c>
      <c r="D347" s="146">
        <v>0</v>
      </c>
      <c r="E347" s="146">
        <v>0</v>
      </c>
      <c r="F347" s="146">
        <v>0</v>
      </c>
      <c r="G347" s="146">
        <v>0</v>
      </c>
      <c r="H347" s="146">
        <v>0</v>
      </c>
      <c r="I347" s="146">
        <v>0</v>
      </c>
      <c r="J347" s="146">
        <v>0</v>
      </c>
      <c r="K347" s="146">
        <v>0</v>
      </c>
      <c r="L347" s="146">
        <v>0</v>
      </c>
      <c r="M347" s="146">
        <v>0</v>
      </c>
      <c r="N347" s="146">
        <v>0</v>
      </c>
      <c r="O347" s="146">
        <v>0</v>
      </c>
      <c r="P347" s="136">
        <v>0</v>
      </c>
      <c r="Q347" s="136">
        <v>0</v>
      </c>
      <c r="R347" s="133">
        <f t="shared" si="36"/>
        <v>0</v>
      </c>
      <c r="S347" s="133">
        <f t="shared" si="37"/>
        <v>0</v>
      </c>
      <c r="T347" s="133">
        <f t="shared" si="38"/>
        <v>0</v>
      </c>
    </row>
    <row r="348" spans="1:20" ht="27.75">
      <c r="A348" s="141"/>
      <c r="B348" s="134" t="s">
        <v>37</v>
      </c>
      <c r="C348" s="136" t="s">
        <v>13</v>
      </c>
      <c r="D348" s="146">
        <v>0</v>
      </c>
      <c r="E348" s="146">
        <v>0</v>
      </c>
      <c r="F348" s="146">
        <v>0</v>
      </c>
      <c r="G348" s="146">
        <v>0</v>
      </c>
      <c r="H348" s="146">
        <v>0</v>
      </c>
      <c r="I348" s="146">
        <v>0</v>
      </c>
      <c r="J348" s="146">
        <v>0</v>
      </c>
      <c r="K348" s="146">
        <v>0</v>
      </c>
      <c r="L348" s="146">
        <v>0</v>
      </c>
      <c r="M348" s="146">
        <v>0</v>
      </c>
      <c r="N348" s="146">
        <v>0</v>
      </c>
      <c r="O348" s="146">
        <v>0</v>
      </c>
      <c r="P348" s="136">
        <v>0</v>
      </c>
      <c r="Q348" s="136">
        <v>0</v>
      </c>
      <c r="R348" s="133">
        <f t="shared" si="36"/>
        <v>0</v>
      </c>
      <c r="S348" s="133">
        <f t="shared" si="37"/>
        <v>0</v>
      </c>
      <c r="T348" s="133">
        <f t="shared" si="38"/>
        <v>0</v>
      </c>
    </row>
    <row r="349" spans="1:20" ht="27.75">
      <c r="A349" s="141"/>
      <c r="B349" s="134"/>
      <c r="C349" s="136" t="s">
        <v>14</v>
      </c>
      <c r="D349" s="146">
        <v>0</v>
      </c>
      <c r="E349" s="146">
        <v>0</v>
      </c>
      <c r="F349" s="146">
        <v>0</v>
      </c>
      <c r="G349" s="146">
        <v>0</v>
      </c>
      <c r="H349" s="146">
        <v>0</v>
      </c>
      <c r="I349" s="146">
        <v>0</v>
      </c>
      <c r="J349" s="146">
        <v>0</v>
      </c>
      <c r="K349" s="146">
        <v>0</v>
      </c>
      <c r="L349" s="146">
        <v>0</v>
      </c>
      <c r="M349" s="146">
        <v>0</v>
      </c>
      <c r="N349" s="146">
        <v>0</v>
      </c>
      <c r="O349" s="146">
        <v>0</v>
      </c>
      <c r="P349" s="136">
        <v>0</v>
      </c>
      <c r="Q349" s="136">
        <v>0</v>
      </c>
      <c r="R349" s="133">
        <f t="shared" si="36"/>
        <v>0</v>
      </c>
      <c r="S349" s="133">
        <f t="shared" si="37"/>
        <v>0</v>
      </c>
      <c r="T349" s="133">
        <f t="shared" si="38"/>
        <v>0</v>
      </c>
    </row>
    <row r="350" spans="1:20" ht="27.75">
      <c r="A350" s="141"/>
      <c r="B350" s="134" t="s">
        <v>38</v>
      </c>
      <c r="C350" s="136" t="s">
        <v>13</v>
      </c>
      <c r="D350" s="146">
        <v>0</v>
      </c>
      <c r="E350" s="146">
        <v>0</v>
      </c>
      <c r="F350" s="146">
        <v>0</v>
      </c>
      <c r="G350" s="146">
        <v>0</v>
      </c>
      <c r="H350" s="146">
        <v>0</v>
      </c>
      <c r="I350" s="146">
        <v>0</v>
      </c>
      <c r="J350" s="146">
        <v>0</v>
      </c>
      <c r="K350" s="146">
        <v>0</v>
      </c>
      <c r="L350" s="146">
        <v>0</v>
      </c>
      <c r="M350" s="146">
        <v>0</v>
      </c>
      <c r="N350" s="146">
        <v>0</v>
      </c>
      <c r="O350" s="146">
        <v>0</v>
      </c>
      <c r="P350" s="136">
        <v>0</v>
      </c>
      <c r="Q350" s="136">
        <v>0</v>
      </c>
      <c r="R350" s="133">
        <f t="shared" si="36"/>
        <v>0</v>
      </c>
      <c r="S350" s="133">
        <f t="shared" si="37"/>
        <v>0</v>
      </c>
      <c r="T350" s="133">
        <f t="shared" si="38"/>
        <v>0</v>
      </c>
    </row>
    <row r="351" spans="1:20" ht="27.75">
      <c r="A351" s="141"/>
      <c r="B351" s="134"/>
      <c r="C351" s="136" t="s">
        <v>14</v>
      </c>
      <c r="D351" s="146">
        <v>0</v>
      </c>
      <c r="E351" s="146">
        <v>0</v>
      </c>
      <c r="F351" s="146">
        <v>0</v>
      </c>
      <c r="G351" s="146">
        <v>0</v>
      </c>
      <c r="H351" s="146">
        <v>0</v>
      </c>
      <c r="I351" s="146">
        <v>0</v>
      </c>
      <c r="J351" s="146">
        <v>0</v>
      </c>
      <c r="K351" s="146">
        <v>0</v>
      </c>
      <c r="L351" s="146">
        <v>0</v>
      </c>
      <c r="M351" s="146">
        <v>0</v>
      </c>
      <c r="N351" s="146">
        <v>0</v>
      </c>
      <c r="O351" s="146">
        <v>0</v>
      </c>
      <c r="P351" s="136">
        <v>0</v>
      </c>
      <c r="Q351" s="136">
        <v>0</v>
      </c>
      <c r="R351" s="133">
        <f t="shared" si="36"/>
        <v>0</v>
      </c>
      <c r="S351" s="133">
        <f t="shared" si="37"/>
        <v>0</v>
      </c>
      <c r="T351" s="133">
        <f t="shared" si="38"/>
        <v>0</v>
      </c>
    </row>
    <row r="352" spans="1:20" ht="27.75">
      <c r="A352" s="141"/>
      <c r="B352" s="134" t="s">
        <v>39</v>
      </c>
      <c r="C352" s="136" t="s">
        <v>13</v>
      </c>
      <c r="D352" s="146">
        <v>0</v>
      </c>
      <c r="E352" s="146">
        <v>0</v>
      </c>
      <c r="F352" s="146">
        <v>0</v>
      </c>
      <c r="G352" s="146">
        <v>0</v>
      </c>
      <c r="H352" s="146">
        <v>0</v>
      </c>
      <c r="I352" s="146">
        <v>0</v>
      </c>
      <c r="J352" s="146">
        <v>0</v>
      </c>
      <c r="K352" s="146">
        <v>0</v>
      </c>
      <c r="L352" s="146">
        <v>0</v>
      </c>
      <c r="M352" s="146">
        <v>0</v>
      </c>
      <c r="N352" s="146">
        <v>0</v>
      </c>
      <c r="O352" s="146">
        <v>0</v>
      </c>
      <c r="P352" s="136">
        <v>0</v>
      </c>
      <c r="Q352" s="136">
        <v>0</v>
      </c>
      <c r="R352" s="133">
        <f t="shared" si="36"/>
        <v>0</v>
      </c>
      <c r="S352" s="133">
        <f t="shared" si="37"/>
        <v>0</v>
      </c>
      <c r="T352" s="133">
        <f t="shared" si="38"/>
        <v>0</v>
      </c>
    </row>
    <row r="353" spans="1:20" ht="27.75">
      <c r="A353" s="141"/>
      <c r="B353" s="134"/>
      <c r="C353" s="136" t="s">
        <v>14</v>
      </c>
      <c r="D353" s="146">
        <v>0</v>
      </c>
      <c r="E353" s="146">
        <v>0</v>
      </c>
      <c r="F353" s="146">
        <v>0</v>
      </c>
      <c r="G353" s="146">
        <v>0</v>
      </c>
      <c r="H353" s="146">
        <v>0</v>
      </c>
      <c r="I353" s="146">
        <v>0</v>
      </c>
      <c r="J353" s="146">
        <v>0</v>
      </c>
      <c r="K353" s="146">
        <v>0</v>
      </c>
      <c r="L353" s="146">
        <v>0</v>
      </c>
      <c r="M353" s="146">
        <v>0</v>
      </c>
      <c r="N353" s="146">
        <v>0</v>
      </c>
      <c r="O353" s="146">
        <v>0</v>
      </c>
      <c r="P353" s="136">
        <v>0</v>
      </c>
      <c r="Q353" s="136">
        <v>0</v>
      </c>
      <c r="R353" s="133">
        <f t="shared" si="36"/>
        <v>0</v>
      </c>
      <c r="S353" s="133">
        <f t="shared" si="37"/>
        <v>0</v>
      </c>
      <c r="T353" s="133">
        <f t="shared" si="38"/>
        <v>0</v>
      </c>
    </row>
    <row r="354" spans="1:20" ht="27.75">
      <c r="A354" s="141"/>
      <c r="B354" s="134" t="s">
        <v>40</v>
      </c>
      <c r="C354" s="136" t="s">
        <v>13</v>
      </c>
      <c r="D354" s="146">
        <v>0</v>
      </c>
      <c r="E354" s="146">
        <v>1</v>
      </c>
      <c r="F354" s="146">
        <v>0</v>
      </c>
      <c r="G354" s="146">
        <v>0</v>
      </c>
      <c r="H354" s="146">
        <v>0</v>
      </c>
      <c r="I354" s="146">
        <v>0</v>
      </c>
      <c r="J354" s="146">
        <v>0</v>
      </c>
      <c r="K354" s="146">
        <v>0</v>
      </c>
      <c r="L354" s="146">
        <v>0</v>
      </c>
      <c r="M354" s="146">
        <v>0</v>
      </c>
      <c r="N354" s="146">
        <v>0</v>
      </c>
      <c r="O354" s="146">
        <v>0</v>
      </c>
      <c r="P354" s="136">
        <v>0</v>
      </c>
      <c r="Q354" s="136">
        <v>0</v>
      </c>
      <c r="R354" s="133">
        <f t="shared" si="36"/>
        <v>0</v>
      </c>
      <c r="S354" s="133">
        <f t="shared" si="37"/>
        <v>1</v>
      </c>
      <c r="T354" s="133">
        <f t="shared" si="38"/>
        <v>1</v>
      </c>
    </row>
    <row r="355" spans="1:20" ht="27.75">
      <c r="A355" s="141"/>
      <c r="B355" s="134"/>
      <c r="C355" s="136" t="s">
        <v>14</v>
      </c>
      <c r="D355" s="146">
        <v>0</v>
      </c>
      <c r="E355" s="146">
        <v>0</v>
      </c>
      <c r="F355" s="146">
        <v>0</v>
      </c>
      <c r="G355" s="146">
        <v>0</v>
      </c>
      <c r="H355" s="146">
        <v>0</v>
      </c>
      <c r="I355" s="146">
        <v>0</v>
      </c>
      <c r="J355" s="146">
        <v>0</v>
      </c>
      <c r="K355" s="146">
        <v>0</v>
      </c>
      <c r="L355" s="146">
        <v>0</v>
      </c>
      <c r="M355" s="146">
        <v>0</v>
      </c>
      <c r="N355" s="146">
        <v>0</v>
      </c>
      <c r="O355" s="146">
        <v>0</v>
      </c>
      <c r="P355" s="136">
        <v>0</v>
      </c>
      <c r="Q355" s="136">
        <v>0</v>
      </c>
      <c r="R355" s="133">
        <f t="shared" si="36"/>
        <v>0</v>
      </c>
      <c r="S355" s="133">
        <f t="shared" si="37"/>
        <v>0</v>
      </c>
      <c r="T355" s="133">
        <f t="shared" si="38"/>
        <v>0</v>
      </c>
    </row>
    <row r="356" spans="1:20" ht="27.75">
      <c r="A356" s="141"/>
      <c r="B356" s="134" t="s">
        <v>41</v>
      </c>
      <c r="C356" s="136" t="s">
        <v>13</v>
      </c>
      <c r="D356" s="146">
        <v>0</v>
      </c>
      <c r="E356" s="146">
        <v>0</v>
      </c>
      <c r="F356" s="146">
        <v>0</v>
      </c>
      <c r="G356" s="146">
        <v>0</v>
      </c>
      <c r="H356" s="146">
        <v>0</v>
      </c>
      <c r="I356" s="146">
        <v>0</v>
      </c>
      <c r="J356" s="146">
        <v>0</v>
      </c>
      <c r="K356" s="146">
        <v>0</v>
      </c>
      <c r="L356" s="146">
        <v>0</v>
      </c>
      <c r="M356" s="146">
        <v>0</v>
      </c>
      <c r="N356" s="146">
        <v>0</v>
      </c>
      <c r="O356" s="146">
        <v>0</v>
      </c>
      <c r="P356" s="136">
        <v>0</v>
      </c>
      <c r="Q356" s="136">
        <v>0</v>
      </c>
      <c r="R356" s="133">
        <f t="shared" si="36"/>
        <v>0</v>
      </c>
      <c r="S356" s="133">
        <f t="shared" si="37"/>
        <v>0</v>
      </c>
      <c r="T356" s="133">
        <f t="shared" si="38"/>
        <v>0</v>
      </c>
    </row>
    <row r="357" spans="1:20" ht="27.75">
      <c r="A357" s="141"/>
      <c r="B357" s="134"/>
      <c r="C357" s="136" t="s">
        <v>14</v>
      </c>
      <c r="D357" s="146">
        <v>0</v>
      </c>
      <c r="E357" s="146">
        <v>0</v>
      </c>
      <c r="F357" s="146">
        <v>0</v>
      </c>
      <c r="G357" s="146">
        <v>0</v>
      </c>
      <c r="H357" s="146">
        <v>0</v>
      </c>
      <c r="I357" s="146">
        <v>0</v>
      </c>
      <c r="J357" s="146">
        <v>0</v>
      </c>
      <c r="K357" s="146">
        <v>0</v>
      </c>
      <c r="L357" s="146">
        <v>0</v>
      </c>
      <c r="M357" s="146">
        <v>0</v>
      </c>
      <c r="N357" s="146">
        <v>0</v>
      </c>
      <c r="O357" s="146">
        <v>0</v>
      </c>
      <c r="P357" s="136">
        <v>0</v>
      </c>
      <c r="Q357" s="136">
        <v>0</v>
      </c>
      <c r="R357" s="133">
        <f t="shared" si="36"/>
        <v>0</v>
      </c>
      <c r="S357" s="133">
        <f t="shared" si="37"/>
        <v>0</v>
      </c>
      <c r="T357" s="133">
        <f t="shared" si="38"/>
        <v>0</v>
      </c>
    </row>
    <row r="358" spans="1:20" ht="27.75">
      <c r="A358" s="141"/>
      <c r="B358" s="134" t="s">
        <v>42</v>
      </c>
      <c r="C358" s="136" t="s">
        <v>13</v>
      </c>
      <c r="D358" s="146">
        <v>0</v>
      </c>
      <c r="E358" s="146">
        <v>0</v>
      </c>
      <c r="F358" s="146">
        <v>0</v>
      </c>
      <c r="G358" s="146">
        <v>0</v>
      </c>
      <c r="H358" s="146">
        <v>0</v>
      </c>
      <c r="I358" s="146">
        <v>0</v>
      </c>
      <c r="J358" s="146">
        <v>0</v>
      </c>
      <c r="K358" s="146">
        <v>0</v>
      </c>
      <c r="L358" s="146">
        <v>0</v>
      </c>
      <c r="M358" s="146">
        <v>0</v>
      </c>
      <c r="N358" s="146">
        <v>0</v>
      </c>
      <c r="O358" s="146">
        <v>0</v>
      </c>
      <c r="P358" s="136">
        <v>0</v>
      </c>
      <c r="Q358" s="136">
        <v>0</v>
      </c>
      <c r="R358" s="133">
        <f t="shared" si="36"/>
        <v>0</v>
      </c>
      <c r="S358" s="133">
        <f t="shared" si="37"/>
        <v>0</v>
      </c>
      <c r="T358" s="133">
        <f t="shared" si="38"/>
        <v>0</v>
      </c>
    </row>
    <row r="359" spans="1:20" ht="27.75">
      <c r="A359" s="141"/>
      <c r="B359" s="134"/>
      <c r="C359" s="136" t="s">
        <v>14</v>
      </c>
      <c r="D359" s="146">
        <v>0</v>
      </c>
      <c r="E359" s="146">
        <v>0</v>
      </c>
      <c r="F359" s="146">
        <v>0</v>
      </c>
      <c r="G359" s="146">
        <v>0</v>
      </c>
      <c r="H359" s="146">
        <v>0</v>
      </c>
      <c r="I359" s="146">
        <v>0</v>
      </c>
      <c r="J359" s="146">
        <v>0</v>
      </c>
      <c r="K359" s="146">
        <v>0</v>
      </c>
      <c r="L359" s="146">
        <v>0</v>
      </c>
      <c r="M359" s="146">
        <v>0</v>
      </c>
      <c r="N359" s="146">
        <v>0</v>
      </c>
      <c r="O359" s="146">
        <v>0</v>
      </c>
      <c r="P359" s="136">
        <v>0</v>
      </c>
      <c r="Q359" s="136">
        <v>0</v>
      </c>
      <c r="R359" s="133">
        <f t="shared" si="36"/>
        <v>0</v>
      </c>
      <c r="S359" s="133">
        <f t="shared" si="37"/>
        <v>0</v>
      </c>
      <c r="T359" s="133">
        <f t="shared" si="38"/>
        <v>0</v>
      </c>
    </row>
    <row r="360" spans="1:20" ht="27.75">
      <c r="A360" s="141"/>
      <c r="B360" s="134" t="s">
        <v>43</v>
      </c>
      <c r="C360" s="136" t="s">
        <v>13</v>
      </c>
      <c r="D360" s="146">
        <v>0</v>
      </c>
      <c r="E360" s="146">
        <v>0</v>
      </c>
      <c r="F360" s="146">
        <v>0</v>
      </c>
      <c r="G360" s="146">
        <v>0</v>
      </c>
      <c r="H360" s="146">
        <v>0</v>
      </c>
      <c r="I360" s="146">
        <v>0</v>
      </c>
      <c r="J360" s="146">
        <v>0</v>
      </c>
      <c r="K360" s="146">
        <v>0</v>
      </c>
      <c r="L360" s="146">
        <v>0</v>
      </c>
      <c r="M360" s="146">
        <v>0</v>
      </c>
      <c r="N360" s="146">
        <v>0</v>
      </c>
      <c r="O360" s="146">
        <v>0</v>
      </c>
      <c r="P360" s="136">
        <v>0</v>
      </c>
      <c r="Q360" s="136">
        <v>0</v>
      </c>
      <c r="R360" s="133">
        <f t="shared" si="36"/>
        <v>0</v>
      </c>
      <c r="S360" s="133">
        <f t="shared" si="37"/>
        <v>0</v>
      </c>
      <c r="T360" s="133">
        <f t="shared" si="38"/>
        <v>0</v>
      </c>
    </row>
    <row r="361" spans="1:20" ht="27.75">
      <c r="A361" s="141"/>
      <c r="B361" s="134"/>
      <c r="C361" s="136" t="s">
        <v>14</v>
      </c>
      <c r="D361" s="146">
        <v>0</v>
      </c>
      <c r="E361" s="146">
        <v>0</v>
      </c>
      <c r="F361" s="146">
        <v>0</v>
      </c>
      <c r="G361" s="146">
        <v>0</v>
      </c>
      <c r="H361" s="146">
        <v>0</v>
      </c>
      <c r="I361" s="146">
        <v>0</v>
      </c>
      <c r="J361" s="146">
        <v>0</v>
      </c>
      <c r="K361" s="146">
        <v>0</v>
      </c>
      <c r="L361" s="146">
        <v>0</v>
      </c>
      <c r="M361" s="146">
        <v>0</v>
      </c>
      <c r="N361" s="146">
        <v>0</v>
      </c>
      <c r="O361" s="146">
        <v>0</v>
      </c>
      <c r="P361" s="136">
        <v>0</v>
      </c>
      <c r="Q361" s="136">
        <v>0</v>
      </c>
      <c r="R361" s="133">
        <f t="shared" si="36"/>
        <v>0</v>
      </c>
      <c r="S361" s="133">
        <f t="shared" si="37"/>
        <v>0</v>
      </c>
      <c r="T361" s="133">
        <f t="shared" si="38"/>
        <v>0</v>
      </c>
    </row>
    <row r="362" spans="1:20" ht="27.75">
      <c r="A362" s="141"/>
      <c r="B362" s="134" t="s">
        <v>44</v>
      </c>
      <c r="C362" s="136" t="s">
        <v>13</v>
      </c>
      <c r="D362" s="146">
        <v>0</v>
      </c>
      <c r="E362" s="146">
        <v>0</v>
      </c>
      <c r="F362" s="146">
        <v>0</v>
      </c>
      <c r="G362" s="146">
        <v>0</v>
      </c>
      <c r="H362" s="146">
        <v>0</v>
      </c>
      <c r="I362" s="146">
        <v>0</v>
      </c>
      <c r="J362" s="146">
        <v>0</v>
      </c>
      <c r="K362" s="146">
        <v>0</v>
      </c>
      <c r="L362" s="146">
        <v>0</v>
      </c>
      <c r="M362" s="146">
        <v>0</v>
      </c>
      <c r="N362" s="146">
        <v>0</v>
      </c>
      <c r="O362" s="146">
        <v>0</v>
      </c>
      <c r="P362" s="136">
        <v>0</v>
      </c>
      <c r="Q362" s="136">
        <v>0</v>
      </c>
      <c r="R362" s="133">
        <f t="shared" si="36"/>
        <v>0</v>
      </c>
      <c r="S362" s="133">
        <f t="shared" si="37"/>
        <v>0</v>
      </c>
      <c r="T362" s="133">
        <f t="shared" si="38"/>
        <v>0</v>
      </c>
    </row>
    <row r="363" spans="1:20" ht="27.75">
      <c r="A363" s="141"/>
      <c r="B363" s="134"/>
      <c r="C363" s="136" t="s">
        <v>14</v>
      </c>
      <c r="D363" s="146">
        <v>0</v>
      </c>
      <c r="E363" s="146">
        <v>0</v>
      </c>
      <c r="F363" s="146">
        <v>0</v>
      </c>
      <c r="G363" s="146">
        <v>0</v>
      </c>
      <c r="H363" s="146">
        <v>0</v>
      </c>
      <c r="I363" s="146">
        <v>0</v>
      </c>
      <c r="J363" s="146">
        <v>0</v>
      </c>
      <c r="K363" s="146">
        <v>0</v>
      </c>
      <c r="L363" s="146">
        <v>0</v>
      </c>
      <c r="M363" s="146">
        <v>0</v>
      </c>
      <c r="N363" s="146">
        <v>0</v>
      </c>
      <c r="O363" s="146">
        <v>0</v>
      </c>
      <c r="P363" s="136">
        <v>0</v>
      </c>
      <c r="Q363" s="136">
        <v>0</v>
      </c>
      <c r="R363" s="133">
        <f t="shared" si="36"/>
        <v>0</v>
      </c>
      <c r="S363" s="133">
        <f t="shared" si="37"/>
        <v>0</v>
      </c>
      <c r="T363" s="133">
        <f t="shared" si="38"/>
        <v>0</v>
      </c>
    </row>
    <row r="364" spans="1:20" ht="27.75">
      <c r="A364" s="141"/>
      <c r="B364" s="134" t="s">
        <v>45</v>
      </c>
      <c r="C364" s="136" t="s">
        <v>13</v>
      </c>
      <c r="D364" s="146">
        <v>0</v>
      </c>
      <c r="E364" s="146">
        <v>0</v>
      </c>
      <c r="F364" s="146">
        <v>0</v>
      </c>
      <c r="G364" s="146">
        <v>0</v>
      </c>
      <c r="H364" s="146">
        <v>0</v>
      </c>
      <c r="I364" s="146">
        <v>0</v>
      </c>
      <c r="J364" s="146">
        <v>0</v>
      </c>
      <c r="K364" s="146">
        <v>0</v>
      </c>
      <c r="L364" s="146">
        <v>0</v>
      </c>
      <c r="M364" s="146">
        <v>0</v>
      </c>
      <c r="N364" s="146">
        <v>0</v>
      </c>
      <c r="O364" s="146">
        <v>0</v>
      </c>
      <c r="P364" s="136">
        <v>0</v>
      </c>
      <c r="Q364" s="136">
        <v>0</v>
      </c>
      <c r="R364" s="133">
        <f t="shared" si="36"/>
        <v>0</v>
      </c>
      <c r="S364" s="133">
        <f t="shared" si="37"/>
        <v>0</v>
      </c>
      <c r="T364" s="133">
        <f t="shared" si="38"/>
        <v>0</v>
      </c>
    </row>
    <row r="365" spans="1:20" ht="27.75">
      <c r="A365" s="141"/>
      <c r="B365" s="134"/>
      <c r="C365" s="136" t="s">
        <v>14</v>
      </c>
      <c r="D365" s="146">
        <v>0</v>
      </c>
      <c r="E365" s="146">
        <v>0</v>
      </c>
      <c r="F365" s="146">
        <v>0</v>
      </c>
      <c r="G365" s="146">
        <v>0</v>
      </c>
      <c r="H365" s="146">
        <v>0</v>
      </c>
      <c r="I365" s="146">
        <v>0</v>
      </c>
      <c r="J365" s="146">
        <v>0</v>
      </c>
      <c r="K365" s="146">
        <v>0</v>
      </c>
      <c r="L365" s="146">
        <v>0</v>
      </c>
      <c r="M365" s="146">
        <v>0</v>
      </c>
      <c r="N365" s="146">
        <v>0</v>
      </c>
      <c r="O365" s="146">
        <v>0</v>
      </c>
      <c r="P365" s="136">
        <v>0</v>
      </c>
      <c r="Q365" s="136">
        <v>0</v>
      </c>
      <c r="R365" s="133">
        <f t="shared" si="36"/>
        <v>0</v>
      </c>
      <c r="S365" s="133">
        <f t="shared" si="37"/>
        <v>0</v>
      </c>
      <c r="T365" s="133">
        <f t="shared" si="38"/>
        <v>0</v>
      </c>
    </row>
    <row r="366" spans="1:20" ht="27.75">
      <c r="A366" s="141"/>
      <c r="B366" s="134" t="s">
        <v>46</v>
      </c>
      <c r="C366" s="136" t="s">
        <v>13</v>
      </c>
      <c r="D366" s="146">
        <v>0</v>
      </c>
      <c r="E366" s="146">
        <v>0</v>
      </c>
      <c r="F366" s="146">
        <v>0</v>
      </c>
      <c r="G366" s="146">
        <v>0</v>
      </c>
      <c r="H366" s="146">
        <v>0</v>
      </c>
      <c r="I366" s="146">
        <v>0</v>
      </c>
      <c r="J366" s="146">
        <v>0</v>
      </c>
      <c r="K366" s="146">
        <v>0</v>
      </c>
      <c r="L366" s="146">
        <v>0</v>
      </c>
      <c r="M366" s="146">
        <v>0</v>
      </c>
      <c r="N366" s="146">
        <v>0</v>
      </c>
      <c r="O366" s="146">
        <v>0</v>
      </c>
      <c r="P366" s="136">
        <v>0</v>
      </c>
      <c r="Q366" s="136">
        <v>0</v>
      </c>
      <c r="R366" s="133">
        <f t="shared" si="36"/>
        <v>0</v>
      </c>
      <c r="S366" s="133">
        <f t="shared" si="37"/>
        <v>0</v>
      </c>
      <c r="T366" s="133">
        <f t="shared" si="38"/>
        <v>0</v>
      </c>
    </row>
    <row r="367" spans="1:20" ht="27.75">
      <c r="A367" s="141"/>
      <c r="B367" s="134"/>
      <c r="C367" s="136" t="s">
        <v>14</v>
      </c>
      <c r="D367" s="146">
        <v>0</v>
      </c>
      <c r="E367" s="146">
        <v>0</v>
      </c>
      <c r="F367" s="146">
        <v>0</v>
      </c>
      <c r="G367" s="146">
        <v>0</v>
      </c>
      <c r="H367" s="146">
        <v>0</v>
      </c>
      <c r="I367" s="146">
        <v>0</v>
      </c>
      <c r="J367" s="146">
        <v>0</v>
      </c>
      <c r="K367" s="146">
        <v>0</v>
      </c>
      <c r="L367" s="146">
        <v>0</v>
      </c>
      <c r="M367" s="146">
        <v>0</v>
      </c>
      <c r="N367" s="146">
        <v>0</v>
      </c>
      <c r="O367" s="146">
        <v>0</v>
      </c>
      <c r="P367" s="136">
        <v>0</v>
      </c>
      <c r="Q367" s="136">
        <v>0</v>
      </c>
      <c r="R367" s="133">
        <f t="shared" si="36"/>
        <v>0</v>
      </c>
      <c r="S367" s="133">
        <f t="shared" si="37"/>
        <v>0</v>
      </c>
      <c r="T367" s="133">
        <f t="shared" si="38"/>
        <v>0</v>
      </c>
    </row>
    <row r="368" spans="1:20" ht="27.75">
      <c r="A368" s="141"/>
      <c r="B368" s="134" t="s">
        <v>47</v>
      </c>
      <c r="C368" s="136" t="s">
        <v>13</v>
      </c>
      <c r="D368" s="146">
        <v>0</v>
      </c>
      <c r="E368" s="146">
        <v>0</v>
      </c>
      <c r="F368" s="146">
        <v>0</v>
      </c>
      <c r="G368" s="146">
        <v>0</v>
      </c>
      <c r="H368" s="146">
        <v>0</v>
      </c>
      <c r="I368" s="146">
        <v>0</v>
      </c>
      <c r="J368" s="146">
        <v>0</v>
      </c>
      <c r="K368" s="146">
        <v>0</v>
      </c>
      <c r="L368" s="146">
        <v>0</v>
      </c>
      <c r="M368" s="146">
        <v>0</v>
      </c>
      <c r="N368" s="146">
        <v>0</v>
      </c>
      <c r="O368" s="146">
        <v>0</v>
      </c>
      <c r="P368" s="136">
        <v>0</v>
      </c>
      <c r="Q368" s="136">
        <v>0</v>
      </c>
      <c r="R368" s="133">
        <f t="shared" si="36"/>
        <v>0</v>
      </c>
      <c r="S368" s="133">
        <f t="shared" si="37"/>
        <v>0</v>
      </c>
      <c r="T368" s="133">
        <f t="shared" si="38"/>
        <v>0</v>
      </c>
    </row>
    <row r="369" spans="1:20" ht="27.75">
      <c r="A369" s="141"/>
      <c r="B369" s="134"/>
      <c r="C369" s="136" t="s">
        <v>14</v>
      </c>
      <c r="D369" s="146">
        <v>0</v>
      </c>
      <c r="E369" s="146">
        <v>0</v>
      </c>
      <c r="F369" s="146">
        <v>0</v>
      </c>
      <c r="G369" s="146">
        <v>0</v>
      </c>
      <c r="H369" s="146">
        <v>0</v>
      </c>
      <c r="I369" s="146">
        <v>0</v>
      </c>
      <c r="J369" s="146">
        <v>0</v>
      </c>
      <c r="K369" s="146">
        <v>0</v>
      </c>
      <c r="L369" s="146">
        <v>0</v>
      </c>
      <c r="M369" s="146">
        <v>0</v>
      </c>
      <c r="N369" s="146">
        <v>0</v>
      </c>
      <c r="O369" s="146">
        <v>0</v>
      </c>
      <c r="P369" s="136">
        <v>0</v>
      </c>
      <c r="Q369" s="136">
        <v>0</v>
      </c>
      <c r="R369" s="133">
        <f t="shared" si="36"/>
        <v>0</v>
      </c>
      <c r="S369" s="133">
        <f t="shared" si="37"/>
        <v>0</v>
      </c>
      <c r="T369" s="133">
        <f t="shared" si="38"/>
        <v>0</v>
      </c>
    </row>
    <row r="370" spans="1:20" ht="27.75">
      <c r="A370" s="141"/>
      <c r="B370" s="130" t="s">
        <v>48</v>
      </c>
      <c r="C370" s="133" t="s">
        <v>13</v>
      </c>
      <c r="D370" s="148">
        <f aca="true" t="shared" si="43" ref="D370:G371">D368+D366+D364+D362+D360+D358+D356+D354+D352+D350+D348+D346+D344+D342+D340</f>
        <v>0</v>
      </c>
      <c r="E370" s="148">
        <f t="shared" si="43"/>
        <v>1</v>
      </c>
      <c r="F370" s="148">
        <f t="shared" si="43"/>
        <v>0</v>
      </c>
      <c r="G370" s="148">
        <f t="shared" si="43"/>
        <v>0</v>
      </c>
      <c r="H370" s="148">
        <f aca="true" t="shared" si="44" ref="H370:M370">H368+H366+H364+H362+H360+H358+H356+H354+H352+H350+H348+H346+H344+H342+H340</f>
        <v>0</v>
      </c>
      <c r="I370" s="148">
        <f t="shared" si="44"/>
        <v>0</v>
      </c>
      <c r="J370" s="148">
        <f t="shared" si="44"/>
        <v>0</v>
      </c>
      <c r="K370" s="148">
        <f t="shared" si="44"/>
        <v>0</v>
      </c>
      <c r="L370" s="148">
        <f t="shared" si="44"/>
        <v>0</v>
      </c>
      <c r="M370" s="148">
        <f t="shared" si="44"/>
        <v>0</v>
      </c>
      <c r="N370" s="148">
        <f>N368+N366+N364+N362+N360+N358+N356+N354+N352+N350+N348+N346+N344+N342+N340</f>
        <v>0</v>
      </c>
      <c r="O370" s="148">
        <f>O368+O366+O364+O362+O360+O358+O356+O354+O352+O350+O348+O346+O344+O342+O340</f>
        <v>0</v>
      </c>
      <c r="P370" s="148">
        <v>0</v>
      </c>
      <c r="Q370" s="148">
        <v>0</v>
      </c>
      <c r="R370" s="133">
        <f t="shared" si="36"/>
        <v>0</v>
      </c>
      <c r="S370" s="133">
        <f t="shared" si="37"/>
        <v>1</v>
      </c>
      <c r="T370" s="133">
        <f t="shared" si="38"/>
        <v>1</v>
      </c>
    </row>
    <row r="371" spans="1:20" ht="27.75">
      <c r="A371" s="141"/>
      <c r="B371" s="130"/>
      <c r="C371" s="133" t="s">
        <v>14</v>
      </c>
      <c r="D371" s="148">
        <f t="shared" si="43"/>
        <v>0</v>
      </c>
      <c r="E371" s="148">
        <f t="shared" si="43"/>
        <v>0</v>
      </c>
      <c r="F371" s="148">
        <f t="shared" si="43"/>
        <v>0</v>
      </c>
      <c r="G371" s="148">
        <f t="shared" si="43"/>
        <v>0</v>
      </c>
      <c r="H371" s="148">
        <f aca="true" t="shared" si="45" ref="H371:M371">H369+H367+H365+H363+H361+H359+H357+H355+H353+H351+H349+H347+H345+H343+H341</f>
        <v>0</v>
      </c>
      <c r="I371" s="148">
        <f t="shared" si="45"/>
        <v>0</v>
      </c>
      <c r="J371" s="148">
        <f t="shared" si="45"/>
        <v>0</v>
      </c>
      <c r="K371" s="148">
        <f t="shared" si="45"/>
        <v>0</v>
      </c>
      <c r="L371" s="148">
        <f t="shared" si="45"/>
        <v>0</v>
      </c>
      <c r="M371" s="148">
        <f t="shared" si="45"/>
        <v>0</v>
      </c>
      <c r="N371" s="148">
        <f>N369+N367+N365+N363+N361+N359+N357+N355+N353+N351+N349+N347+N345+N343+N341</f>
        <v>0</v>
      </c>
      <c r="O371" s="148">
        <f>O369+O367+O365+O363+O361+O359+O357+O355+O353+O351+O349+O347+O345+O343+O341</f>
        <v>0</v>
      </c>
      <c r="P371" s="148">
        <v>0</v>
      </c>
      <c r="Q371" s="148">
        <v>0</v>
      </c>
      <c r="R371" s="133">
        <f t="shared" si="36"/>
        <v>0</v>
      </c>
      <c r="S371" s="133">
        <f t="shared" si="37"/>
        <v>0</v>
      </c>
      <c r="T371" s="133">
        <f t="shared" si="38"/>
        <v>0</v>
      </c>
    </row>
    <row r="372" spans="1:20" ht="27.75">
      <c r="A372" s="140" t="s">
        <v>49</v>
      </c>
      <c r="B372" s="134" t="s">
        <v>50</v>
      </c>
      <c r="C372" s="136" t="s">
        <v>13</v>
      </c>
      <c r="D372" s="146">
        <v>0</v>
      </c>
      <c r="E372" s="146">
        <v>0</v>
      </c>
      <c r="F372" s="146">
        <v>0</v>
      </c>
      <c r="G372" s="146">
        <v>0</v>
      </c>
      <c r="H372" s="146">
        <v>0</v>
      </c>
      <c r="I372" s="146">
        <v>0</v>
      </c>
      <c r="J372" s="146">
        <v>0</v>
      </c>
      <c r="K372" s="146">
        <v>0</v>
      </c>
      <c r="L372" s="146">
        <v>0</v>
      </c>
      <c r="M372" s="146">
        <v>0</v>
      </c>
      <c r="N372" s="146">
        <v>0</v>
      </c>
      <c r="O372" s="146">
        <v>0</v>
      </c>
      <c r="P372" s="136">
        <v>0</v>
      </c>
      <c r="Q372" s="136">
        <v>0</v>
      </c>
      <c r="R372" s="133">
        <f t="shared" si="36"/>
        <v>0</v>
      </c>
      <c r="S372" s="133">
        <f t="shared" si="37"/>
        <v>0</v>
      </c>
      <c r="T372" s="133">
        <f t="shared" si="38"/>
        <v>0</v>
      </c>
    </row>
    <row r="373" spans="1:20" ht="27.75">
      <c r="A373" s="140"/>
      <c r="B373" s="134"/>
      <c r="C373" s="136" t="s">
        <v>14</v>
      </c>
      <c r="D373" s="146">
        <v>0</v>
      </c>
      <c r="E373" s="146">
        <v>0</v>
      </c>
      <c r="F373" s="146">
        <v>0</v>
      </c>
      <c r="G373" s="146">
        <v>0</v>
      </c>
      <c r="H373" s="146">
        <v>0</v>
      </c>
      <c r="I373" s="146">
        <v>0</v>
      </c>
      <c r="J373" s="146">
        <v>0</v>
      </c>
      <c r="K373" s="146">
        <v>0</v>
      </c>
      <c r="L373" s="146">
        <v>0</v>
      </c>
      <c r="M373" s="146">
        <v>0</v>
      </c>
      <c r="N373" s="146">
        <v>0</v>
      </c>
      <c r="O373" s="146">
        <v>0</v>
      </c>
      <c r="P373" s="136">
        <v>0</v>
      </c>
      <c r="Q373" s="136">
        <v>0</v>
      </c>
      <c r="R373" s="133">
        <f aca="true" t="shared" si="46" ref="R373:R436">P373+N373+L373+J373+H373+F373+D373</f>
        <v>0</v>
      </c>
      <c r="S373" s="133">
        <f aca="true" t="shared" si="47" ref="S373:S436">Q373+O373+M373+K373+I373+G373+E373</f>
        <v>0</v>
      </c>
      <c r="T373" s="133">
        <f aca="true" t="shared" si="48" ref="T373:T436">R373+S373</f>
        <v>0</v>
      </c>
    </row>
    <row r="374" spans="1:20" ht="27.75">
      <c r="A374" s="140"/>
      <c r="B374" s="134" t="s">
        <v>51</v>
      </c>
      <c r="C374" s="136" t="s">
        <v>13</v>
      </c>
      <c r="D374" s="146">
        <v>0</v>
      </c>
      <c r="E374" s="146">
        <v>0</v>
      </c>
      <c r="F374" s="146">
        <v>0</v>
      </c>
      <c r="G374" s="146">
        <v>0</v>
      </c>
      <c r="H374" s="146">
        <v>0</v>
      </c>
      <c r="I374" s="146">
        <v>0</v>
      </c>
      <c r="J374" s="146">
        <v>0</v>
      </c>
      <c r="K374" s="146">
        <v>0</v>
      </c>
      <c r="L374" s="146">
        <v>0</v>
      </c>
      <c r="M374" s="146">
        <v>0</v>
      </c>
      <c r="N374" s="146">
        <v>0</v>
      </c>
      <c r="O374" s="146">
        <v>0</v>
      </c>
      <c r="P374" s="136">
        <v>0</v>
      </c>
      <c r="Q374" s="136">
        <v>0</v>
      </c>
      <c r="R374" s="133">
        <f t="shared" si="46"/>
        <v>0</v>
      </c>
      <c r="S374" s="133">
        <f t="shared" si="47"/>
        <v>0</v>
      </c>
      <c r="T374" s="133">
        <f t="shared" si="48"/>
        <v>0</v>
      </c>
    </row>
    <row r="375" spans="1:20" ht="27.75">
      <c r="A375" s="140"/>
      <c r="B375" s="134"/>
      <c r="C375" s="136" t="s">
        <v>14</v>
      </c>
      <c r="D375" s="146">
        <v>0</v>
      </c>
      <c r="E375" s="146">
        <v>0</v>
      </c>
      <c r="F375" s="146">
        <v>0</v>
      </c>
      <c r="G375" s="146">
        <v>0</v>
      </c>
      <c r="H375" s="146">
        <v>0</v>
      </c>
      <c r="I375" s="146">
        <v>0</v>
      </c>
      <c r="J375" s="146">
        <v>0</v>
      </c>
      <c r="K375" s="146">
        <v>0</v>
      </c>
      <c r="L375" s="146">
        <v>0</v>
      </c>
      <c r="M375" s="146">
        <v>0</v>
      </c>
      <c r="N375" s="146">
        <v>0</v>
      </c>
      <c r="O375" s="146">
        <v>0</v>
      </c>
      <c r="P375" s="136">
        <v>0</v>
      </c>
      <c r="Q375" s="136">
        <v>0</v>
      </c>
      <c r="R375" s="133">
        <f t="shared" si="46"/>
        <v>0</v>
      </c>
      <c r="S375" s="133">
        <f t="shared" si="47"/>
        <v>0</v>
      </c>
      <c r="T375" s="133">
        <f t="shared" si="48"/>
        <v>0</v>
      </c>
    </row>
    <row r="376" spans="1:20" ht="27.75">
      <c r="A376" s="140"/>
      <c r="B376" s="134" t="s">
        <v>52</v>
      </c>
      <c r="C376" s="136" t="s">
        <v>13</v>
      </c>
      <c r="D376" s="146">
        <v>0</v>
      </c>
      <c r="E376" s="146">
        <v>0</v>
      </c>
      <c r="F376" s="146">
        <v>0</v>
      </c>
      <c r="G376" s="146">
        <v>0</v>
      </c>
      <c r="H376" s="146">
        <v>0</v>
      </c>
      <c r="I376" s="146">
        <v>0</v>
      </c>
      <c r="J376" s="146">
        <v>0</v>
      </c>
      <c r="K376" s="146">
        <v>0</v>
      </c>
      <c r="L376" s="146">
        <v>0</v>
      </c>
      <c r="M376" s="146">
        <v>0</v>
      </c>
      <c r="N376" s="146">
        <v>0</v>
      </c>
      <c r="O376" s="146">
        <v>0</v>
      </c>
      <c r="P376" s="136">
        <v>0</v>
      </c>
      <c r="Q376" s="136">
        <v>0</v>
      </c>
      <c r="R376" s="133">
        <f t="shared" si="46"/>
        <v>0</v>
      </c>
      <c r="S376" s="133">
        <f t="shared" si="47"/>
        <v>0</v>
      </c>
      <c r="T376" s="133">
        <f t="shared" si="48"/>
        <v>0</v>
      </c>
    </row>
    <row r="377" spans="1:20" ht="27.75">
      <c r="A377" s="140"/>
      <c r="B377" s="134"/>
      <c r="C377" s="136" t="s">
        <v>14</v>
      </c>
      <c r="D377" s="146">
        <v>0</v>
      </c>
      <c r="E377" s="146">
        <v>0</v>
      </c>
      <c r="F377" s="146">
        <v>0</v>
      </c>
      <c r="G377" s="146">
        <v>0</v>
      </c>
      <c r="H377" s="146">
        <v>0</v>
      </c>
      <c r="I377" s="146">
        <v>0</v>
      </c>
      <c r="J377" s="146">
        <v>0</v>
      </c>
      <c r="K377" s="146">
        <v>0</v>
      </c>
      <c r="L377" s="146">
        <v>0</v>
      </c>
      <c r="M377" s="146">
        <v>0</v>
      </c>
      <c r="N377" s="146">
        <v>0</v>
      </c>
      <c r="O377" s="146">
        <v>0</v>
      </c>
      <c r="P377" s="136">
        <v>0</v>
      </c>
      <c r="Q377" s="136">
        <v>0</v>
      </c>
      <c r="R377" s="133">
        <f t="shared" si="46"/>
        <v>0</v>
      </c>
      <c r="S377" s="133">
        <f t="shared" si="47"/>
        <v>0</v>
      </c>
      <c r="T377" s="133">
        <f t="shared" si="48"/>
        <v>0</v>
      </c>
    </row>
    <row r="378" spans="1:20" ht="27.75">
      <c r="A378" s="140"/>
      <c r="B378" s="134" t="s">
        <v>53</v>
      </c>
      <c r="C378" s="136" t="s">
        <v>13</v>
      </c>
      <c r="D378" s="146">
        <v>0</v>
      </c>
      <c r="E378" s="146">
        <v>0</v>
      </c>
      <c r="F378" s="146">
        <v>0</v>
      </c>
      <c r="G378" s="146">
        <v>0</v>
      </c>
      <c r="H378" s="146">
        <v>0</v>
      </c>
      <c r="I378" s="146">
        <v>0</v>
      </c>
      <c r="J378" s="146">
        <v>0</v>
      </c>
      <c r="K378" s="146">
        <v>0</v>
      </c>
      <c r="L378" s="146">
        <v>0</v>
      </c>
      <c r="M378" s="146">
        <v>0</v>
      </c>
      <c r="N378" s="146">
        <v>0</v>
      </c>
      <c r="O378" s="146">
        <v>0</v>
      </c>
      <c r="P378" s="136">
        <v>0</v>
      </c>
      <c r="Q378" s="136">
        <v>0</v>
      </c>
      <c r="R378" s="133">
        <f t="shared" si="46"/>
        <v>0</v>
      </c>
      <c r="S378" s="133">
        <f t="shared" si="47"/>
        <v>0</v>
      </c>
      <c r="T378" s="133">
        <f t="shared" si="48"/>
        <v>0</v>
      </c>
    </row>
    <row r="379" spans="1:20" ht="27.75">
      <c r="A379" s="140"/>
      <c r="B379" s="134"/>
      <c r="C379" s="136" t="s">
        <v>14</v>
      </c>
      <c r="D379" s="146">
        <v>0</v>
      </c>
      <c r="E379" s="146">
        <v>0</v>
      </c>
      <c r="F379" s="146">
        <v>0</v>
      </c>
      <c r="G379" s="146">
        <v>0</v>
      </c>
      <c r="H379" s="146">
        <v>0</v>
      </c>
      <c r="I379" s="146">
        <v>0</v>
      </c>
      <c r="J379" s="146">
        <v>0</v>
      </c>
      <c r="K379" s="146">
        <v>0</v>
      </c>
      <c r="L379" s="146">
        <v>0</v>
      </c>
      <c r="M379" s="146">
        <v>0</v>
      </c>
      <c r="N379" s="146">
        <v>0</v>
      </c>
      <c r="O379" s="146">
        <v>0</v>
      </c>
      <c r="P379" s="136">
        <v>0</v>
      </c>
      <c r="Q379" s="136">
        <v>0</v>
      </c>
      <c r="R379" s="133">
        <f t="shared" si="46"/>
        <v>0</v>
      </c>
      <c r="S379" s="133">
        <f t="shared" si="47"/>
        <v>0</v>
      </c>
      <c r="T379" s="133">
        <f t="shared" si="48"/>
        <v>0</v>
      </c>
    </row>
    <row r="380" spans="1:20" ht="27.75">
      <c r="A380" s="140"/>
      <c r="B380" s="134" t="s">
        <v>54</v>
      </c>
      <c r="C380" s="136" t="s">
        <v>13</v>
      </c>
      <c r="D380" s="146">
        <v>0</v>
      </c>
      <c r="E380" s="146">
        <v>0</v>
      </c>
      <c r="F380" s="146">
        <v>0</v>
      </c>
      <c r="G380" s="146">
        <v>0</v>
      </c>
      <c r="H380" s="146">
        <v>0</v>
      </c>
      <c r="I380" s="146">
        <v>0</v>
      </c>
      <c r="J380" s="146">
        <v>0</v>
      </c>
      <c r="K380" s="146">
        <v>0</v>
      </c>
      <c r="L380" s="146">
        <v>0</v>
      </c>
      <c r="M380" s="146">
        <v>0</v>
      </c>
      <c r="N380" s="146">
        <v>0</v>
      </c>
      <c r="O380" s="146">
        <v>0</v>
      </c>
      <c r="P380" s="136">
        <v>0</v>
      </c>
      <c r="Q380" s="136">
        <v>0</v>
      </c>
      <c r="R380" s="133">
        <f t="shared" si="46"/>
        <v>0</v>
      </c>
      <c r="S380" s="133">
        <f t="shared" si="47"/>
        <v>0</v>
      </c>
      <c r="T380" s="133">
        <f t="shared" si="48"/>
        <v>0</v>
      </c>
    </row>
    <row r="381" spans="1:20" ht="27.75">
      <c r="A381" s="140"/>
      <c r="B381" s="134"/>
      <c r="C381" s="136" t="s">
        <v>14</v>
      </c>
      <c r="D381" s="146">
        <v>0</v>
      </c>
      <c r="E381" s="146">
        <v>0</v>
      </c>
      <c r="F381" s="146">
        <v>0</v>
      </c>
      <c r="G381" s="146">
        <v>0</v>
      </c>
      <c r="H381" s="146">
        <v>0</v>
      </c>
      <c r="I381" s="146">
        <v>0</v>
      </c>
      <c r="J381" s="146">
        <v>0</v>
      </c>
      <c r="K381" s="146">
        <v>0</v>
      </c>
      <c r="L381" s="146">
        <v>0</v>
      </c>
      <c r="M381" s="146">
        <v>0</v>
      </c>
      <c r="N381" s="146">
        <v>0</v>
      </c>
      <c r="O381" s="146">
        <v>0</v>
      </c>
      <c r="P381" s="136">
        <v>0</v>
      </c>
      <c r="Q381" s="136">
        <v>0</v>
      </c>
      <c r="R381" s="133">
        <f t="shared" si="46"/>
        <v>0</v>
      </c>
      <c r="S381" s="133">
        <f t="shared" si="47"/>
        <v>0</v>
      </c>
      <c r="T381" s="133">
        <f t="shared" si="48"/>
        <v>0</v>
      </c>
    </row>
    <row r="382" spans="1:20" ht="27.75">
      <c r="A382" s="140"/>
      <c r="B382" s="134" t="s">
        <v>55</v>
      </c>
      <c r="C382" s="136" t="s">
        <v>13</v>
      </c>
      <c r="D382" s="146">
        <v>0</v>
      </c>
      <c r="E382" s="146">
        <v>0</v>
      </c>
      <c r="F382" s="146">
        <v>0</v>
      </c>
      <c r="G382" s="146">
        <v>0</v>
      </c>
      <c r="H382" s="146">
        <v>0</v>
      </c>
      <c r="I382" s="146">
        <v>0</v>
      </c>
      <c r="J382" s="146">
        <v>0</v>
      </c>
      <c r="K382" s="146">
        <v>0</v>
      </c>
      <c r="L382" s="146">
        <v>0</v>
      </c>
      <c r="M382" s="146">
        <v>0</v>
      </c>
      <c r="N382" s="146">
        <v>0</v>
      </c>
      <c r="O382" s="146">
        <v>0</v>
      </c>
      <c r="P382" s="136">
        <v>0</v>
      </c>
      <c r="Q382" s="136">
        <v>0</v>
      </c>
      <c r="R382" s="133">
        <f t="shared" si="46"/>
        <v>0</v>
      </c>
      <c r="S382" s="133">
        <f t="shared" si="47"/>
        <v>0</v>
      </c>
      <c r="T382" s="133">
        <f t="shared" si="48"/>
        <v>0</v>
      </c>
    </row>
    <row r="383" spans="1:20" ht="27.75">
      <c r="A383" s="140"/>
      <c r="B383" s="134"/>
      <c r="C383" s="136" t="s">
        <v>14</v>
      </c>
      <c r="D383" s="146">
        <v>0</v>
      </c>
      <c r="E383" s="146">
        <v>0</v>
      </c>
      <c r="F383" s="146">
        <v>0</v>
      </c>
      <c r="G383" s="146">
        <v>0</v>
      </c>
      <c r="H383" s="146">
        <v>0</v>
      </c>
      <c r="I383" s="146">
        <v>0</v>
      </c>
      <c r="J383" s="146">
        <v>0</v>
      </c>
      <c r="K383" s="146">
        <v>0</v>
      </c>
      <c r="L383" s="146">
        <v>0</v>
      </c>
      <c r="M383" s="146">
        <v>0</v>
      </c>
      <c r="N383" s="146">
        <v>0</v>
      </c>
      <c r="O383" s="146">
        <v>0</v>
      </c>
      <c r="P383" s="136">
        <v>0</v>
      </c>
      <c r="Q383" s="136">
        <v>0</v>
      </c>
      <c r="R383" s="133">
        <f t="shared" si="46"/>
        <v>0</v>
      </c>
      <c r="S383" s="133">
        <f t="shared" si="47"/>
        <v>0</v>
      </c>
      <c r="T383" s="133">
        <f t="shared" si="48"/>
        <v>0</v>
      </c>
    </row>
    <row r="384" spans="1:20" ht="27.75">
      <c r="A384" s="140"/>
      <c r="B384" s="134" t="s">
        <v>56</v>
      </c>
      <c r="C384" s="136" t="s">
        <v>13</v>
      </c>
      <c r="D384" s="146">
        <v>0</v>
      </c>
      <c r="E384" s="146">
        <v>0</v>
      </c>
      <c r="F384" s="146">
        <v>0</v>
      </c>
      <c r="G384" s="146">
        <v>0</v>
      </c>
      <c r="H384" s="146">
        <v>0</v>
      </c>
      <c r="I384" s="146">
        <v>0</v>
      </c>
      <c r="J384" s="146">
        <v>0</v>
      </c>
      <c r="K384" s="146">
        <v>0</v>
      </c>
      <c r="L384" s="146">
        <v>0</v>
      </c>
      <c r="M384" s="146">
        <v>0</v>
      </c>
      <c r="N384" s="146">
        <v>0</v>
      </c>
      <c r="O384" s="146">
        <v>0</v>
      </c>
      <c r="P384" s="136">
        <v>0</v>
      </c>
      <c r="Q384" s="136">
        <v>0</v>
      </c>
      <c r="R384" s="133">
        <f t="shared" si="46"/>
        <v>0</v>
      </c>
      <c r="S384" s="133">
        <f t="shared" si="47"/>
        <v>0</v>
      </c>
      <c r="T384" s="133">
        <f t="shared" si="48"/>
        <v>0</v>
      </c>
    </row>
    <row r="385" spans="1:20" ht="27.75">
      <c r="A385" s="140"/>
      <c r="B385" s="134"/>
      <c r="C385" s="136" t="s">
        <v>14</v>
      </c>
      <c r="D385" s="146">
        <v>0</v>
      </c>
      <c r="E385" s="146">
        <v>0</v>
      </c>
      <c r="F385" s="146">
        <v>0</v>
      </c>
      <c r="G385" s="146">
        <v>0</v>
      </c>
      <c r="H385" s="146">
        <v>0</v>
      </c>
      <c r="I385" s="146">
        <v>0</v>
      </c>
      <c r="J385" s="146">
        <v>0</v>
      </c>
      <c r="K385" s="146">
        <v>0</v>
      </c>
      <c r="L385" s="146">
        <v>0</v>
      </c>
      <c r="M385" s="146">
        <v>0</v>
      </c>
      <c r="N385" s="146">
        <v>0</v>
      </c>
      <c r="O385" s="146">
        <v>0</v>
      </c>
      <c r="P385" s="136">
        <v>0</v>
      </c>
      <c r="Q385" s="136">
        <v>0</v>
      </c>
      <c r="R385" s="133">
        <f t="shared" si="46"/>
        <v>0</v>
      </c>
      <c r="S385" s="133">
        <f t="shared" si="47"/>
        <v>0</v>
      </c>
      <c r="T385" s="133">
        <f t="shared" si="48"/>
        <v>0</v>
      </c>
    </row>
    <row r="386" spans="1:20" ht="27.75">
      <c r="A386" s="140"/>
      <c r="B386" s="130" t="s">
        <v>48</v>
      </c>
      <c r="C386" s="133" t="s">
        <v>13</v>
      </c>
      <c r="D386" s="148">
        <f>D384+D382+D380+D378+D376+D374+D372</f>
        <v>0</v>
      </c>
      <c r="E386" s="148">
        <f aca="true" t="shared" si="49" ref="E386:M386">E384+E382+E380+E378+E376+E374+E372</f>
        <v>0</v>
      </c>
      <c r="F386" s="148">
        <f t="shared" si="49"/>
        <v>0</v>
      </c>
      <c r="G386" s="148">
        <f t="shared" si="49"/>
        <v>0</v>
      </c>
      <c r="H386" s="148">
        <f t="shared" si="49"/>
        <v>0</v>
      </c>
      <c r="I386" s="148">
        <f t="shared" si="49"/>
        <v>0</v>
      </c>
      <c r="J386" s="148">
        <f t="shared" si="49"/>
        <v>0</v>
      </c>
      <c r="K386" s="148">
        <f t="shared" si="49"/>
        <v>0</v>
      </c>
      <c r="L386" s="148">
        <f t="shared" si="49"/>
        <v>0</v>
      </c>
      <c r="M386" s="148">
        <f t="shared" si="49"/>
        <v>0</v>
      </c>
      <c r="N386" s="148">
        <f>N384+N382+N380+N378+N376+N374+N372</f>
        <v>0</v>
      </c>
      <c r="O386" s="148">
        <f>O384+O382+O380+O378+O376+O374+O372</f>
        <v>0</v>
      </c>
      <c r="P386" s="148">
        <v>0</v>
      </c>
      <c r="Q386" s="148">
        <v>0</v>
      </c>
      <c r="R386" s="133">
        <f t="shared" si="46"/>
        <v>0</v>
      </c>
      <c r="S386" s="133">
        <f t="shared" si="47"/>
        <v>0</v>
      </c>
      <c r="T386" s="133">
        <f t="shared" si="48"/>
        <v>0</v>
      </c>
    </row>
    <row r="387" spans="1:20" ht="27.75">
      <c r="A387" s="140"/>
      <c r="B387" s="130"/>
      <c r="C387" s="133" t="s">
        <v>14</v>
      </c>
      <c r="D387" s="148">
        <f>D385+D383+D381+D379+D377+D375+D373</f>
        <v>0</v>
      </c>
      <c r="E387" s="148">
        <f aca="true" t="shared" si="50" ref="E387:M387">E385+E383+E381+E379+E377+E375+E373</f>
        <v>0</v>
      </c>
      <c r="F387" s="148">
        <f t="shared" si="50"/>
        <v>0</v>
      </c>
      <c r="G387" s="148">
        <f t="shared" si="50"/>
        <v>0</v>
      </c>
      <c r="H387" s="148">
        <f t="shared" si="50"/>
        <v>0</v>
      </c>
      <c r="I387" s="148">
        <f t="shared" si="50"/>
        <v>0</v>
      </c>
      <c r="J387" s="148">
        <f t="shared" si="50"/>
        <v>0</v>
      </c>
      <c r="K387" s="148">
        <f t="shared" si="50"/>
        <v>0</v>
      </c>
      <c r="L387" s="148">
        <f t="shared" si="50"/>
        <v>0</v>
      </c>
      <c r="M387" s="148">
        <f t="shared" si="50"/>
        <v>0</v>
      </c>
      <c r="N387" s="148">
        <f>N385+N383+N381+N379+N377+N375+N373</f>
        <v>0</v>
      </c>
      <c r="O387" s="148">
        <f>O385+O383+O381+O379+O377+O375+O373</f>
        <v>0</v>
      </c>
      <c r="P387" s="148">
        <v>0</v>
      </c>
      <c r="Q387" s="148">
        <v>0</v>
      </c>
      <c r="R387" s="133">
        <f t="shared" si="46"/>
        <v>0</v>
      </c>
      <c r="S387" s="133">
        <f t="shared" si="47"/>
        <v>0</v>
      </c>
      <c r="T387" s="133">
        <f t="shared" si="48"/>
        <v>0</v>
      </c>
    </row>
    <row r="388" spans="1:20" ht="27.75">
      <c r="A388" s="139" t="s">
        <v>57</v>
      </c>
      <c r="B388" s="139"/>
      <c r="C388" s="136" t="s">
        <v>13</v>
      </c>
      <c r="D388" s="146">
        <v>1</v>
      </c>
      <c r="E388" s="146">
        <v>0</v>
      </c>
      <c r="F388" s="146">
        <v>0</v>
      </c>
      <c r="G388" s="146">
        <v>0</v>
      </c>
      <c r="H388" s="146">
        <v>0</v>
      </c>
      <c r="I388" s="146">
        <v>0</v>
      </c>
      <c r="J388" s="146">
        <v>0</v>
      </c>
      <c r="K388" s="146">
        <v>0</v>
      </c>
      <c r="L388" s="146">
        <v>0</v>
      </c>
      <c r="M388" s="146">
        <v>0</v>
      </c>
      <c r="N388" s="146">
        <v>0</v>
      </c>
      <c r="O388" s="146">
        <v>0</v>
      </c>
      <c r="P388" s="136">
        <v>0</v>
      </c>
      <c r="Q388" s="136">
        <v>0</v>
      </c>
      <c r="R388" s="133">
        <f t="shared" si="46"/>
        <v>1</v>
      </c>
      <c r="S388" s="133">
        <f t="shared" si="47"/>
        <v>0</v>
      </c>
      <c r="T388" s="133">
        <f t="shared" si="48"/>
        <v>1</v>
      </c>
    </row>
    <row r="389" spans="1:20" ht="27.75">
      <c r="A389" s="139"/>
      <c r="B389" s="139"/>
      <c r="C389" s="136" t="s">
        <v>14</v>
      </c>
      <c r="D389" s="146">
        <v>0</v>
      </c>
      <c r="E389" s="146">
        <v>0</v>
      </c>
      <c r="F389" s="146">
        <v>0</v>
      </c>
      <c r="G389" s="146">
        <v>0</v>
      </c>
      <c r="H389" s="146">
        <v>0</v>
      </c>
      <c r="I389" s="146">
        <v>0</v>
      </c>
      <c r="J389" s="146">
        <v>0</v>
      </c>
      <c r="K389" s="146">
        <v>0</v>
      </c>
      <c r="L389" s="146">
        <v>0</v>
      </c>
      <c r="M389" s="146">
        <v>0</v>
      </c>
      <c r="N389" s="146">
        <v>0</v>
      </c>
      <c r="O389" s="146">
        <v>0</v>
      </c>
      <c r="P389" s="136">
        <v>0</v>
      </c>
      <c r="Q389" s="136">
        <v>0</v>
      </c>
      <c r="R389" s="133">
        <f t="shared" si="46"/>
        <v>0</v>
      </c>
      <c r="S389" s="133">
        <f t="shared" si="47"/>
        <v>0</v>
      </c>
      <c r="T389" s="133">
        <f t="shared" si="48"/>
        <v>0</v>
      </c>
    </row>
    <row r="390" spans="1:20" ht="27.75">
      <c r="A390" s="143" t="s">
        <v>58</v>
      </c>
      <c r="B390" s="143"/>
      <c r="C390" s="136" t="s">
        <v>13</v>
      </c>
      <c r="D390" s="146">
        <v>1</v>
      </c>
      <c r="E390" s="146">
        <v>0</v>
      </c>
      <c r="F390" s="146">
        <v>0</v>
      </c>
      <c r="G390" s="146">
        <v>0</v>
      </c>
      <c r="H390" s="146">
        <v>0</v>
      </c>
      <c r="I390" s="146">
        <v>0</v>
      </c>
      <c r="J390" s="146">
        <v>0</v>
      </c>
      <c r="K390" s="146">
        <v>0</v>
      </c>
      <c r="L390" s="146">
        <v>0</v>
      </c>
      <c r="M390" s="146">
        <v>0</v>
      </c>
      <c r="N390" s="146">
        <v>0</v>
      </c>
      <c r="O390" s="146">
        <v>0</v>
      </c>
      <c r="P390" s="136">
        <v>0</v>
      </c>
      <c r="Q390" s="136">
        <v>0</v>
      </c>
      <c r="R390" s="133">
        <f t="shared" si="46"/>
        <v>1</v>
      </c>
      <c r="S390" s="133">
        <f t="shared" si="47"/>
        <v>0</v>
      </c>
      <c r="T390" s="133">
        <f t="shared" si="48"/>
        <v>1</v>
      </c>
    </row>
    <row r="391" spans="1:20" ht="27.75">
      <c r="A391" s="143"/>
      <c r="B391" s="143"/>
      <c r="C391" s="136" t="s">
        <v>14</v>
      </c>
      <c r="D391" s="146">
        <v>0</v>
      </c>
      <c r="E391" s="146">
        <v>0</v>
      </c>
      <c r="F391" s="146">
        <v>0</v>
      </c>
      <c r="G391" s="146">
        <v>0</v>
      </c>
      <c r="H391" s="146">
        <v>0</v>
      </c>
      <c r="I391" s="146">
        <v>0</v>
      </c>
      <c r="J391" s="146">
        <v>0</v>
      </c>
      <c r="K391" s="146">
        <v>0</v>
      </c>
      <c r="L391" s="146">
        <v>0</v>
      </c>
      <c r="M391" s="146">
        <v>0</v>
      </c>
      <c r="N391" s="146">
        <v>0</v>
      </c>
      <c r="O391" s="146">
        <v>0</v>
      </c>
      <c r="P391" s="136">
        <v>0</v>
      </c>
      <c r="Q391" s="136">
        <v>0</v>
      </c>
      <c r="R391" s="133">
        <f t="shared" si="46"/>
        <v>0</v>
      </c>
      <c r="S391" s="133">
        <f t="shared" si="47"/>
        <v>0</v>
      </c>
      <c r="T391" s="133">
        <f t="shared" si="48"/>
        <v>0</v>
      </c>
    </row>
    <row r="392" spans="1:20" ht="27.75">
      <c r="A392" s="139" t="s">
        <v>93</v>
      </c>
      <c r="B392" s="141"/>
      <c r="C392" s="136" t="s">
        <v>13</v>
      </c>
      <c r="D392" s="146">
        <v>4</v>
      </c>
      <c r="E392" s="146">
        <v>2</v>
      </c>
      <c r="F392" s="146">
        <v>0</v>
      </c>
      <c r="G392" s="146">
        <v>0</v>
      </c>
      <c r="H392" s="146">
        <v>0</v>
      </c>
      <c r="I392" s="146">
        <v>0</v>
      </c>
      <c r="J392" s="146">
        <v>0</v>
      </c>
      <c r="K392" s="146">
        <v>0</v>
      </c>
      <c r="L392" s="146">
        <v>0</v>
      </c>
      <c r="M392" s="146">
        <v>0</v>
      </c>
      <c r="N392" s="146">
        <v>0</v>
      </c>
      <c r="O392" s="146">
        <v>1</v>
      </c>
      <c r="P392" s="136">
        <v>0</v>
      </c>
      <c r="Q392" s="136">
        <v>0</v>
      </c>
      <c r="R392" s="133">
        <f t="shared" si="46"/>
        <v>4</v>
      </c>
      <c r="S392" s="133">
        <f t="shared" si="47"/>
        <v>3</v>
      </c>
      <c r="T392" s="133">
        <f t="shared" si="48"/>
        <v>7</v>
      </c>
    </row>
    <row r="393" spans="1:20" ht="27.75">
      <c r="A393" s="139"/>
      <c r="B393" s="141"/>
      <c r="C393" s="136" t="s">
        <v>14</v>
      </c>
      <c r="D393" s="146">
        <v>0</v>
      </c>
      <c r="E393" s="146">
        <v>0</v>
      </c>
      <c r="F393" s="146">
        <v>0</v>
      </c>
      <c r="G393" s="146">
        <v>0</v>
      </c>
      <c r="H393" s="146">
        <v>0</v>
      </c>
      <c r="I393" s="146">
        <v>0</v>
      </c>
      <c r="J393" s="146">
        <v>0</v>
      </c>
      <c r="K393" s="146">
        <v>0</v>
      </c>
      <c r="L393" s="146">
        <v>0</v>
      </c>
      <c r="M393" s="146">
        <v>0</v>
      </c>
      <c r="N393" s="146">
        <v>0</v>
      </c>
      <c r="O393" s="146">
        <v>0</v>
      </c>
      <c r="P393" s="136">
        <v>0</v>
      </c>
      <c r="Q393" s="136">
        <v>0</v>
      </c>
      <c r="R393" s="133">
        <f t="shared" si="46"/>
        <v>0</v>
      </c>
      <c r="S393" s="133">
        <f t="shared" si="47"/>
        <v>0</v>
      </c>
      <c r="T393" s="133">
        <f t="shared" si="48"/>
        <v>0</v>
      </c>
    </row>
    <row r="394" spans="1:20" ht="27.75">
      <c r="A394" s="134" t="s">
        <v>94</v>
      </c>
      <c r="B394" s="150"/>
      <c r="C394" s="136" t="s">
        <v>13</v>
      </c>
      <c r="D394" s="146">
        <v>0</v>
      </c>
      <c r="E394" s="146">
        <v>0</v>
      </c>
      <c r="F394" s="146">
        <v>0</v>
      </c>
      <c r="G394" s="146">
        <v>0</v>
      </c>
      <c r="H394" s="146">
        <v>0</v>
      </c>
      <c r="I394" s="146">
        <v>0</v>
      </c>
      <c r="J394" s="146">
        <v>0</v>
      </c>
      <c r="K394" s="146">
        <v>0</v>
      </c>
      <c r="L394" s="146">
        <v>0</v>
      </c>
      <c r="M394" s="146">
        <v>0</v>
      </c>
      <c r="N394" s="146">
        <v>0</v>
      </c>
      <c r="O394" s="146">
        <v>0</v>
      </c>
      <c r="P394" s="136">
        <v>0</v>
      </c>
      <c r="Q394" s="136">
        <v>0</v>
      </c>
      <c r="R394" s="133">
        <f t="shared" si="46"/>
        <v>0</v>
      </c>
      <c r="S394" s="133">
        <f t="shared" si="47"/>
        <v>0</v>
      </c>
      <c r="T394" s="133">
        <f t="shared" si="48"/>
        <v>0</v>
      </c>
    </row>
    <row r="395" spans="1:20" ht="27.75">
      <c r="A395" s="134"/>
      <c r="B395" s="150"/>
      <c r="C395" s="136" t="s">
        <v>14</v>
      </c>
      <c r="D395" s="146">
        <v>0</v>
      </c>
      <c r="E395" s="146">
        <v>0</v>
      </c>
      <c r="F395" s="146">
        <v>0</v>
      </c>
      <c r="G395" s="146">
        <v>0</v>
      </c>
      <c r="H395" s="146">
        <v>0</v>
      </c>
      <c r="I395" s="146">
        <v>0</v>
      </c>
      <c r="J395" s="146">
        <v>0</v>
      </c>
      <c r="K395" s="146">
        <v>0</v>
      </c>
      <c r="L395" s="146">
        <v>0</v>
      </c>
      <c r="M395" s="146">
        <v>0</v>
      </c>
      <c r="N395" s="146">
        <v>0</v>
      </c>
      <c r="O395" s="146">
        <v>0</v>
      </c>
      <c r="P395" s="136">
        <v>0</v>
      </c>
      <c r="Q395" s="136">
        <v>0</v>
      </c>
      <c r="R395" s="133">
        <f t="shared" si="46"/>
        <v>0</v>
      </c>
      <c r="S395" s="133">
        <f t="shared" si="47"/>
        <v>0</v>
      </c>
      <c r="T395" s="133">
        <f t="shared" si="48"/>
        <v>0</v>
      </c>
    </row>
    <row r="396" spans="1:20" ht="27.75">
      <c r="A396" s="137" t="s">
        <v>63</v>
      </c>
      <c r="B396" s="134" t="s">
        <v>64</v>
      </c>
      <c r="C396" s="136" t="s">
        <v>13</v>
      </c>
      <c r="D396" s="146">
        <v>0</v>
      </c>
      <c r="E396" s="146">
        <v>0</v>
      </c>
      <c r="F396" s="146">
        <v>0</v>
      </c>
      <c r="G396" s="146">
        <v>0</v>
      </c>
      <c r="H396" s="146">
        <v>0</v>
      </c>
      <c r="I396" s="146">
        <v>0</v>
      </c>
      <c r="J396" s="146">
        <v>0</v>
      </c>
      <c r="K396" s="146">
        <v>0</v>
      </c>
      <c r="L396" s="146">
        <v>0</v>
      </c>
      <c r="M396" s="146">
        <v>0</v>
      </c>
      <c r="N396" s="146">
        <v>0</v>
      </c>
      <c r="O396" s="146">
        <v>0</v>
      </c>
      <c r="P396" s="136">
        <v>0</v>
      </c>
      <c r="Q396" s="136">
        <v>0</v>
      </c>
      <c r="R396" s="133">
        <f t="shared" si="46"/>
        <v>0</v>
      </c>
      <c r="S396" s="133">
        <f t="shared" si="47"/>
        <v>0</v>
      </c>
      <c r="T396" s="133">
        <f t="shared" si="48"/>
        <v>0</v>
      </c>
    </row>
    <row r="397" spans="1:20" ht="27.75">
      <c r="A397" s="137"/>
      <c r="B397" s="134"/>
      <c r="C397" s="136" t="s">
        <v>14</v>
      </c>
      <c r="D397" s="146">
        <v>0</v>
      </c>
      <c r="E397" s="146">
        <v>0</v>
      </c>
      <c r="F397" s="146">
        <v>0</v>
      </c>
      <c r="G397" s="146">
        <v>0</v>
      </c>
      <c r="H397" s="146">
        <v>0</v>
      </c>
      <c r="I397" s="146">
        <v>0</v>
      </c>
      <c r="J397" s="146">
        <v>0</v>
      </c>
      <c r="K397" s="146">
        <v>0</v>
      </c>
      <c r="L397" s="146">
        <v>0</v>
      </c>
      <c r="M397" s="146">
        <v>0</v>
      </c>
      <c r="N397" s="146">
        <v>0</v>
      </c>
      <c r="O397" s="146">
        <v>0</v>
      </c>
      <c r="P397" s="136">
        <v>0</v>
      </c>
      <c r="Q397" s="136">
        <v>0</v>
      </c>
      <c r="R397" s="133">
        <f t="shared" si="46"/>
        <v>0</v>
      </c>
      <c r="S397" s="133">
        <f t="shared" si="47"/>
        <v>0</v>
      </c>
      <c r="T397" s="133">
        <f t="shared" si="48"/>
        <v>0</v>
      </c>
    </row>
    <row r="398" spans="1:20" ht="27.75">
      <c r="A398" s="137"/>
      <c r="B398" s="134" t="s">
        <v>65</v>
      </c>
      <c r="C398" s="136" t="s">
        <v>13</v>
      </c>
      <c r="D398" s="146">
        <v>0</v>
      </c>
      <c r="E398" s="146">
        <v>0</v>
      </c>
      <c r="F398" s="146">
        <v>0</v>
      </c>
      <c r="G398" s="146">
        <v>0</v>
      </c>
      <c r="H398" s="146">
        <v>0</v>
      </c>
      <c r="I398" s="146">
        <v>0</v>
      </c>
      <c r="J398" s="146">
        <v>0</v>
      </c>
      <c r="K398" s="146">
        <v>0</v>
      </c>
      <c r="L398" s="146">
        <v>0</v>
      </c>
      <c r="M398" s="146">
        <v>0</v>
      </c>
      <c r="N398" s="146">
        <v>0</v>
      </c>
      <c r="O398" s="146">
        <v>0</v>
      </c>
      <c r="P398" s="136">
        <v>0</v>
      </c>
      <c r="Q398" s="136">
        <v>0</v>
      </c>
      <c r="R398" s="133">
        <f t="shared" si="46"/>
        <v>0</v>
      </c>
      <c r="S398" s="133">
        <f t="shared" si="47"/>
        <v>0</v>
      </c>
      <c r="T398" s="133">
        <f t="shared" si="48"/>
        <v>0</v>
      </c>
    </row>
    <row r="399" spans="1:20" ht="27.75">
      <c r="A399" s="137"/>
      <c r="B399" s="134"/>
      <c r="C399" s="136" t="s">
        <v>14</v>
      </c>
      <c r="D399" s="146">
        <v>0</v>
      </c>
      <c r="E399" s="146">
        <v>0</v>
      </c>
      <c r="F399" s="146">
        <v>0</v>
      </c>
      <c r="G399" s="146">
        <v>0</v>
      </c>
      <c r="H399" s="146">
        <v>0</v>
      </c>
      <c r="I399" s="146">
        <v>0</v>
      </c>
      <c r="J399" s="146">
        <v>0</v>
      </c>
      <c r="K399" s="146">
        <v>0</v>
      </c>
      <c r="L399" s="146">
        <v>0</v>
      </c>
      <c r="M399" s="146">
        <v>0</v>
      </c>
      <c r="N399" s="146">
        <v>0</v>
      </c>
      <c r="O399" s="146">
        <v>0</v>
      </c>
      <c r="P399" s="136">
        <v>0</v>
      </c>
      <c r="Q399" s="136">
        <v>0</v>
      </c>
      <c r="R399" s="133">
        <f t="shared" si="46"/>
        <v>0</v>
      </c>
      <c r="S399" s="133">
        <f t="shared" si="47"/>
        <v>0</v>
      </c>
      <c r="T399" s="133">
        <f t="shared" si="48"/>
        <v>0</v>
      </c>
    </row>
    <row r="400" spans="1:20" ht="27.75">
      <c r="A400" s="137"/>
      <c r="B400" s="134" t="s">
        <v>66</v>
      </c>
      <c r="C400" s="136" t="s">
        <v>13</v>
      </c>
      <c r="D400" s="146">
        <v>0</v>
      </c>
      <c r="E400" s="146">
        <v>0</v>
      </c>
      <c r="F400" s="146">
        <v>0</v>
      </c>
      <c r="G400" s="146">
        <v>0</v>
      </c>
      <c r="H400" s="146">
        <v>0</v>
      </c>
      <c r="I400" s="146">
        <v>0</v>
      </c>
      <c r="J400" s="146">
        <v>0</v>
      </c>
      <c r="K400" s="146">
        <v>0</v>
      </c>
      <c r="L400" s="146">
        <v>0</v>
      </c>
      <c r="M400" s="146">
        <v>0</v>
      </c>
      <c r="N400" s="146">
        <v>0</v>
      </c>
      <c r="O400" s="146">
        <v>0</v>
      </c>
      <c r="P400" s="136">
        <v>0</v>
      </c>
      <c r="Q400" s="136">
        <v>0</v>
      </c>
      <c r="R400" s="133">
        <f t="shared" si="46"/>
        <v>0</v>
      </c>
      <c r="S400" s="133">
        <f t="shared" si="47"/>
        <v>0</v>
      </c>
      <c r="T400" s="133">
        <f t="shared" si="48"/>
        <v>0</v>
      </c>
    </row>
    <row r="401" spans="1:20" ht="27.75">
      <c r="A401" s="137"/>
      <c r="B401" s="134"/>
      <c r="C401" s="136" t="s">
        <v>14</v>
      </c>
      <c r="D401" s="146">
        <v>0</v>
      </c>
      <c r="E401" s="146">
        <v>0</v>
      </c>
      <c r="F401" s="146">
        <v>0</v>
      </c>
      <c r="G401" s="146">
        <v>0</v>
      </c>
      <c r="H401" s="146">
        <v>0</v>
      </c>
      <c r="I401" s="146">
        <v>0</v>
      </c>
      <c r="J401" s="146">
        <v>0</v>
      </c>
      <c r="K401" s="146">
        <v>0</v>
      </c>
      <c r="L401" s="146">
        <v>0</v>
      </c>
      <c r="M401" s="146">
        <v>0</v>
      </c>
      <c r="N401" s="146">
        <v>0</v>
      </c>
      <c r="O401" s="146">
        <v>0</v>
      </c>
      <c r="P401" s="136">
        <v>0</v>
      </c>
      <c r="Q401" s="136">
        <v>0</v>
      </c>
      <c r="R401" s="133">
        <f t="shared" si="46"/>
        <v>0</v>
      </c>
      <c r="S401" s="133">
        <f t="shared" si="47"/>
        <v>0</v>
      </c>
      <c r="T401" s="133">
        <f t="shared" si="48"/>
        <v>0</v>
      </c>
    </row>
    <row r="402" spans="1:20" ht="27.75">
      <c r="A402" s="137"/>
      <c r="B402" s="134" t="s">
        <v>178</v>
      </c>
      <c r="C402" s="136" t="s">
        <v>13</v>
      </c>
      <c r="D402" s="146">
        <v>0</v>
      </c>
      <c r="E402" s="146">
        <v>0</v>
      </c>
      <c r="F402" s="146">
        <v>0</v>
      </c>
      <c r="G402" s="146">
        <v>0</v>
      </c>
      <c r="H402" s="146">
        <v>0</v>
      </c>
      <c r="I402" s="146">
        <v>0</v>
      </c>
      <c r="J402" s="146">
        <v>0</v>
      </c>
      <c r="K402" s="146">
        <v>0</v>
      </c>
      <c r="L402" s="146">
        <v>0</v>
      </c>
      <c r="M402" s="146">
        <v>0</v>
      </c>
      <c r="N402" s="146">
        <v>0</v>
      </c>
      <c r="O402" s="146">
        <v>0</v>
      </c>
      <c r="P402" s="136">
        <v>0</v>
      </c>
      <c r="Q402" s="136">
        <v>0</v>
      </c>
      <c r="R402" s="133">
        <f t="shared" si="46"/>
        <v>0</v>
      </c>
      <c r="S402" s="133">
        <f t="shared" si="47"/>
        <v>0</v>
      </c>
      <c r="T402" s="133">
        <f t="shared" si="48"/>
        <v>0</v>
      </c>
    </row>
    <row r="403" spans="1:20" ht="27.75">
      <c r="A403" s="137"/>
      <c r="B403" s="134"/>
      <c r="C403" s="136" t="s">
        <v>14</v>
      </c>
      <c r="D403" s="146">
        <v>0</v>
      </c>
      <c r="E403" s="146">
        <v>0</v>
      </c>
      <c r="F403" s="146">
        <v>0</v>
      </c>
      <c r="G403" s="146">
        <v>0</v>
      </c>
      <c r="H403" s="146">
        <v>0</v>
      </c>
      <c r="I403" s="146">
        <v>0</v>
      </c>
      <c r="J403" s="146">
        <v>0</v>
      </c>
      <c r="K403" s="146">
        <v>0</v>
      </c>
      <c r="L403" s="146">
        <v>0</v>
      </c>
      <c r="M403" s="146">
        <v>0</v>
      </c>
      <c r="N403" s="146">
        <v>0</v>
      </c>
      <c r="O403" s="146">
        <v>0</v>
      </c>
      <c r="P403" s="136">
        <v>0</v>
      </c>
      <c r="Q403" s="136">
        <v>0</v>
      </c>
      <c r="R403" s="133">
        <f t="shared" si="46"/>
        <v>0</v>
      </c>
      <c r="S403" s="133">
        <f t="shared" si="47"/>
        <v>0</v>
      </c>
      <c r="T403" s="133">
        <f t="shared" si="48"/>
        <v>0</v>
      </c>
    </row>
    <row r="404" spans="1:20" ht="27.75">
      <c r="A404" s="137"/>
      <c r="B404" s="130" t="s">
        <v>67</v>
      </c>
      <c r="C404" s="133" t="s">
        <v>13</v>
      </c>
      <c r="D404" s="148">
        <f>D402+D400+D398+D396</f>
        <v>0</v>
      </c>
      <c r="E404" s="148">
        <f aca="true" t="shared" si="51" ref="E404:M404">E402+E400+E398+E396</f>
        <v>0</v>
      </c>
      <c r="F404" s="148">
        <f t="shared" si="51"/>
        <v>0</v>
      </c>
      <c r="G404" s="148">
        <f t="shared" si="51"/>
        <v>0</v>
      </c>
      <c r="H404" s="148">
        <f t="shared" si="51"/>
        <v>0</v>
      </c>
      <c r="I404" s="148">
        <f t="shared" si="51"/>
        <v>0</v>
      </c>
      <c r="J404" s="148">
        <f t="shared" si="51"/>
        <v>0</v>
      </c>
      <c r="K404" s="148">
        <f t="shared" si="51"/>
        <v>0</v>
      </c>
      <c r="L404" s="148">
        <f t="shared" si="51"/>
        <v>0</v>
      </c>
      <c r="M404" s="148">
        <f t="shared" si="51"/>
        <v>0</v>
      </c>
      <c r="N404" s="148">
        <f>N402+N400+N398+N396</f>
        <v>0</v>
      </c>
      <c r="O404" s="148">
        <f>O402+O400+O398+O396</f>
        <v>0</v>
      </c>
      <c r="P404" s="148">
        <v>0</v>
      </c>
      <c r="Q404" s="148">
        <v>0</v>
      </c>
      <c r="R404" s="133">
        <f t="shared" si="46"/>
        <v>0</v>
      </c>
      <c r="S404" s="133">
        <f t="shared" si="47"/>
        <v>0</v>
      </c>
      <c r="T404" s="133">
        <f t="shared" si="48"/>
        <v>0</v>
      </c>
    </row>
    <row r="405" spans="1:20" ht="27.75">
      <c r="A405" s="137"/>
      <c r="B405" s="130"/>
      <c r="C405" s="133" t="s">
        <v>14</v>
      </c>
      <c r="D405" s="148">
        <f>D403+D401+D399+D397</f>
        <v>0</v>
      </c>
      <c r="E405" s="148">
        <f aca="true" t="shared" si="52" ref="E405:M405">E403+E401+E399+E397</f>
        <v>0</v>
      </c>
      <c r="F405" s="148">
        <f t="shared" si="52"/>
        <v>0</v>
      </c>
      <c r="G405" s="148">
        <f t="shared" si="52"/>
        <v>0</v>
      </c>
      <c r="H405" s="148">
        <f t="shared" si="52"/>
        <v>0</v>
      </c>
      <c r="I405" s="148">
        <f t="shared" si="52"/>
        <v>0</v>
      </c>
      <c r="J405" s="148">
        <f t="shared" si="52"/>
        <v>0</v>
      </c>
      <c r="K405" s="148">
        <f t="shared" si="52"/>
        <v>0</v>
      </c>
      <c r="L405" s="148">
        <f t="shared" si="52"/>
        <v>0</v>
      </c>
      <c r="M405" s="148">
        <f t="shared" si="52"/>
        <v>0</v>
      </c>
      <c r="N405" s="148">
        <f>N403+N401+N399+N397</f>
        <v>0</v>
      </c>
      <c r="O405" s="148">
        <f>O403+O401+O399+O397</f>
        <v>0</v>
      </c>
      <c r="P405" s="148">
        <v>0</v>
      </c>
      <c r="Q405" s="148">
        <v>0</v>
      </c>
      <c r="R405" s="133">
        <f t="shared" si="46"/>
        <v>0</v>
      </c>
      <c r="S405" s="133">
        <f t="shared" si="47"/>
        <v>0</v>
      </c>
      <c r="T405" s="133">
        <f t="shared" si="48"/>
        <v>0</v>
      </c>
    </row>
    <row r="406" spans="1:20" ht="27.75">
      <c r="A406" s="142" t="s">
        <v>68</v>
      </c>
      <c r="B406" s="134" t="s">
        <v>69</v>
      </c>
      <c r="C406" s="136" t="s">
        <v>13</v>
      </c>
      <c r="D406" s="146">
        <v>0</v>
      </c>
      <c r="E406" s="146">
        <v>1</v>
      </c>
      <c r="F406" s="146">
        <v>0</v>
      </c>
      <c r="G406" s="146">
        <v>0</v>
      </c>
      <c r="H406" s="146">
        <v>0</v>
      </c>
      <c r="I406" s="146">
        <v>0</v>
      </c>
      <c r="J406" s="146">
        <v>0</v>
      </c>
      <c r="K406" s="146">
        <v>0</v>
      </c>
      <c r="L406" s="146">
        <v>0</v>
      </c>
      <c r="M406" s="146">
        <v>0</v>
      </c>
      <c r="N406" s="146">
        <v>0</v>
      </c>
      <c r="O406" s="146">
        <v>0</v>
      </c>
      <c r="P406" s="136">
        <v>0</v>
      </c>
      <c r="Q406" s="136">
        <v>0</v>
      </c>
      <c r="R406" s="133">
        <f t="shared" si="46"/>
        <v>0</v>
      </c>
      <c r="S406" s="133">
        <f t="shared" si="47"/>
        <v>1</v>
      </c>
      <c r="T406" s="133">
        <f t="shared" si="48"/>
        <v>1</v>
      </c>
    </row>
    <row r="407" spans="1:20" ht="27.75">
      <c r="A407" s="142"/>
      <c r="B407" s="134"/>
      <c r="C407" s="136" t="s">
        <v>14</v>
      </c>
      <c r="D407" s="146">
        <v>0</v>
      </c>
      <c r="E407" s="146">
        <v>0</v>
      </c>
      <c r="F407" s="146">
        <v>0</v>
      </c>
      <c r="G407" s="146">
        <v>0</v>
      </c>
      <c r="H407" s="146">
        <v>0</v>
      </c>
      <c r="I407" s="146">
        <v>0</v>
      </c>
      <c r="J407" s="146">
        <v>0</v>
      </c>
      <c r="K407" s="146">
        <v>0</v>
      </c>
      <c r="L407" s="146">
        <v>0</v>
      </c>
      <c r="M407" s="146">
        <v>0</v>
      </c>
      <c r="N407" s="146">
        <v>0</v>
      </c>
      <c r="O407" s="146">
        <v>0</v>
      </c>
      <c r="P407" s="136">
        <v>0</v>
      </c>
      <c r="Q407" s="136">
        <v>0</v>
      </c>
      <c r="R407" s="133">
        <f t="shared" si="46"/>
        <v>0</v>
      </c>
      <c r="S407" s="133">
        <f t="shared" si="47"/>
        <v>0</v>
      </c>
      <c r="T407" s="133">
        <f t="shared" si="48"/>
        <v>0</v>
      </c>
    </row>
    <row r="408" spans="1:20" ht="27.75">
      <c r="A408" s="142"/>
      <c r="B408" s="134" t="s">
        <v>70</v>
      </c>
      <c r="C408" s="136" t="s">
        <v>13</v>
      </c>
      <c r="D408" s="146">
        <v>0</v>
      </c>
      <c r="E408" s="146">
        <v>0</v>
      </c>
      <c r="F408" s="146">
        <v>0</v>
      </c>
      <c r="G408" s="146">
        <v>0</v>
      </c>
      <c r="H408" s="146">
        <v>0</v>
      </c>
      <c r="I408" s="146">
        <v>0</v>
      </c>
      <c r="J408" s="146">
        <v>0</v>
      </c>
      <c r="K408" s="146">
        <v>0</v>
      </c>
      <c r="L408" s="146">
        <v>0</v>
      </c>
      <c r="M408" s="146">
        <v>0</v>
      </c>
      <c r="N408" s="146">
        <v>0</v>
      </c>
      <c r="O408" s="146">
        <v>0</v>
      </c>
      <c r="P408" s="136">
        <v>0</v>
      </c>
      <c r="Q408" s="136">
        <v>0</v>
      </c>
      <c r="R408" s="133">
        <f t="shared" si="46"/>
        <v>0</v>
      </c>
      <c r="S408" s="133">
        <f t="shared" si="47"/>
        <v>0</v>
      </c>
      <c r="T408" s="133">
        <f t="shared" si="48"/>
        <v>0</v>
      </c>
    </row>
    <row r="409" spans="1:20" ht="27.75">
      <c r="A409" s="142"/>
      <c r="B409" s="134"/>
      <c r="C409" s="136" t="s">
        <v>14</v>
      </c>
      <c r="D409" s="146">
        <v>0</v>
      </c>
      <c r="E409" s="146">
        <v>0</v>
      </c>
      <c r="F409" s="146">
        <v>0</v>
      </c>
      <c r="G409" s="146">
        <v>0</v>
      </c>
      <c r="H409" s="146">
        <v>0</v>
      </c>
      <c r="I409" s="146">
        <v>0</v>
      </c>
      <c r="J409" s="146">
        <v>0</v>
      </c>
      <c r="K409" s="146">
        <v>0</v>
      </c>
      <c r="L409" s="146">
        <v>0</v>
      </c>
      <c r="M409" s="146">
        <v>0</v>
      </c>
      <c r="N409" s="146">
        <v>0</v>
      </c>
      <c r="O409" s="146">
        <v>0</v>
      </c>
      <c r="P409" s="136">
        <v>0</v>
      </c>
      <c r="Q409" s="136">
        <v>0</v>
      </c>
      <c r="R409" s="133">
        <f t="shared" si="46"/>
        <v>0</v>
      </c>
      <c r="S409" s="133">
        <f t="shared" si="47"/>
        <v>0</v>
      </c>
      <c r="T409" s="133">
        <f t="shared" si="48"/>
        <v>0</v>
      </c>
    </row>
    <row r="410" spans="1:20" ht="27.75">
      <c r="A410" s="142"/>
      <c r="B410" s="134" t="s">
        <v>71</v>
      </c>
      <c r="C410" s="136" t="s">
        <v>13</v>
      </c>
      <c r="D410" s="146">
        <v>0</v>
      </c>
      <c r="E410" s="146">
        <v>0</v>
      </c>
      <c r="F410" s="146">
        <v>0</v>
      </c>
      <c r="G410" s="146">
        <v>0</v>
      </c>
      <c r="H410" s="146">
        <v>0</v>
      </c>
      <c r="I410" s="146">
        <v>0</v>
      </c>
      <c r="J410" s="146">
        <v>0</v>
      </c>
      <c r="K410" s="146">
        <v>0</v>
      </c>
      <c r="L410" s="146">
        <v>0</v>
      </c>
      <c r="M410" s="146">
        <v>0</v>
      </c>
      <c r="N410" s="146">
        <v>0</v>
      </c>
      <c r="O410" s="146">
        <v>0</v>
      </c>
      <c r="P410" s="136">
        <v>0</v>
      </c>
      <c r="Q410" s="136">
        <v>0</v>
      </c>
      <c r="R410" s="133">
        <f t="shared" si="46"/>
        <v>0</v>
      </c>
      <c r="S410" s="133">
        <f t="shared" si="47"/>
        <v>0</v>
      </c>
      <c r="T410" s="133">
        <f t="shared" si="48"/>
        <v>0</v>
      </c>
    </row>
    <row r="411" spans="1:20" ht="27.75">
      <c r="A411" s="142"/>
      <c r="B411" s="134"/>
      <c r="C411" s="136" t="s">
        <v>14</v>
      </c>
      <c r="D411" s="146">
        <v>0</v>
      </c>
      <c r="E411" s="146">
        <v>0</v>
      </c>
      <c r="F411" s="146">
        <v>0</v>
      </c>
      <c r="G411" s="146">
        <v>0</v>
      </c>
      <c r="H411" s="146">
        <v>0</v>
      </c>
      <c r="I411" s="146">
        <v>0</v>
      </c>
      <c r="J411" s="146">
        <v>0</v>
      </c>
      <c r="K411" s="146">
        <v>0</v>
      </c>
      <c r="L411" s="146">
        <v>0</v>
      </c>
      <c r="M411" s="146">
        <v>0</v>
      </c>
      <c r="N411" s="146">
        <v>0</v>
      </c>
      <c r="O411" s="146">
        <v>0</v>
      </c>
      <c r="P411" s="136">
        <v>0</v>
      </c>
      <c r="Q411" s="136">
        <v>0</v>
      </c>
      <c r="R411" s="133">
        <f t="shared" si="46"/>
        <v>0</v>
      </c>
      <c r="S411" s="133">
        <f t="shared" si="47"/>
        <v>0</v>
      </c>
      <c r="T411" s="133">
        <f t="shared" si="48"/>
        <v>0</v>
      </c>
    </row>
    <row r="412" spans="1:20" ht="27.75">
      <c r="A412" s="142"/>
      <c r="B412" s="134" t="s">
        <v>182</v>
      </c>
      <c r="C412" s="136" t="s">
        <v>13</v>
      </c>
      <c r="D412" s="146">
        <v>0</v>
      </c>
      <c r="E412" s="146">
        <v>0</v>
      </c>
      <c r="F412" s="146">
        <v>0</v>
      </c>
      <c r="G412" s="146">
        <v>0</v>
      </c>
      <c r="H412" s="146">
        <v>0</v>
      </c>
      <c r="I412" s="146">
        <v>0</v>
      </c>
      <c r="J412" s="146">
        <v>0</v>
      </c>
      <c r="K412" s="146">
        <v>0</v>
      </c>
      <c r="L412" s="146">
        <v>0</v>
      </c>
      <c r="M412" s="146">
        <v>0</v>
      </c>
      <c r="N412" s="146">
        <v>0</v>
      </c>
      <c r="O412" s="146">
        <v>0</v>
      </c>
      <c r="P412" s="136">
        <v>0</v>
      </c>
      <c r="Q412" s="136">
        <v>0</v>
      </c>
      <c r="R412" s="133">
        <f t="shared" si="46"/>
        <v>0</v>
      </c>
      <c r="S412" s="133">
        <f t="shared" si="47"/>
        <v>0</v>
      </c>
      <c r="T412" s="133">
        <f t="shared" si="48"/>
        <v>0</v>
      </c>
    </row>
    <row r="413" spans="1:20" ht="27.75">
      <c r="A413" s="142"/>
      <c r="B413" s="134"/>
      <c r="C413" s="136" t="s">
        <v>14</v>
      </c>
      <c r="D413" s="146">
        <v>0</v>
      </c>
      <c r="E413" s="146">
        <v>0</v>
      </c>
      <c r="F413" s="146">
        <v>0</v>
      </c>
      <c r="G413" s="146">
        <v>0</v>
      </c>
      <c r="H413" s="146">
        <v>0</v>
      </c>
      <c r="I413" s="146">
        <v>0</v>
      </c>
      <c r="J413" s="146">
        <v>0</v>
      </c>
      <c r="K413" s="146">
        <v>0</v>
      </c>
      <c r="L413" s="146">
        <v>0</v>
      </c>
      <c r="M413" s="146">
        <v>0</v>
      </c>
      <c r="N413" s="146">
        <v>0</v>
      </c>
      <c r="O413" s="146">
        <v>0</v>
      </c>
      <c r="P413" s="136">
        <v>0</v>
      </c>
      <c r="Q413" s="136">
        <v>0</v>
      </c>
      <c r="R413" s="133">
        <f t="shared" si="46"/>
        <v>0</v>
      </c>
      <c r="S413" s="133">
        <f t="shared" si="47"/>
        <v>0</v>
      </c>
      <c r="T413" s="133">
        <f t="shared" si="48"/>
        <v>0</v>
      </c>
    </row>
    <row r="414" spans="1:20" ht="27.75">
      <c r="A414" s="142"/>
      <c r="B414" s="134" t="s">
        <v>72</v>
      </c>
      <c r="C414" s="136" t="s">
        <v>13</v>
      </c>
      <c r="D414" s="146">
        <v>1</v>
      </c>
      <c r="E414" s="146">
        <v>0</v>
      </c>
      <c r="F414" s="146">
        <v>0</v>
      </c>
      <c r="G414" s="146">
        <v>0</v>
      </c>
      <c r="H414" s="146">
        <v>0</v>
      </c>
      <c r="I414" s="146">
        <v>0</v>
      </c>
      <c r="J414" s="146">
        <v>0</v>
      </c>
      <c r="K414" s="146">
        <v>0</v>
      </c>
      <c r="L414" s="146">
        <v>0</v>
      </c>
      <c r="M414" s="146">
        <v>0</v>
      </c>
      <c r="N414" s="146">
        <v>0</v>
      </c>
      <c r="O414" s="146">
        <v>0</v>
      </c>
      <c r="P414" s="136">
        <v>0</v>
      </c>
      <c r="Q414" s="136">
        <v>0</v>
      </c>
      <c r="R414" s="133">
        <f t="shared" si="46"/>
        <v>1</v>
      </c>
      <c r="S414" s="133">
        <f t="shared" si="47"/>
        <v>0</v>
      </c>
      <c r="T414" s="133">
        <f t="shared" si="48"/>
        <v>1</v>
      </c>
    </row>
    <row r="415" spans="1:20" ht="27.75">
      <c r="A415" s="142"/>
      <c r="B415" s="134"/>
      <c r="C415" s="136" t="s">
        <v>14</v>
      </c>
      <c r="D415" s="146">
        <v>0</v>
      </c>
      <c r="E415" s="146">
        <v>0</v>
      </c>
      <c r="F415" s="146">
        <v>0</v>
      </c>
      <c r="G415" s="146">
        <v>0</v>
      </c>
      <c r="H415" s="146">
        <v>0</v>
      </c>
      <c r="I415" s="146">
        <v>0</v>
      </c>
      <c r="J415" s="146">
        <v>0</v>
      </c>
      <c r="K415" s="146">
        <v>0</v>
      </c>
      <c r="L415" s="146">
        <v>0</v>
      </c>
      <c r="M415" s="146">
        <v>0</v>
      </c>
      <c r="N415" s="146">
        <v>0</v>
      </c>
      <c r="O415" s="146">
        <v>0</v>
      </c>
      <c r="P415" s="136">
        <v>0</v>
      </c>
      <c r="Q415" s="136">
        <v>0</v>
      </c>
      <c r="R415" s="133">
        <f t="shared" si="46"/>
        <v>0</v>
      </c>
      <c r="S415" s="133">
        <f t="shared" si="47"/>
        <v>0</v>
      </c>
      <c r="T415" s="133">
        <f t="shared" si="48"/>
        <v>0</v>
      </c>
    </row>
    <row r="416" spans="1:20" ht="27.75">
      <c r="A416" s="142"/>
      <c r="B416" s="134" t="s">
        <v>73</v>
      </c>
      <c r="C416" s="136" t="s">
        <v>13</v>
      </c>
      <c r="D416" s="146">
        <v>0</v>
      </c>
      <c r="E416" s="146">
        <v>0</v>
      </c>
      <c r="F416" s="146">
        <v>0</v>
      </c>
      <c r="G416" s="146">
        <v>0</v>
      </c>
      <c r="H416" s="146">
        <v>0</v>
      </c>
      <c r="I416" s="146">
        <v>0</v>
      </c>
      <c r="J416" s="146">
        <v>0</v>
      </c>
      <c r="K416" s="146">
        <v>0</v>
      </c>
      <c r="L416" s="146">
        <v>0</v>
      </c>
      <c r="M416" s="146">
        <v>0</v>
      </c>
      <c r="N416" s="146">
        <v>0</v>
      </c>
      <c r="O416" s="146">
        <v>0</v>
      </c>
      <c r="P416" s="136">
        <v>0</v>
      </c>
      <c r="Q416" s="136">
        <v>0</v>
      </c>
      <c r="R416" s="133">
        <f t="shared" si="46"/>
        <v>0</v>
      </c>
      <c r="S416" s="133">
        <f t="shared" si="47"/>
        <v>0</v>
      </c>
      <c r="T416" s="133">
        <f t="shared" si="48"/>
        <v>0</v>
      </c>
    </row>
    <row r="417" spans="1:20" ht="27.75">
      <c r="A417" s="142"/>
      <c r="B417" s="134"/>
      <c r="C417" s="136" t="s">
        <v>14</v>
      </c>
      <c r="D417" s="146">
        <v>0</v>
      </c>
      <c r="E417" s="146">
        <v>0</v>
      </c>
      <c r="F417" s="146">
        <v>0</v>
      </c>
      <c r="G417" s="146">
        <v>0</v>
      </c>
      <c r="H417" s="146">
        <v>0</v>
      </c>
      <c r="I417" s="146">
        <v>0</v>
      </c>
      <c r="J417" s="146">
        <v>0</v>
      </c>
      <c r="K417" s="146">
        <v>0</v>
      </c>
      <c r="L417" s="146">
        <v>0</v>
      </c>
      <c r="M417" s="146">
        <v>0</v>
      </c>
      <c r="N417" s="146">
        <v>0</v>
      </c>
      <c r="O417" s="146">
        <v>0</v>
      </c>
      <c r="P417" s="136">
        <v>0</v>
      </c>
      <c r="Q417" s="136">
        <v>0</v>
      </c>
      <c r="R417" s="133">
        <f t="shared" si="46"/>
        <v>0</v>
      </c>
      <c r="S417" s="133">
        <f t="shared" si="47"/>
        <v>0</v>
      </c>
      <c r="T417" s="133">
        <f t="shared" si="48"/>
        <v>0</v>
      </c>
    </row>
    <row r="418" spans="1:20" ht="27.75">
      <c r="A418" s="142"/>
      <c r="B418" s="134" t="s">
        <v>74</v>
      </c>
      <c r="C418" s="136" t="s">
        <v>13</v>
      </c>
      <c r="D418" s="146">
        <v>0</v>
      </c>
      <c r="E418" s="146">
        <v>0</v>
      </c>
      <c r="F418" s="146">
        <v>0</v>
      </c>
      <c r="G418" s="146">
        <v>0</v>
      </c>
      <c r="H418" s="146">
        <v>0</v>
      </c>
      <c r="I418" s="146">
        <v>0</v>
      </c>
      <c r="J418" s="146">
        <v>0</v>
      </c>
      <c r="K418" s="146">
        <v>0</v>
      </c>
      <c r="L418" s="146">
        <v>0</v>
      </c>
      <c r="M418" s="146">
        <v>0</v>
      </c>
      <c r="N418" s="146">
        <v>0</v>
      </c>
      <c r="O418" s="146">
        <v>0</v>
      </c>
      <c r="P418" s="136">
        <v>0</v>
      </c>
      <c r="Q418" s="136">
        <v>0</v>
      </c>
      <c r="R418" s="133">
        <f t="shared" si="46"/>
        <v>0</v>
      </c>
      <c r="S418" s="133">
        <f t="shared" si="47"/>
        <v>0</v>
      </c>
      <c r="T418" s="133">
        <f t="shared" si="48"/>
        <v>0</v>
      </c>
    </row>
    <row r="419" spans="1:20" ht="27.75">
      <c r="A419" s="142"/>
      <c r="B419" s="134"/>
      <c r="C419" s="136" t="s">
        <v>14</v>
      </c>
      <c r="D419" s="146">
        <v>0</v>
      </c>
      <c r="E419" s="146">
        <v>0</v>
      </c>
      <c r="F419" s="146">
        <v>0</v>
      </c>
      <c r="G419" s="146">
        <v>0</v>
      </c>
      <c r="H419" s="146">
        <v>0</v>
      </c>
      <c r="I419" s="146">
        <v>0</v>
      </c>
      <c r="J419" s="146">
        <v>0</v>
      </c>
      <c r="K419" s="146">
        <v>0</v>
      </c>
      <c r="L419" s="146">
        <v>0</v>
      </c>
      <c r="M419" s="146">
        <v>0</v>
      </c>
      <c r="N419" s="146">
        <v>0</v>
      </c>
      <c r="O419" s="146">
        <v>0</v>
      </c>
      <c r="P419" s="136">
        <v>0</v>
      </c>
      <c r="Q419" s="136">
        <v>0</v>
      </c>
      <c r="R419" s="133">
        <f t="shared" si="46"/>
        <v>0</v>
      </c>
      <c r="S419" s="133">
        <f t="shared" si="47"/>
        <v>0</v>
      </c>
      <c r="T419" s="133">
        <f t="shared" si="48"/>
        <v>0</v>
      </c>
    </row>
    <row r="420" spans="1:20" ht="27.75">
      <c r="A420" s="142"/>
      <c r="B420" s="134" t="s">
        <v>75</v>
      </c>
      <c r="C420" s="136" t="s">
        <v>13</v>
      </c>
      <c r="D420" s="146">
        <v>0</v>
      </c>
      <c r="E420" s="146">
        <v>0</v>
      </c>
      <c r="F420" s="146">
        <v>0</v>
      </c>
      <c r="G420" s="146">
        <v>0</v>
      </c>
      <c r="H420" s="146">
        <v>0</v>
      </c>
      <c r="I420" s="146">
        <v>0</v>
      </c>
      <c r="J420" s="146">
        <v>0</v>
      </c>
      <c r="K420" s="146">
        <v>0</v>
      </c>
      <c r="L420" s="146">
        <v>0</v>
      </c>
      <c r="M420" s="146">
        <v>0</v>
      </c>
      <c r="N420" s="146">
        <v>0</v>
      </c>
      <c r="O420" s="146">
        <v>0</v>
      </c>
      <c r="P420" s="136">
        <v>0</v>
      </c>
      <c r="Q420" s="136">
        <v>0</v>
      </c>
      <c r="R420" s="133">
        <f t="shared" si="46"/>
        <v>0</v>
      </c>
      <c r="S420" s="133">
        <f t="shared" si="47"/>
        <v>0</v>
      </c>
      <c r="T420" s="133">
        <f t="shared" si="48"/>
        <v>0</v>
      </c>
    </row>
    <row r="421" spans="1:20" ht="27.75">
      <c r="A421" s="142"/>
      <c r="B421" s="134"/>
      <c r="C421" s="136" t="s">
        <v>14</v>
      </c>
      <c r="D421" s="146">
        <v>0</v>
      </c>
      <c r="E421" s="146">
        <v>0</v>
      </c>
      <c r="F421" s="146">
        <v>0</v>
      </c>
      <c r="G421" s="146">
        <v>0</v>
      </c>
      <c r="H421" s="146">
        <v>0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146">
        <v>0</v>
      </c>
      <c r="O421" s="146">
        <v>0</v>
      </c>
      <c r="P421" s="136">
        <v>0</v>
      </c>
      <c r="Q421" s="136">
        <v>0</v>
      </c>
      <c r="R421" s="133">
        <f t="shared" si="46"/>
        <v>0</v>
      </c>
      <c r="S421" s="133">
        <f t="shared" si="47"/>
        <v>0</v>
      </c>
      <c r="T421" s="133">
        <f t="shared" si="48"/>
        <v>0</v>
      </c>
    </row>
    <row r="422" spans="1:20" ht="27.75">
      <c r="A422" s="142"/>
      <c r="B422" s="134" t="s">
        <v>76</v>
      </c>
      <c r="C422" s="136" t="s">
        <v>13</v>
      </c>
      <c r="D422" s="146">
        <v>0</v>
      </c>
      <c r="E422" s="146">
        <v>0</v>
      </c>
      <c r="F422" s="146">
        <v>0</v>
      </c>
      <c r="G422" s="146">
        <v>0</v>
      </c>
      <c r="H422" s="146">
        <v>0</v>
      </c>
      <c r="I422" s="146">
        <v>0</v>
      </c>
      <c r="J422" s="146">
        <v>0</v>
      </c>
      <c r="K422" s="146">
        <v>0</v>
      </c>
      <c r="L422" s="146">
        <v>0</v>
      </c>
      <c r="M422" s="146">
        <v>0</v>
      </c>
      <c r="N422" s="146">
        <v>0</v>
      </c>
      <c r="O422" s="146">
        <v>0</v>
      </c>
      <c r="P422" s="136">
        <v>0</v>
      </c>
      <c r="Q422" s="136">
        <v>0</v>
      </c>
      <c r="R422" s="133">
        <f t="shared" si="46"/>
        <v>0</v>
      </c>
      <c r="S422" s="133">
        <f t="shared" si="47"/>
        <v>0</v>
      </c>
      <c r="T422" s="133">
        <f t="shared" si="48"/>
        <v>0</v>
      </c>
    </row>
    <row r="423" spans="1:20" ht="27.75">
      <c r="A423" s="142"/>
      <c r="B423" s="134"/>
      <c r="C423" s="136" t="s">
        <v>14</v>
      </c>
      <c r="D423" s="146">
        <v>0</v>
      </c>
      <c r="E423" s="146">
        <v>0</v>
      </c>
      <c r="F423" s="146">
        <v>0</v>
      </c>
      <c r="G423" s="146">
        <v>0</v>
      </c>
      <c r="H423" s="146">
        <v>0</v>
      </c>
      <c r="I423" s="146">
        <v>0</v>
      </c>
      <c r="J423" s="146">
        <v>0</v>
      </c>
      <c r="K423" s="146">
        <v>0</v>
      </c>
      <c r="L423" s="146">
        <v>0</v>
      </c>
      <c r="M423" s="146">
        <v>0</v>
      </c>
      <c r="N423" s="146">
        <v>0</v>
      </c>
      <c r="O423" s="146">
        <v>0</v>
      </c>
      <c r="P423" s="136">
        <v>0</v>
      </c>
      <c r="Q423" s="136">
        <v>0</v>
      </c>
      <c r="R423" s="133">
        <f t="shared" si="46"/>
        <v>0</v>
      </c>
      <c r="S423" s="133">
        <f t="shared" si="47"/>
        <v>0</v>
      </c>
      <c r="T423" s="133">
        <f t="shared" si="48"/>
        <v>0</v>
      </c>
    </row>
    <row r="424" spans="1:20" ht="27.75">
      <c r="A424" s="142"/>
      <c r="B424" s="134" t="s">
        <v>77</v>
      </c>
      <c r="C424" s="136" t="s">
        <v>13</v>
      </c>
      <c r="D424" s="146">
        <v>0</v>
      </c>
      <c r="E424" s="146">
        <v>0</v>
      </c>
      <c r="F424" s="146">
        <v>0</v>
      </c>
      <c r="G424" s="146">
        <v>0</v>
      </c>
      <c r="H424" s="146">
        <v>0</v>
      </c>
      <c r="I424" s="146">
        <v>0</v>
      </c>
      <c r="J424" s="146">
        <v>0</v>
      </c>
      <c r="K424" s="146">
        <v>0</v>
      </c>
      <c r="L424" s="146">
        <v>0</v>
      </c>
      <c r="M424" s="146">
        <v>0</v>
      </c>
      <c r="N424" s="146">
        <v>0</v>
      </c>
      <c r="O424" s="146">
        <v>0</v>
      </c>
      <c r="P424" s="136">
        <v>0</v>
      </c>
      <c r="Q424" s="136">
        <v>0</v>
      </c>
      <c r="R424" s="133">
        <f t="shared" si="46"/>
        <v>0</v>
      </c>
      <c r="S424" s="133">
        <f t="shared" si="47"/>
        <v>0</v>
      </c>
      <c r="T424" s="133">
        <f t="shared" si="48"/>
        <v>0</v>
      </c>
    </row>
    <row r="425" spans="1:20" ht="27.75">
      <c r="A425" s="142"/>
      <c r="B425" s="134"/>
      <c r="C425" s="136" t="s">
        <v>14</v>
      </c>
      <c r="D425" s="146">
        <v>0</v>
      </c>
      <c r="E425" s="146">
        <v>0</v>
      </c>
      <c r="F425" s="146">
        <v>0</v>
      </c>
      <c r="G425" s="146">
        <v>0</v>
      </c>
      <c r="H425" s="146">
        <v>0</v>
      </c>
      <c r="I425" s="146">
        <v>0</v>
      </c>
      <c r="J425" s="146">
        <v>0</v>
      </c>
      <c r="K425" s="146">
        <v>0</v>
      </c>
      <c r="L425" s="146">
        <v>0</v>
      </c>
      <c r="M425" s="146">
        <v>0</v>
      </c>
      <c r="N425" s="146">
        <v>0</v>
      </c>
      <c r="O425" s="146">
        <v>0</v>
      </c>
      <c r="P425" s="136">
        <v>0</v>
      </c>
      <c r="Q425" s="136">
        <v>0</v>
      </c>
      <c r="R425" s="133">
        <f t="shared" si="46"/>
        <v>0</v>
      </c>
      <c r="S425" s="133">
        <f t="shared" si="47"/>
        <v>0</v>
      </c>
      <c r="T425" s="133">
        <f t="shared" si="48"/>
        <v>0</v>
      </c>
    </row>
    <row r="426" spans="1:20" ht="27.75">
      <c r="A426" s="142"/>
      <c r="B426" s="134" t="s">
        <v>78</v>
      </c>
      <c r="C426" s="136" t="s">
        <v>13</v>
      </c>
      <c r="D426" s="146">
        <v>0</v>
      </c>
      <c r="E426" s="146">
        <v>0</v>
      </c>
      <c r="F426" s="146">
        <v>0</v>
      </c>
      <c r="G426" s="146">
        <v>0</v>
      </c>
      <c r="H426" s="146">
        <v>0</v>
      </c>
      <c r="I426" s="146">
        <v>0</v>
      </c>
      <c r="J426" s="146">
        <v>0</v>
      </c>
      <c r="K426" s="146">
        <v>0</v>
      </c>
      <c r="L426" s="146">
        <v>0</v>
      </c>
      <c r="M426" s="146">
        <v>0</v>
      </c>
      <c r="N426" s="146">
        <v>0</v>
      </c>
      <c r="O426" s="146">
        <v>0</v>
      </c>
      <c r="P426" s="136">
        <v>0</v>
      </c>
      <c r="Q426" s="136">
        <v>0</v>
      </c>
      <c r="R426" s="133">
        <f t="shared" si="46"/>
        <v>0</v>
      </c>
      <c r="S426" s="133">
        <f t="shared" si="47"/>
        <v>0</v>
      </c>
      <c r="T426" s="133">
        <f t="shared" si="48"/>
        <v>0</v>
      </c>
    </row>
    <row r="427" spans="1:20" ht="27.75">
      <c r="A427" s="142"/>
      <c r="B427" s="134"/>
      <c r="C427" s="136" t="s">
        <v>14</v>
      </c>
      <c r="D427" s="146">
        <v>0</v>
      </c>
      <c r="E427" s="146">
        <v>0</v>
      </c>
      <c r="F427" s="146">
        <v>0</v>
      </c>
      <c r="G427" s="146">
        <v>0</v>
      </c>
      <c r="H427" s="146">
        <v>0</v>
      </c>
      <c r="I427" s="146">
        <v>0</v>
      </c>
      <c r="J427" s="146">
        <v>0</v>
      </c>
      <c r="K427" s="146">
        <v>0</v>
      </c>
      <c r="L427" s="146">
        <v>0</v>
      </c>
      <c r="M427" s="146">
        <v>0</v>
      </c>
      <c r="N427" s="146">
        <v>0</v>
      </c>
      <c r="O427" s="146">
        <v>0</v>
      </c>
      <c r="P427" s="136">
        <v>0</v>
      </c>
      <c r="Q427" s="136">
        <v>0</v>
      </c>
      <c r="R427" s="133">
        <f t="shared" si="46"/>
        <v>0</v>
      </c>
      <c r="S427" s="133">
        <f t="shared" si="47"/>
        <v>0</v>
      </c>
      <c r="T427" s="133">
        <f t="shared" si="48"/>
        <v>0</v>
      </c>
    </row>
    <row r="428" spans="1:20" ht="27.75">
      <c r="A428" s="142"/>
      <c r="B428" s="134" t="s">
        <v>183</v>
      </c>
      <c r="C428" s="136" t="s">
        <v>13</v>
      </c>
      <c r="D428" s="146">
        <v>0</v>
      </c>
      <c r="E428" s="146">
        <v>0</v>
      </c>
      <c r="F428" s="146">
        <v>0</v>
      </c>
      <c r="G428" s="146">
        <v>0</v>
      </c>
      <c r="H428" s="146">
        <v>0</v>
      </c>
      <c r="I428" s="146">
        <v>0</v>
      </c>
      <c r="J428" s="146">
        <v>0</v>
      </c>
      <c r="K428" s="146">
        <v>0</v>
      </c>
      <c r="L428" s="146">
        <v>0</v>
      </c>
      <c r="M428" s="146">
        <v>0</v>
      </c>
      <c r="N428" s="146">
        <v>0</v>
      </c>
      <c r="O428" s="146">
        <v>0</v>
      </c>
      <c r="P428" s="136">
        <v>0</v>
      </c>
      <c r="Q428" s="136">
        <v>0</v>
      </c>
      <c r="R428" s="133">
        <f t="shared" si="46"/>
        <v>0</v>
      </c>
      <c r="S428" s="133">
        <f t="shared" si="47"/>
        <v>0</v>
      </c>
      <c r="T428" s="133">
        <f t="shared" si="48"/>
        <v>0</v>
      </c>
    </row>
    <row r="429" spans="1:20" ht="27.75">
      <c r="A429" s="142"/>
      <c r="B429" s="134"/>
      <c r="C429" s="136" t="s">
        <v>14</v>
      </c>
      <c r="D429" s="146">
        <v>0</v>
      </c>
      <c r="E429" s="146">
        <v>0</v>
      </c>
      <c r="F429" s="146">
        <v>0</v>
      </c>
      <c r="G429" s="146">
        <v>0</v>
      </c>
      <c r="H429" s="146">
        <v>0</v>
      </c>
      <c r="I429" s="146">
        <v>0</v>
      </c>
      <c r="J429" s="146">
        <v>0</v>
      </c>
      <c r="K429" s="146">
        <v>0</v>
      </c>
      <c r="L429" s="146">
        <v>0</v>
      </c>
      <c r="M429" s="146">
        <v>0</v>
      </c>
      <c r="N429" s="146">
        <v>0</v>
      </c>
      <c r="O429" s="146">
        <v>0</v>
      </c>
      <c r="P429" s="136">
        <v>0</v>
      </c>
      <c r="Q429" s="136">
        <v>0</v>
      </c>
      <c r="R429" s="133">
        <f t="shared" si="46"/>
        <v>0</v>
      </c>
      <c r="S429" s="133">
        <f t="shared" si="47"/>
        <v>0</v>
      </c>
      <c r="T429" s="133">
        <f t="shared" si="48"/>
        <v>0</v>
      </c>
    </row>
    <row r="430" spans="1:20" ht="27.75">
      <c r="A430" s="142"/>
      <c r="B430" s="134" t="s">
        <v>181</v>
      </c>
      <c r="C430" s="136" t="s">
        <v>13</v>
      </c>
      <c r="D430" s="146">
        <v>0</v>
      </c>
      <c r="E430" s="146">
        <v>0</v>
      </c>
      <c r="F430" s="146">
        <v>0</v>
      </c>
      <c r="G430" s="146">
        <v>0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146">
        <v>0</v>
      </c>
      <c r="O430" s="146">
        <v>0</v>
      </c>
      <c r="P430" s="136">
        <v>0</v>
      </c>
      <c r="Q430" s="136">
        <v>0</v>
      </c>
      <c r="R430" s="133">
        <f t="shared" si="46"/>
        <v>0</v>
      </c>
      <c r="S430" s="133">
        <f t="shared" si="47"/>
        <v>0</v>
      </c>
      <c r="T430" s="133">
        <f t="shared" si="48"/>
        <v>0</v>
      </c>
    </row>
    <row r="431" spans="1:20" ht="27.75">
      <c r="A431" s="142"/>
      <c r="B431" s="134"/>
      <c r="C431" s="136" t="s">
        <v>14</v>
      </c>
      <c r="D431" s="146">
        <v>0</v>
      </c>
      <c r="E431" s="146">
        <v>0</v>
      </c>
      <c r="F431" s="146">
        <v>0</v>
      </c>
      <c r="G431" s="146">
        <v>0</v>
      </c>
      <c r="H431" s="146">
        <v>0</v>
      </c>
      <c r="I431" s="146">
        <v>0</v>
      </c>
      <c r="J431" s="146">
        <v>0</v>
      </c>
      <c r="K431" s="146">
        <v>0</v>
      </c>
      <c r="L431" s="146">
        <v>0</v>
      </c>
      <c r="M431" s="146">
        <v>0</v>
      </c>
      <c r="N431" s="146">
        <v>0</v>
      </c>
      <c r="O431" s="146">
        <v>0</v>
      </c>
      <c r="P431" s="136">
        <v>0</v>
      </c>
      <c r="Q431" s="136">
        <v>0</v>
      </c>
      <c r="R431" s="133">
        <f t="shared" si="46"/>
        <v>0</v>
      </c>
      <c r="S431" s="133">
        <f t="shared" si="47"/>
        <v>0</v>
      </c>
      <c r="T431" s="133">
        <f t="shared" si="48"/>
        <v>0</v>
      </c>
    </row>
    <row r="432" spans="1:20" ht="27.75">
      <c r="A432" s="142"/>
      <c r="B432" s="130" t="s">
        <v>79</v>
      </c>
      <c r="C432" s="133" t="s">
        <v>13</v>
      </c>
      <c r="D432" s="148">
        <f>D430+D428+D426+D424+D422+D420+D418+D416+D414+D412+D410+D408+D406</f>
        <v>1</v>
      </c>
      <c r="E432" s="148">
        <f aca="true" t="shared" si="53" ref="E432:M432">E430+E428+E426+E424+E422+E420+E418+E416+E414+E412+E410+E408+E406</f>
        <v>1</v>
      </c>
      <c r="F432" s="148">
        <f t="shared" si="53"/>
        <v>0</v>
      </c>
      <c r="G432" s="148">
        <f t="shared" si="53"/>
        <v>0</v>
      </c>
      <c r="H432" s="148">
        <f t="shared" si="53"/>
        <v>0</v>
      </c>
      <c r="I432" s="148">
        <f t="shared" si="53"/>
        <v>0</v>
      </c>
      <c r="J432" s="148">
        <f t="shared" si="53"/>
        <v>0</v>
      </c>
      <c r="K432" s="148">
        <f t="shared" si="53"/>
        <v>0</v>
      </c>
      <c r="L432" s="148">
        <f t="shared" si="53"/>
        <v>0</v>
      </c>
      <c r="M432" s="148">
        <f t="shared" si="53"/>
        <v>0</v>
      </c>
      <c r="N432" s="148">
        <f>N430+N428+N426+N424+N422+N420+N418+N416+N414+N412+N410+N408+N406</f>
        <v>0</v>
      </c>
      <c r="O432" s="148">
        <f>O430+O428+O426+O424+O422+O420+O418+O416+O414+O412+O410+O408+O406</f>
        <v>0</v>
      </c>
      <c r="P432" s="148">
        <v>0</v>
      </c>
      <c r="Q432" s="148">
        <v>0</v>
      </c>
      <c r="R432" s="133">
        <f t="shared" si="46"/>
        <v>1</v>
      </c>
      <c r="S432" s="133">
        <f t="shared" si="47"/>
        <v>1</v>
      </c>
      <c r="T432" s="133">
        <f t="shared" si="48"/>
        <v>2</v>
      </c>
    </row>
    <row r="433" spans="1:20" ht="27.75">
      <c r="A433" s="142"/>
      <c r="B433" s="130"/>
      <c r="C433" s="133" t="s">
        <v>14</v>
      </c>
      <c r="D433" s="148">
        <f>D431+D429+D427+D425+D423+D421+D419+D417+D415+D413+D411+D409+D407</f>
        <v>0</v>
      </c>
      <c r="E433" s="148">
        <f aca="true" t="shared" si="54" ref="E433:M433">E431+E429+E427+E425+E423+E421+E419+E417+E415+E413+E411+E409+E407</f>
        <v>0</v>
      </c>
      <c r="F433" s="148">
        <f t="shared" si="54"/>
        <v>0</v>
      </c>
      <c r="G433" s="148">
        <f t="shared" si="54"/>
        <v>0</v>
      </c>
      <c r="H433" s="148">
        <f t="shared" si="54"/>
        <v>0</v>
      </c>
      <c r="I433" s="148">
        <f t="shared" si="54"/>
        <v>0</v>
      </c>
      <c r="J433" s="148">
        <f t="shared" si="54"/>
        <v>0</v>
      </c>
      <c r="K433" s="148">
        <f t="shared" si="54"/>
        <v>0</v>
      </c>
      <c r="L433" s="148">
        <f t="shared" si="54"/>
        <v>0</v>
      </c>
      <c r="M433" s="148">
        <f t="shared" si="54"/>
        <v>0</v>
      </c>
      <c r="N433" s="148">
        <f>N431+N429+N427+N425+N423+N421+N419+N417+N415+N413+N411+N409+N407</f>
        <v>0</v>
      </c>
      <c r="O433" s="148">
        <f>O431+O429+O427+O425+O423+O421+O419+O417+O415+O413+O411+O409+O407</f>
        <v>0</v>
      </c>
      <c r="P433" s="148">
        <v>0</v>
      </c>
      <c r="Q433" s="148">
        <v>0</v>
      </c>
      <c r="R433" s="133">
        <f t="shared" si="46"/>
        <v>0</v>
      </c>
      <c r="S433" s="133">
        <f t="shared" si="47"/>
        <v>0</v>
      </c>
      <c r="T433" s="133">
        <f t="shared" si="48"/>
        <v>0</v>
      </c>
    </row>
    <row r="434" spans="1:20" ht="27.75">
      <c r="A434" s="142" t="s">
        <v>80</v>
      </c>
      <c r="B434" s="134" t="s">
        <v>81</v>
      </c>
      <c r="C434" s="136" t="s">
        <v>13</v>
      </c>
      <c r="D434" s="146">
        <v>0</v>
      </c>
      <c r="E434" s="146">
        <v>0</v>
      </c>
      <c r="F434" s="146">
        <v>0</v>
      </c>
      <c r="G434" s="146">
        <v>0</v>
      </c>
      <c r="H434" s="146">
        <v>0</v>
      </c>
      <c r="I434" s="146">
        <v>0</v>
      </c>
      <c r="J434" s="146">
        <v>0</v>
      </c>
      <c r="K434" s="146">
        <v>0</v>
      </c>
      <c r="L434" s="146">
        <v>0</v>
      </c>
      <c r="M434" s="146">
        <v>0</v>
      </c>
      <c r="N434" s="146">
        <v>0</v>
      </c>
      <c r="O434" s="146">
        <v>0</v>
      </c>
      <c r="P434" s="136">
        <v>0</v>
      </c>
      <c r="Q434" s="136">
        <v>0</v>
      </c>
      <c r="R434" s="133">
        <f t="shared" si="46"/>
        <v>0</v>
      </c>
      <c r="S434" s="133">
        <f t="shared" si="47"/>
        <v>0</v>
      </c>
      <c r="T434" s="133">
        <f t="shared" si="48"/>
        <v>0</v>
      </c>
    </row>
    <row r="435" spans="1:20" ht="27.75">
      <c r="A435" s="142"/>
      <c r="B435" s="134"/>
      <c r="C435" s="136" t="s">
        <v>14</v>
      </c>
      <c r="D435" s="146">
        <v>0</v>
      </c>
      <c r="E435" s="146">
        <v>0</v>
      </c>
      <c r="F435" s="146">
        <v>0</v>
      </c>
      <c r="G435" s="146">
        <v>0</v>
      </c>
      <c r="H435" s="146">
        <v>0</v>
      </c>
      <c r="I435" s="146">
        <v>0</v>
      </c>
      <c r="J435" s="146">
        <v>0</v>
      </c>
      <c r="K435" s="146">
        <v>0</v>
      </c>
      <c r="L435" s="146">
        <v>0</v>
      </c>
      <c r="M435" s="146">
        <v>0</v>
      </c>
      <c r="N435" s="146">
        <v>0</v>
      </c>
      <c r="O435" s="146">
        <v>0</v>
      </c>
      <c r="P435" s="136">
        <v>0</v>
      </c>
      <c r="Q435" s="136">
        <v>0</v>
      </c>
      <c r="R435" s="133">
        <f t="shared" si="46"/>
        <v>0</v>
      </c>
      <c r="S435" s="133">
        <f t="shared" si="47"/>
        <v>0</v>
      </c>
      <c r="T435" s="133">
        <f t="shared" si="48"/>
        <v>0</v>
      </c>
    </row>
    <row r="436" spans="1:20" ht="27.75">
      <c r="A436" s="142"/>
      <c r="B436" s="134" t="s">
        <v>82</v>
      </c>
      <c r="C436" s="136" t="s">
        <v>13</v>
      </c>
      <c r="D436" s="146">
        <v>0</v>
      </c>
      <c r="E436" s="146">
        <v>0</v>
      </c>
      <c r="F436" s="146">
        <v>0</v>
      </c>
      <c r="G436" s="146">
        <v>0</v>
      </c>
      <c r="H436" s="146">
        <v>0</v>
      </c>
      <c r="I436" s="146">
        <v>0</v>
      </c>
      <c r="J436" s="146">
        <v>0</v>
      </c>
      <c r="K436" s="146">
        <v>0</v>
      </c>
      <c r="L436" s="146">
        <v>0</v>
      </c>
      <c r="M436" s="146">
        <v>0</v>
      </c>
      <c r="N436" s="146">
        <v>0</v>
      </c>
      <c r="O436" s="146">
        <v>0</v>
      </c>
      <c r="P436" s="136">
        <v>0</v>
      </c>
      <c r="Q436" s="136">
        <v>0</v>
      </c>
      <c r="R436" s="133">
        <f t="shared" si="46"/>
        <v>0</v>
      </c>
      <c r="S436" s="133">
        <f t="shared" si="47"/>
        <v>0</v>
      </c>
      <c r="T436" s="133">
        <f t="shared" si="48"/>
        <v>0</v>
      </c>
    </row>
    <row r="437" spans="1:20" ht="27.75">
      <c r="A437" s="142"/>
      <c r="B437" s="134"/>
      <c r="C437" s="136" t="s">
        <v>14</v>
      </c>
      <c r="D437" s="146">
        <v>0</v>
      </c>
      <c r="E437" s="146">
        <v>0</v>
      </c>
      <c r="F437" s="146">
        <v>0</v>
      </c>
      <c r="G437" s="146">
        <v>0</v>
      </c>
      <c r="H437" s="146">
        <v>0</v>
      </c>
      <c r="I437" s="146">
        <v>0</v>
      </c>
      <c r="J437" s="146">
        <v>0</v>
      </c>
      <c r="K437" s="146">
        <v>0</v>
      </c>
      <c r="L437" s="146">
        <v>0</v>
      </c>
      <c r="M437" s="146">
        <v>0</v>
      </c>
      <c r="N437" s="146">
        <v>0</v>
      </c>
      <c r="O437" s="146">
        <v>0</v>
      </c>
      <c r="P437" s="136">
        <v>0</v>
      </c>
      <c r="Q437" s="136">
        <v>0</v>
      </c>
      <c r="R437" s="133">
        <f aca="true" t="shared" si="55" ref="R437:R456">P437+N437+L437+J437+H437+F437+D437</f>
        <v>0</v>
      </c>
      <c r="S437" s="133">
        <f aca="true" t="shared" si="56" ref="S437:S456">Q437+O437+M437+K437+I437+G437+E437</f>
        <v>0</v>
      </c>
      <c r="T437" s="133">
        <f aca="true" t="shared" si="57" ref="T437:T456">R437+S437</f>
        <v>0</v>
      </c>
    </row>
    <row r="438" spans="1:20" ht="27.75">
      <c r="A438" s="142"/>
      <c r="B438" s="134" t="s">
        <v>83</v>
      </c>
      <c r="C438" s="136" t="s">
        <v>13</v>
      </c>
      <c r="D438" s="146">
        <v>0</v>
      </c>
      <c r="E438" s="146">
        <v>0</v>
      </c>
      <c r="F438" s="146">
        <v>0</v>
      </c>
      <c r="G438" s="146">
        <v>0</v>
      </c>
      <c r="H438" s="146">
        <v>0</v>
      </c>
      <c r="I438" s="146">
        <v>0</v>
      </c>
      <c r="J438" s="146">
        <v>0</v>
      </c>
      <c r="K438" s="146">
        <v>0</v>
      </c>
      <c r="L438" s="146">
        <v>0</v>
      </c>
      <c r="M438" s="146">
        <v>0</v>
      </c>
      <c r="N438" s="146">
        <v>0</v>
      </c>
      <c r="O438" s="146">
        <v>0</v>
      </c>
      <c r="P438" s="136">
        <v>0</v>
      </c>
      <c r="Q438" s="136">
        <v>0</v>
      </c>
      <c r="R438" s="133">
        <f t="shared" si="55"/>
        <v>0</v>
      </c>
      <c r="S438" s="133">
        <f t="shared" si="56"/>
        <v>0</v>
      </c>
      <c r="T438" s="133">
        <f t="shared" si="57"/>
        <v>0</v>
      </c>
    </row>
    <row r="439" spans="1:20" ht="27.75">
      <c r="A439" s="142"/>
      <c r="B439" s="134"/>
      <c r="C439" s="136" t="s">
        <v>14</v>
      </c>
      <c r="D439" s="146">
        <v>0</v>
      </c>
      <c r="E439" s="146">
        <v>0</v>
      </c>
      <c r="F439" s="146">
        <v>0</v>
      </c>
      <c r="G439" s="146">
        <v>0</v>
      </c>
      <c r="H439" s="146">
        <v>0</v>
      </c>
      <c r="I439" s="146">
        <v>0</v>
      </c>
      <c r="J439" s="146">
        <v>0</v>
      </c>
      <c r="K439" s="146">
        <v>0</v>
      </c>
      <c r="L439" s="146">
        <v>0</v>
      </c>
      <c r="M439" s="146">
        <v>0</v>
      </c>
      <c r="N439" s="146">
        <v>0</v>
      </c>
      <c r="O439" s="146">
        <v>0</v>
      </c>
      <c r="P439" s="136">
        <v>0</v>
      </c>
      <c r="Q439" s="136">
        <v>0</v>
      </c>
      <c r="R439" s="133">
        <f t="shared" si="55"/>
        <v>0</v>
      </c>
      <c r="S439" s="133">
        <f t="shared" si="56"/>
        <v>0</v>
      </c>
      <c r="T439" s="133">
        <f t="shared" si="57"/>
        <v>0</v>
      </c>
    </row>
    <row r="440" spans="1:20" ht="27.75">
      <c r="A440" s="142"/>
      <c r="B440" s="134" t="s">
        <v>84</v>
      </c>
      <c r="C440" s="136" t="s">
        <v>13</v>
      </c>
      <c r="D440" s="146">
        <v>0</v>
      </c>
      <c r="E440" s="146">
        <v>1</v>
      </c>
      <c r="F440" s="146">
        <v>0</v>
      </c>
      <c r="G440" s="146">
        <v>0</v>
      </c>
      <c r="H440" s="146">
        <v>0</v>
      </c>
      <c r="I440" s="146">
        <v>0</v>
      </c>
      <c r="J440" s="146">
        <v>0</v>
      </c>
      <c r="K440" s="146">
        <v>0</v>
      </c>
      <c r="L440" s="146">
        <v>0</v>
      </c>
      <c r="M440" s="146">
        <v>0</v>
      </c>
      <c r="N440" s="146">
        <v>0</v>
      </c>
      <c r="O440" s="146">
        <v>0</v>
      </c>
      <c r="P440" s="136">
        <v>0</v>
      </c>
      <c r="Q440" s="136">
        <v>0</v>
      </c>
      <c r="R440" s="133">
        <f t="shared" si="55"/>
        <v>0</v>
      </c>
      <c r="S440" s="133">
        <f t="shared" si="56"/>
        <v>1</v>
      </c>
      <c r="T440" s="133">
        <f t="shared" si="57"/>
        <v>1</v>
      </c>
    </row>
    <row r="441" spans="1:20" ht="27.75">
      <c r="A441" s="142"/>
      <c r="B441" s="134"/>
      <c r="C441" s="136" t="s">
        <v>14</v>
      </c>
      <c r="D441" s="146">
        <v>0</v>
      </c>
      <c r="E441" s="146">
        <v>0</v>
      </c>
      <c r="F441" s="146">
        <v>0</v>
      </c>
      <c r="G441" s="146">
        <v>0</v>
      </c>
      <c r="H441" s="146">
        <v>0</v>
      </c>
      <c r="I441" s="146">
        <v>0</v>
      </c>
      <c r="J441" s="146">
        <v>0</v>
      </c>
      <c r="K441" s="146">
        <v>0</v>
      </c>
      <c r="L441" s="146">
        <v>0</v>
      </c>
      <c r="M441" s="146">
        <v>0</v>
      </c>
      <c r="N441" s="146">
        <v>0</v>
      </c>
      <c r="O441" s="146">
        <v>0</v>
      </c>
      <c r="P441" s="136">
        <v>0</v>
      </c>
      <c r="Q441" s="136">
        <v>0</v>
      </c>
      <c r="R441" s="133">
        <f t="shared" si="55"/>
        <v>0</v>
      </c>
      <c r="S441" s="133">
        <f t="shared" si="56"/>
        <v>0</v>
      </c>
      <c r="T441" s="133">
        <f t="shared" si="57"/>
        <v>0</v>
      </c>
    </row>
    <row r="442" spans="1:20" ht="27.75">
      <c r="A442" s="142"/>
      <c r="B442" s="130" t="s">
        <v>85</v>
      </c>
      <c r="C442" s="133" t="s">
        <v>13</v>
      </c>
      <c r="D442" s="148">
        <f>D440+D438+D436+D434</f>
        <v>0</v>
      </c>
      <c r="E442" s="148">
        <f aca="true" t="shared" si="58" ref="E442:M442">E440+E438+E436+E434</f>
        <v>1</v>
      </c>
      <c r="F442" s="148">
        <f t="shared" si="58"/>
        <v>0</v>
      </c>
      <c r="G442" s="148">
        <f t="shared" si="58"/>
        <v>0</v>
      </c>
      <c r="H442" s="148">
        <f t="shared" si="58"/>
        <v>0</v>
      </c>
      <c r="I442" s="148">
        <f t="shared" si="58"/>
        <v>0</v>
      </c>
      <c r="J442" s="148">
        <f t="shared" si="58"/>
        <v>0</v>
      </c>
      <c r="K442" s="148">
        <f t="shared" si="58"/>
        <v>0</v>
      </c>
      <c r="L442" s="148">
        <f t="shared" si="58"/>
        <v>0</v>
      </c>
      <c r="M442" s="148">
        <f t="shared" si="58"/>
        <v>0</v>
      </c>
      <c r="N442" s="148">
        <f>N440+N438+N436+N434</f>
        <v>0</v>
      </c>
      <c r="O442" s="148">
        <f>O440+O438+O436+O434</f>
        <v>0</v>
      </c>
      <c r="P442" s="148">
        <v>0</v>
      </c>
      <c r="Q442" s="148">
        <v>0</v>
      </c>
      <c r="R442" s="133">
        <f t="shared" si="55"/>
        <v>0</v>
      </c>
      <c r="S442" s="133">
        <f t="shared" si="56"/>
        <v>1</v>
      </c>
      <c r="T442" s="133">
        <f t="shared" si="57"/>
        <v>1</v>
      </c>
    </row>
    <row r="443" spans="1:20" ht="27.75">
      <c r="A443" s="142"/>
      <c r="B443" s="130"/>
      <c r="C443" s="133" t="s">
        <v>14</v>
      </c>
      <c r="D443" s="148">
        <f>D441+D439+D437+D435</f>
        <v>0</v>
      </c>
      <c r="E443" s="148">
        <f aca="true" t="shared" si="59" ref="E443:M443">E441+E439+E437+E435</f>
        <v>0</v>
      </c>
      <c r="F443" s="148">
        <f t="shared" si="59"/>
        <v>0</v>
      </c>
      <c r="G443" s="148">
        <f t="shared" si="59"/>
        <v>0</v>
      </c>
      <c r="H443" s="148">
        <f t="shared" si="59"/>
        <v>0</v>
      </c>
      <c r="I443" s="148">
        <f t="shared" si="59"/>
        <v>0</v>
      </c>
      <c r="J443" s="148">
        <f t="shared" si="59"/>
        <v>0</v>
      </c>
      <c r="K443" s="148">
        <f t="shared" si="59"/>
        <v>0</v>
      </c>
      <c r="L443" s="148">
        <f t="shared" si="59"/>
        <v>0</v>
      </c>
      <c r="M443" s="148">
        <f t="shared" si="59"/>
        <v>0</v>
      </c>
      <c r="N443" s="148">
        <f>N441+N439+N437+N435</f>
        <v>0</v>
      </c>
      <c r="O443" s="148">
        <f>O441+O439+O437+O435</f>
        <v>0</v>
      </c>
      <c r="P443" s="148">
        <v>0</v>
      </c>
      <c r="Q443" s="148">
        <v>0</v>
      </c>
      <c r="R443" s="133">
        <f t="shared" si="55"/>
        <v>0</v>
      </c>
      <c r="S443" s="133">
        <f t="shared" si="56"/>
        <v>0</v>
      </c>
      <c r="T443" s="133">
        <f t="shared" si="57"/>
        <v>0</v>
      </c>
    </row>
    <row r="444" spans="1:20" ht="27.75">
      <c r="A444" s="143" t="s">
        <v>86</v>
      </c>
      <c r="B444" s="143"/>
      <c r="C444" s="136" t="s">
        <v>13</v>
      </c>
      <c r="D444" s="146">
        <v>0</v>
      </c>
      <c r="E444" s="146">
        <v>0</v>
      </c>
      <c r="F444" s="146">
        <v>0</v>
      </c>
      <c r="G444" s="146">
        <v>0</v>
      </c>
      <c r="H444" s="146">
        <v>0</v>
      </c>
      <c r="I444" s="146">
        <v>0</v>
      </c>
      <c r="J444" s="146">
        <v>0</v>
      </c>
      <c r="K444" s="146">
        <v>0</v>
      </c>
      <c r="L444" s="146">
        <v>0</v>
      </c>
      <c r="M444" s="146">
        <v>0</v>
      </c>
      <c r="N444" s="146">
        <v>0</v>
      </c>
      <c r="O444" s="146">
        <v>0</v>
      </c>
      <c r="P444" s="136">
        <v>0</v>
      </c>
      <c r="Q444" s="136">
        <v>0</v>
      </c>
      <c r="R444" s="133">
        <f t="shared" si="55"/>
        <v>0</v>
      </c>
      <c r="S444" s="133">
        <f t="shared" si="56"/>
        <v>0</v>
      </c>
      <c r="T444" s="133">
        <f t="shared" si="57"/>
        <v>0</v>
      </c>
    </row>
    <row r="445" spans="1:20" ht="27.75">
      <c r="A445" s="143"/>
      <c r="B445" s="143"/>
      <c r="C445" s="136" t="s">
        <v>14</v>
      </c>
      <c r="D445" s="146">
        <v>0</v>
      </c>
      <c r="E445" s="146">
        <v>0</v>
      </c>
      <c r="F445" s="146">
        <v>0</v>
      </c>
      <c r="G445" s="146">
        <v>0</v>
      </c>
      <c r="H445" s="146">
        <v>0</v>
      </c>
      <c r="I445" s="146">
        <v>0</v>
      </c>
      <c r="J445" s="146">
        <v>0</v>
      </c>
      <c r="K445" s="146">
        <v>0</v>
      </c>
      <c r="L445" s="146">
        <v>0</v>
      </c>
      <c r="M445" s="146">
        <v>0</v>
      </c>
      <c r="N445" s="146">
        <v>0</v>
      </c>
      <c r="O445" s="146">
        <v>0</v>
      </c>
      <c r="P445" s="136">
        <v>0</v>
      </c>
      <c r="Q445" s="136">
        <v>0</v>
      </c>
      <c r="R445" s="133">
        <f t="shared" si="55"/>
        <v>0</v>
      </c>
      <c r="S445" s="133">
        <f t="shared" si="56"/>
        <v>0</v>
      </c>
      <c r="T445" s="133">
        <f t="shared" si="57"/>
        <v>0</v>
      </c>
    </row>
    <row r="446" spans="1:20" ht="27.75">
      <c r="A446" s="139" t="s">
        <v>87</v>
      </c>
      <c r="B446" s="141"/>
      <c r="C446" s="136" t="s">
        <v>13</v>
      </c>
      <c r="D446" s="146">
        <v>0</v>
      </c>
      <c r="E446" s="146">
        <v>1</v>
      </c>
      <c r="F446" s="146">
        <v>0</v>
      </c>
      <c r="G446" s="146">
        <v>0</v>
      </c>
      <c r="H446" s="146">
        <v>0</v>
      </c>
      <c r="I446" s="146">
        <v>0</v>
      </c>
      <c r="J446" s="146">
        <v>0</v>
      </c>
      <c r="K446" s="146">
        <v>0</v>
      </c>
      <c r="L446" s="146">
        <v>0</v>
      </c>
      <c r="M446" s="146">
        <v>0</v>
      </c>
      <c r="N446" s="146">
        <v>0</v>
      </c>
      <c r="O446" s="146">
        <v>0</v>
      </c>
      <c r="P446" s="136">
        <v>0</v>
      </c>
      <c r="Q446" s="136">
        <v>0</v>
      </c>
      <c r="R446" s="133">
        <f t="shared" si="55"/>
        <v>0</v>
      </c>
      <c r="S446" s="133">
        <f t="shared" si="56"/>
        <v>1</v>
      </c>
      <c r="T446" s="133">
        <f t="shared" si="57"/>
        <v>1</v>
      </c>
    </row>
    <row r="447" spans="1:20" ht="27.75">
      <c r="A447" s="141"/>
      <c r="B447" s="141"/>
      <c r="C447" s="136" t="s">
        <v>14</v>
      </c>
      <c r="D447" s="146">
        <v>0</v>
      </c>
      <c r="E447" s="146">
        <v>0</v>
      </c>
      <c r="F447" s="146">
        <v>0</v>
      </c>
      <c r="G447" s="146">
        <v>0</v>
      </c>
      <c r="H447" s="146">
        <v>0</v>
      </c>
      <c r="I447" s="146">
        <v>0</v>
      </c>
      <c r="J447" s="146">
        <v>0</v>
      </c>
      <c r="K447" s="146">
        <v>0</v>
      </c>
      <c r="L447" s="146">
        <v>0</v>
      </c>
      <c r="M447" s="146">
        <v>0</v>
      </c>
      <c r="N447" s="146">
        <v>0</v>
      </c>
      <c r="O447" s="146">
        <v>0</v>
      </c>
      <c r="P447" s="136">
        <v>0</v>
      </c>
      <c r="Q447" s="136">
        <v>0</v>
      </c>
      <c r="R447" s="133">
        <f t="shared" si="55"/>
        <v>0</v>
      </c>
      <c r="S447" s="133">
        <f t="shared" si="56"/>
        <v>0</v>
      </c>
      <c r="T447" s="133">
        <f t="shared" si="57"/>
        <v>0</v>
      </c>
    </row>
    <row r="448" spans="1:20" ht="27.75">
      <c r="A448" s="139" t="s">
        <v>88</v>
      </c>
      <c r="B448" s="139"/>
      <c r="C448" s="136" t="s">
        <v>89</v>
      </c>
      <c r="D448" s="146">
        <v>19</v>
      </c>
      <c r="E448" s="146">
        <v>58</v>
      </c>
      <c r="F448" s="146">
        <v>0</v>
      </c>
      <c r="G448" s="146">
        <v>0</v>
      </c>
      <c r="H448" s="146">
        <v>0</v>
      </c>
      <c r="I448" s="146">
        <v>0</v>
      </c>
      <c r="J448" s="146">
        <v>0</v>
      </c>
      <c r="K448" s="146">
        <v>0</v>
      </c>
      <c r="L448" s="146">
        <v>0</v>
      </c>
      <c r="M448" s="146">
        <v>0</v>
      </c>
      <c r="N448" s="146">
        <v>0</v>
      </c>
      <c r="O448" s="146">
        <v>0</v>
      </c>
      <c r="P448" s="136">
        <v>0</v>
      </c>
      <c r="Q448" s="136">
        <v>0</v>
      </c>
      <c r="R448" s="133">
        <f t="shared" si="55"/>
        <v>19</v>
      </c>
      <c r="S448" s="133">
        <f t="shared" si="56"/>
        <v>58</v>
      </c>
      <c r="T448" s="133">
        <f t="shared" si="57"/>
        <v>77</v>
      </c>
    </row>
    <row r="449" spans="1:20" ht="27.75">
      <c r="A449" s="139" t="s">
        <v>90</v>
      </c>
      <c r="B449" s="139"/>
      <c r="C449" s="136" t="s">
        <v>13</v>
      </c>
      <c r="D449" s="146">
        <v>0</v>
      </c>
      <c r="E449" s="146">
        <v>0</v>
      </c>
      <c r="F449" s="146">
        <v>0</v>
      </c>
      <c r="G449" s="146">
        <v>0</v>
      </c>
      <c r="H449" s="146">
        <v>0</v>
      </c>
      <c r="I449" s="146">
        <v>0</v>
      </c>
      <c r="J449" s="146">
        <v>0</v>
      </c>
      <c r="K449" s="146">
        <v>0</v>
      </c>
      <c r="L449" s="146">
        <v>0</v>
      </c>
      <c r="M449" s="146">
        <v>0</v>
      </c>
      <c r="N449" s="146">
        <v>0</v>
      </c>
      <c r="O449" s="146">
        <v>0</v>
      </c>
      <c r="P449" s="136">
        <v>0</v>
      </c>
      <c r="Q449" s="136">
        <v>0</v>
      </c>
      <c r="R449" s="133">
        <f t="shared" si="55"/>
        <v>0</v>
      </c>
      <c r="S449" s="133">
        <f t="shared" si="56"/>
        <v>0</v>
      </c>
      <c r="T449" s="133">
        <f t="shared" si="57"/>
        <v>0</v>
      </c>
    </row>
    <row r="450" spans="1:20" ht="27.75">
      <c r="A450" s="141"/>
      <c r="B450" s="141"/>
      <c r="C450" s="136" t="s">
        <v>14</v>
      </c>
      <c r="D450" s="146">
        <v>0</v>
      </c>
      <c r="E450" s="146">
        <v>0</v>
      </c>
      <c r="F450" s="146">
        <v>0</v>
      </c>
      <c r="G450" s="146">
        <v>0</v>
      </c>
      <c r="H450" s="146">
        <v>0</v>
      </c>
      <c r="I450" s="146">
        <v>0</v>
      </c>
      <c r="J450" s="146">
        <v>0</v>
      </c>
      <c r="K450" s="146">
        <v>0</v>
      </c>
      <c r="L450" s="146">
        <v>0</v>
      </c>
      <c r="M450" s="146">
        <v>0</v>
      </c>
      <c r="N450" s="146">
        <v>0</v>
      </c>
      <c r="O450" s="146">
        <v>0</v>
      </c>
      <c r="P450" s="136">
        <v>0</v>
      </c>
      <c r="Q450" s="136">
        <v>0</v>
      </c>
      <c r="R450" s="133">
        <f t="shared" si="55"/>
        <v>0</v>
      </c>
      <c r="S450" s="133">
        <f t="shared" si="56"/>
        <v>0</v>
      </c>
      <c r="T450" s="133">
        <f t="shared" si="57"/>
        <v>0</v>
      </c>
    </row>
    <row r="451" spans="1:20" ht="27.75">
      <c r="A451" s="138" t="s">
        <v>91</v>
      </c>
      <c r="B451" s="144"/>
      <c r="C451" s="136" t="s">
        <v>13</v>
      </c>
      <c r="D451" s="146">
        <v>0</v>
      </c>
      <c r="E451" s="146">
        <v>0</v>
      </c>
      <c r="F451" s="146">
        <v>0</v>
      </c>
      <c r="G451" s="146">
        <v>0</v>
      </c>
      <c r="H451" s="146">
        <v>0</v>
      </c>
      <c r="I451" s="146">
        <v>0</v>
      </c>
      <c r="J451" s="146">
        <v>0</v>
      </c>
      <c r="K451" s="146">
        <v>0</v>
      </c>
      <c r="L451" s="146">
        <v>0</v>
      </c>
      <c r="M451" s="146">
        <v>0</v>
      </c>
      <c r="N451" s="146">
        <v>0</v>
      </c>
      <c r="O451" s="146">
        <v>0</v>
      </c>
      <c r="P451" s="136">
        <v>0</v>
      </c>
      <c r="Q451" s="136">
        <v>0</v>
      </c>
      <c r="R451" s="133">
        <f t="shared" si="55"/>
        <v>0</v>
      </c>
      <c r="S451" s="133">
        <f t="shared" si="56"/>
        <v>0</v>
      </c>
      <c r="T451" s="133">
        <f t="shared" si="57"/>
        <v>0</v>
      </c>
    </row>
    <row r="452" spans="1:20" ht="27.75">
      <c r="A452" s="139" t="s">
        <v>92</v>
      </c>
      <c r="B452" s="139"/>
      <c r="C452" s="136" t="s">
        <v>13</v>
      </c>
      <c r="D452" s="146">
        <v>0</v>
      </c>
      <c r="E452" s="146">
        <v>0</v>
      </c>
      <c r="F452" s="146">
        <v>0</v>
      </c>
      <c r="G452" s="146">
        <v>0</v>
      </c>
      <c r="H452" s="146">
        <v>0</v>
      </c>
      <c r="I452" s="146">
        <v>0</v>
      </c>
      <c r="J452" s="146">
        <v>0</v>
      </c>
      <c r="K452" s="146">
        <v>0</v>
      </c>
      <c r="L452" s="146">
        <v>0</v>
      </c>
      <c r="M452" s="146">
        <v>0</v>
      </c>
      <c r="N452" s="146">
        <v>0</v>
      </c>
      <c r="O452" s="146">
        <v>0</v>
      </c>
      <c r="P452" s="136">
        <v>0</v>
      </c>
      <c r="Q452" s="136">
        <v>0</v>
      </c>
      <c r="R452" s="133">
        <f t="shared" si="55"/>
        <v>0</v>
      </c>
      <c r="S452" s="133">
        <f t="shared" si="56"/>
        <v>0</v>
      </c>
      <c r="T452" s="133">
        <f t="shared" si="57"/>
        <v>0</v>
      </c>
    </row>
    <row r="453" spans="1:20" ht="27.75">
      <c r="A453" s="132" t="s">
        <v>9</v>
      </c>
      <c r="B453" s="132"/>
      <c r="C453" s="133" t="s">
        <v>89</v>
      </c>
      <c r="D453" s="148">
        <f>D448</f>
        <v>19</v>
      </c>
      <c r="E453" s="148">
        <f aca="true" t="shared" si="60" ref="E453:M453">E448</f>
        <v>58</v>
      </c>
      <c r="F453" s="148">
        <f t="shared" si="60"/>
        <v>0</v>
      </c>
      <c r="G453" s="148">
        <f t="shared" si="60"/>
        <v>0</v>
      </c>
      <c r="H453" s="148">
        <f t="shared" si="60"/>
        <v>0</v>
      </c>
      <c r="I453" s="148">
        <f t="shared" si="60"/>
        <v>0</v>
      </c>
      <c r="J453" s="148">
        <f t="shared" si="60"/>
        <v>0</v>
      </c>
      <c r="K453" s="148">
        <f t="shared" si="60"/>
        <v>0</v>
      </c>
      <c r="L453" s="148">
        <f t="shared" si="60"/>
        <v>0</v>
      </c>
      <c r="M453" s="148">
        <f t="shared" si="60"/>
        <v>0</v>
      </c>
      <c r="N453" s="148">
        <f>N448</f>
        <v>0</v>
      </c>
      <c r="O453" s="148">
        <f>O448</f>
        <v>0</v>
      </c>
      <c r="P453" s="148">
        <v>0</v>
      </c>
      <c r="Q453" s="148">
        <v>0</v>
      </c>
      <c r="R453" s="133">
        <f t="shared" si="55"/>
        <v>19</v>
      </c>
      <c r="S453" s="133">
        <f t="shared" si="56"/>
        <v>58</v>
      </c>
      <c r="T453" s="133">
        <f t="shared" si="57"/>
        <v>77</v>
      </c>
    </row>
    <row r="454" spans="1:20" ht="27.75">
      <c r="A454" s="132"/>
      <c r="B454" s="132"/>
      <c r="C454" s="133" t="s">
        <v>13</v>
      </c>
      <c r="D454" s="148">
        <f>D452+D451+D449+D446+D444+D442+D432+D404+D394+D392+D390+D388+D386+D370+D338+D336+D320+D318+D308</f>
        <v>9</v>
      </c>
      <c r="E454" s="148">
        <f aca="true" t="shared" si="61" ref="E454:M454">E452+E451+E449+E446+E444+E442+E432+E404+E394+E392+E390+E388+E386+E370+E338+E336+E320+E318+E308</f>
        <v>6</v>
      </c>
      <c r="F454" s="148">
        <f t="shared" si="61"/>
        <v>0</v>
      </c>
      <c r="G454" s="148">
        <f t="shared" si="61"/>
        <v>0</v>
      </c>
      <c r="H454" s="148">
        <f t="shared" si="61"/>
        <v>0</v>
      </c>
      <c r="I454" s="148">
        <f t="shared" si="61"/>
        <v>0</v>
      </c>
      <c r="J454" s="148">
        <f t="shared" si="61"/>
        <v>0</v>
      </c>
      <c r="K454" s="148">
        <f t="shared" si="61"/>
        <v>0</v>
      </c>
      <c r="L454" s="148">
        <f t="shared" si="61"/>
        <v>0</v>
      </c>
      <c r="M454" s="148">
        <f t="shared" si="61"/>
        <v>0</v>
      </c>
      <c r="N454" s="148">
        <f>N452+N451+N449+N446+N444+N442+N432+N404+N394+N392+N390+N388+N386+N370+N338+N336+N320+N318+N308</f>
        <v>0</v>
      </c>
      <c r="O454" s="148">
        <f>O452+O451+O449+O446+O444+O442+O432+O404+O394+O392+O390+O388+O386+O370+O338+O336+O320+O318+O308</f>
        <v>1</v>
      </c>
      <c r="P454" s="148">
        <v>0</v>
      </c>
      <c r="Q454" s="148">
        <v>0</v>
      </c>
      <c r="R454" s="133">
        <f t="shared" si="55"/>
        <v>9</v>
      </c>
      <c r="S454" s="133">
        <f t="shared" si="56"/>
        <v>7</v>
      </c>
      <c r="T454" s="133">
        <f t="shared" si="57"/>
        <v>16</v>
      </c>
    </row>
    <row r="455" spans="1:20" ht="27.75">
      <c r="A455" s="132"/>
      <c r="B455" s="132"/>
      <c r="C455" s="133" t="s">
        <v>14</v>
      </c>
      <c r="D455" s="133">
        <f>D450+D447+D445+D443+D433+D405+D395+D393+D391+D389+D387+D371+D339+D337+D321+D319+D309</f>
        <v>0</v>
      </c>
      <c r="E455" s="133">
        <f aca="true" t="shared" si="62" ref="E455:M455">E450+E447+E445+E443+E433+E405+E395+E393+E391+E389+E387+E371+E339+E337+E321+E319+E309</f>
        <v>0</v>
      </c>
      <c r="F455" s="133">
        <f t="shared" si="62"/>
        <v>0</v>
      </c>
      <c r="G455" s="133">
        <f t="shared" si="62"/>
        <v>0</v>
      </c>
      <c r="H455" s="133">
        <f t="shared" si="62"/>
        <v>0</v>
      </c>
      <c r="I455" s="133">
        <f t="shared" si="62"/>
        <v>0</v>
      </c>
      <c r="J455" s="133">
        <f t="shared" si="62"/>
        <v>0</v>
      </c>
      <c r="K455" s="133">
        <f t="shared" si="62"/>
        <v>0</v>
      </c>
      <c r="L455" s="133">
        <f t="shared" si="62"/>
        <v>0</v>
      </c>
      <c r="M455" s="133">
        <f t="shared" si="62"/>
        <v>0</v>
      </c>
      <c r="N455" s="133">
        <f>N450+N447+N445+N443+N433+N405+N395+N393+N391+N389+N387+N371+N339+N337+N321+N319+N309</f>
        <v>0</v>
      </c>
      <c r="O455" s="133">
        <f>O450+O447+O445+O443+O433+O405+O395+O393+O391+O389+O387+O371+O339+O337+O321+O319+O309</f>
        <v>0</v>
      </c>
      <c r="P455" s="133">
        <v>0</v>
      </c>
      <c r="Q455" s="133">
        <v>0</v>
      </c>
      <c r="R455" s="133">
        <f t="shared" si="55"/>
        <v>0</v>
      </c>
      <c r="S455" s="133">
        <f t="shared" si="56"/>
        <v>0</v>
      </c>
      <c r="T455" s="133">
        <f t="shared" si="57"/>
        <v>0</v>
      </c>
    </row>
    <row r="456" spans="1:20" ht="27.75">
      <c r="A456" s="132"/>
      <c r="B456" s="132"/>
      <c r="C456" s="133" t="s">
        <v>9</v>
      </c>
      <c r="D456" s="133">
        <f>D455+D454+D453</f>
        <v>28</v>
      </c>
      <c r="E456" s="133">
        <f aca="true" t="shared" si="63" ref="E456:M456">E455+E454+E453</f>
        <v>64</v>
      </c>
      <c r="F456" s="133">
        <f t="shared" si="63"/>
        <v>0</v>
      </c>
      <c r="G456" s="133">
        <f t="shared" si="63"/>
        <v>0</v>
      </c>
      <c r="H456" s="133">
        <f t="shared" si="63"/>
        <v>0</v>
      </c>
      <c r="I456" s="133">
        <f t="shared" si="63"/>
        <v>0</v>
      </c>
      <c r="J456" s="133">
        <f t="shared" si="63"/>
        <v>0</v>
      </c>
      <c r="K456" s="133">
        <f t="shared" si="63"/>
        <v>0</v>
      </c>
      <c r="L456" s="133">
        <f t="shared" si="63"/>
        <v>0</v>
      </c>
      <c r="M456" s="133">
        <f t="shared" si="63"/>
        <v>0</v>
      </c>
      <c r="N456" s="133">
        <f>N455+N454+N453</f>
        <v>0</v>
      </c>
      <c r="O456" s="133">
        <f>O455+O454+O453</f>
        <v>1</v>
      </c>
      <c r="P456" s="133">
        <v>0</v>
      </c>
      <c r="Q456" s="133">
        <v>0</v>
      </c>
      <c r="R456" s="133">
        <f t="shared" si="55"/>
        <v>28</v>
      </c>
      <c r="S456" s="133">
        <f t="shared" si="56"/>
        <v>65</v>
      </c>
      <c r="T456" s="133">
        <f t="shared" si="57"/>
        <v>93</v>
      </c>
    </row>
  </sheetData>
  <mergeCells count="281">
    <mergeCell ref="F306:G306"/>
    <mergeCell ref="B332:B333"/>
    <mergeCell ref="B334:B335"/>
    <mergeCell ref="B322:B323"/>
    <mergeCell ref="N306:O306"/>
    <mergeCell ref="L306:M306"/>
    <mergeCell ref="B200:B201"/>
    <mergeCell ref="B202:B203"/>
    <mergeCell ref="A238:B239"/>
    <mergeCell ref="A153:T153"/>
    <mergeCell ref="P154:Q154"/>
    <mergeCell ref="R154:T154"/>
    <mergeCell ref="B162:B163"/>
    <mergeCell ref="B164:B165"/>
    <mergeCell ref="B166:B167"/>
    <mergeCell ref="A158:A167"/>
    <mergeCell ref="B180:B181"/>
    <mergeCell ref="A305:T305"/>
    <mergeCell ref="P306:Q306"/>
    <mergeCell ref="R306:T306"/>
    <mergeCell ref="B328:B329"/>
    <mergeCell ref="B326:B327"/>
    <mergeCell ref="B324:B325"/>
    <mergeCell ref="J306:K306"/>
    <mergeCell ref="H306:I306"/>
    <mergeCell ref="B310:B311"/>
    <mergeCell ref="B312:B313"/>
    <mergeCell ref="B314:B315"/>
    <mergeCell ref="B316:B317"/>
    <mergeCell ref="D306:E306"/>
    <mergeCell ref="B318:B319"/>
    <mergeCell ref="C306:C307"/>
    <mergeCell ref="B380:B381"/>
    <mergeCell ref="B420:B421"/>
    <mergeCell ref="A448:B448"/>
    <mergeCell ref="B408:B409"/>
    <mergeCell ref="B410:B411"/>
    <mergeCell ref="B414:B415"/>
    <mergeCell ref="B416:B417"/>
    <mergeCell ref="A446:B447"/>
    <mergeCell ref="B342:B343"/>
    <mergeCell ref="B344:B345"/>
    <mergeCell ref="B346:B347"/>
    <mergeCell ref="B348:B349"/>
    <mergeCell ref="B350:B351"/>
    <mergeCell ref="B352:B353"/>
    <mergeCell ref="B354:B355"/>
    <mergeCell ref="A340:A371"/>
    <mergeCell ref="B368:B369"/>
    <mergeCell ref="B370:B371"/>
    <mergeCell ref="A392:B393"/>
    <mergeCell ref="B382:B383"/>
    <mergeCell ref="B386:B387"/>
    <mergeCell ref="B384:B385"/>
    <mergeCell ref="B400:B401"/>
    <mergeCell ref="B340:B341"/>
    <mergeCell ref="B442:B443"/>
    <mergeCell ref="B406:B407"/>
    <mergeCell ref="A310:A319"/>
    <mergeCell ref="A306:B307"/>
    <mergeCell ref="A308:B309"/>
    <mergeCell ref="A320:B321"/>
    <mergeCell ref="A394:B395"/>
    <mergeCell ref="B356:B357"/>
    <mergeCell ref="B358:B359"/>
    <mergeCell ref="B360:B361"/>
    <mergeCell ref="B362:B363"/>
    <mergeCell ref="A390:B391"/>
    <mergeCell ref="B364:B365"/>
    <mergeCell ref="B336:B337"/>
    <mergeCell ref="B330:B331"/>
    <mergeCell ref="A322:A337"/>
    <mergeCell ref="A338:B339"/>
    <mergeCell ref="A388:B389"/>
    <mergeCell ref="B366:B367"/>
    <mergeCell ref="A372:A387"/>
    <mergeCell ref="B372:B373"/>
    <mergeCell ref="B374:B375"/>
    <mergeCell ref="B376:B377"/>
    <mergeCell ref="B378:B379"/>
    <mergeCell ref="B174:B175"/>
    <mergeCell ref="B172:B173"/>
    <mergeCell ref="A453:B456"/>
    <mergeCell ref="A434:A443"/>
    <mergeCell ref="B434:B435"/>
    <mergeCell ref="B436:B437"/>
    <mergeCell ref="B438:B439"/>
    <mergeCell ref="B440:B441"/>
    <mergeCell ref="A444:B445"/>
    <mergeCell ref="A396:A405"/>
    <mergeCell ref="A452:B452"/>
    <mergeCell ref="B424:B425"/>
    <mergeCell ref="B418:B419"/>
    <mergeCell ref="B422:B423"/>
    <mergeCell ref="B396:B397"/>
    <mergeCell ref="B398:B399"/>
    <mergeCell ref="B402:B403"/>
    <mergeCell ref="B426:B427"/>
    <mergeCell ref="B432:B433"/>
    <mergeCell ref="B404:B405"/>
    <mergeCell ref="A406:A433"/>
    <mergeCell ref="B412:B413"/>
    <mergeCell ref="A451:B451"/>
    <mergeCell ref="A449:B450"/>
    <mergeCell ref="B208:B209"/>
    <mergeCell ref="B210:B211"/>
    <mergeCell ref="B212:B213"/>
    <mergeCell ref="A240:B241"/>
    <mergeCell ref="A242:B243"/>
    <mergeCell ref="B248:B249"/>
    <mergeCell ref="B170:B171"/>
    <mergeCell ref="N154:O154"/>
    <mergeCell ref="A170:A185"/>
    <mergeCell ref="B188:B189"/>
    <mergeCell ref="B190:B191"/>
    <mergeCell ref="B192:B193"/>
    <mergeCell ref="B194:B195"/>
    <mergeCell ref="B196:B197"/>
    <mergeCell ref="B198:B199"/>
    <mergeCell ref="C154:C155"/>
    <mergeCell ref="A186:B187"/>
    <mergeCell ref="D154:E154"/>
    <mergeCell ref="F154:G154"/>
    <mergeCell ref="H154:I154"/>
    <mergeCell ref="B158:B159"/>
    <mergeCell ref="B160:B161"/>
    <mergeCell ref="B178:B179"/>
    <mergeCell ref="B176:B177"/>
    <mergeCell ref="J154:K154"/>
    <mergeCell ref="L154:M154"/>
    <mergeCell ref="A154:B155"/>
    <mergeCell ref="A156:B157"/>
    <mergeCell ref="A168:B169"/>
    <mergeCell ref="A236:B237"/>
    <mergeCell ref="B214:B215"/>
    <mergeCell ref="A220:A235"/>
    <mergeCell ref="B220:B221"/>
    <mergeCell ref="B222:B223"/>
    <mergeCell ref="B224:B225"/>
    <mergeCell ref="B226:B227"/>
    <mergeCell ref="B228:B229"/>
    <mergeCell ref="B230:B231"/>
    <mergeCell ref="B234:B235"/>
    <mergeCell ref="B232:B233"/>
    <mergeCell ref="B182:B183"/>
    <mergeCell ref="B184:B185"/>
    <mergeCell ref="A188:A219"/>
    <mergeCell ref="B216:B217"/>
    <mergeCell ref="B218:B219"/>
    <mergeCell ref="B204:B205"/>
    <mergeCell ref="B206:B207"/>
    <mergeCell ref="A300:B300"/>
    <mergeCell ref="B272:B273"/>
    <mergeCell ref="B266:B267"/>
    <mergeCell ref="B270:B271"/>
    <mergeCell ref="B244:B245"/>
    <mergeCell ref="B246:B247"/>
    <mergeCell ref="B250:B251"/>
    <mergeCell ref="B274:B275"/>
    <mergeCell ref="B280:B281"/>
    <mergeCell ref="B252:B253"/>
    <mergeCell ref="A254:A281"/>
    <mergeCell ref="B290:B291"/>
    <mergeCell ref="B254:B255"/>
    <mergeCell ref="B268:B269"/>
    <mergeCell ref="A296:B296"/>
    <mergeCell ref="B264:B265"/>
    <mergeCell ref="A294:B295"/>
    <mergeCell ref="A297:B298"/>
    <mergeCell ref="B260:B261"/>
    <mergeCell ref="B256:B257"/>
    <mergeCell ref="B258:B259"/>
    <mergeCell ref="B262:B263"/>
    <mergeCell ref="A1:T1"/>
    <mergeCell ref="C2:C3"/>
    <mergeCell ref="P2:Q2"/>
    <mergeCell ref="R2:T2"/>
    <mergeCell ref="A34:B35"/>
    <mergeCell ref="D2:E2"/>
    <mergeCell ref="F2:G2"/>
    <mergeCell ref="H2:I2"/>
    <mergeCell ref="B6:B7"/>
    <mergeCell ref="B8:B9"/>
    <mergeCell ref="B10:B11"/>
    <mergeCell ref="B12:B13"/>
    <mergeCell ref="B14:B15"/>
    <mergeCell ref="A6:A15"/>
    <mergeCell ref="B28:B29"/>
    <mergeCell ref="B30:B31"/>
    <mergeCell ref="B32:B33"/>
    <mergeCell ref="B26:B27"/>
    <mergeCell ref="B24:B25"/>
    <mergeCell ref="B22:B23"/>
    <mergeCell ref="B20:B21"/>
    <mergeCell ref="B18:B19"/>
    <mergeCell ref="N2:O2"/>
    <mergeCell ref="L2:M2"/>
    <mergeCell ref="A2:B3"/>
    <mergeCell ref="A4:B5"/>
    <mergeCell ref="A16:B17"/>
    <mergeCell ref="A84:B85"/>
    <mergeCell ref="B62:B63"/>
    <mergeCell ref="A68:A83"/>
    <mergeCell ref="B68:B69"/>
    <mergeCell ref="B70:B71"/>
    <mergeCell ref="B72:B73"/>
    <mergeCell ref="B74:B75"/>
    <mergeCell ref="B76:B77"/>
    <mergeCell ref="B78:B79"/>
    <mergeCell ref="B82:B83"/>
    <mergeCell ref="B80:B81"/>
    <mergeCell ref="B52:B53"/>
    <mergeCell ref="B54:B55"/>
    <mergeCell ref="B56:B57"/>
    <mergeCell ref="B58:B59"/>
    <mergeCell ref="B60:B61"/>
    <mergeCell ref="A18:A33"/>
    <mergeCell ref="B36:B37"/>
    <mergeCell ref="B38:B39"/>
    <mergeCell ref="B40:B41"/>
    <mergeCell ref="A86:B87"/>
    <mergeCell ref="B100:B101"/>
    <mergeCell ref="B42:B43"/>
    <mergeCell ref="B44:B45"/>
    <mergeCell ref="B46:B47"/>
    <mergeCell ref="B48:B49"/>
    <mergeCell ref="B50:B51"/>
    <mergeCell ref="A36:A67"/>
    <mergeCell ref="B64:B65"/>
    <mergeCell ref="B66:B67"/>
    <mergeCell ref="B96:B97"/>
    <mergeCell ref="B92:B93"/>
    <mergeCell ref="B94:B95"/>
    <mergeCell ref="B98:B99"/>
    <mergeCell ref="B428:B429"/>
    <mergeCell ref="B430:B431"/>
    <mergeCell ref="B276:B277"/>
    <mergeCell ref="B278:B279"/>
    <mergeCell ref="B124:B125"/>
    <mergeCell ref="B126:B127"/>
    <mergeCell ref="A144:B144"/>
    <mergeCell ref="B104:B105"/>
    <mergeCell ref="B106:B107"/>
    <mergeCell ref="B110:B111"/>
    <mergeCell ref="B112:B113"/>
    <mergeCell ref="A142:B143"/>
    <mergeCell ref="B108:B109"/>
    <mergeCell ref="A145:B146"/>
    <mergeCell ref="B122:B123"/>
    <mergeCell ref="A299:B299"/>
    <mergeCell ref="A301:B304"/>
    <mergeCell ref="A282:A291"/>
    <mergeCell ref="B282:B283"/>
    <mergeCell ref="B284:B285"/>
    <mergeCell ref="B286:B287"/>
    <mergeCell ref="B288:B289"/>
    <mergeCell ref="A292:B293"/>
    <mergeCell ref="A244:A253"/>
    <mergeCell ref="A147:B147"/>
    <mergeCell ref="A149:B152"/>
    <mergeCell ref="A130:A139"/>
    <mergeCell ref="B130:B131"/>
    <mergeCell ref="B132:B133"/>
    <mergeCell ref="B134:B135"/>
    <mergeCell ref="B136:B137"/>
    <mergeCell ref="A140:B141"/>
    <mergeCell ref="A88:A89"/>
    <mergeCell ref="B88:B89"/>
    <mergeCell ref="A90:A91"/>
    <mergeCell ref="B90:B91"/>
    <mergeCell ref="A92:A101"/>
    <mergeCell ref="A148:B148"/>
    <mergeCell ref="B120:B121"/>
    <mergeCell ref="B114:B115"/>
    <mergeCell ref="B118:B119"/>
    <mergeCell ref="B128:B129"/>
    <mergeCell ref="A102:A129"/>
    <mergeCell ref="B138:B139"/>
    <mergeCell ref="B102:B103"/>
    <mergeCell ref="B116:B117"/>
    <mergeCell ref="J2:K2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65" r:id="rId1"/>
  <rowBreaks count="3" manualBreakCount="3">
    <brk id="41" max="16383" man="1"/>
    <brk id="152" max="16383" man="1"/>
    <brk id="3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1"/>
  <sheetViews>
    <sheetView rightToLeft="1" view="pageBreakPreview" zoomScale="60" workbookViewId="0" topLeftCell="A1">
      <selection activeCell="F164" sqref="F164"/>
    </sheetView>
  </sheetViews>
  <sheetFormatPr defaultColWidth="9.00390625" defaultRowHeight="15"/>
  <cols>
    <col min="1" max="1" width="9.00390625" style="155" customWidth="1"/>
    <col min="2" max="2" width="12.7109375" style="183" customWidth="1"/>
    <col min="3" max="3" width="9.00390625" style="155" customWidth="1"/>
    <col min="4" max="13" width="4.421875" style="155" customWidth="1"/>
    <col min="14" max="15" width="5.8515625" style="155" bestFit="1" customWidth="1"/>
    <col min="16" max="16" width="4.421875" style="155" customWidth="1"/>
    <col min="17" max="17" width="5.8515625" style="155" bestFit="1" customWidth="1"/>
    <col min="18" max="31" width="4.421875" style="155" customWidth="1"/>
    <col min="32" max="34" width="5.8515625" style="155" bestFit="1" customWidth="1"/>
    <col min="35" max="16384" width="9.00390625" style="155" customWidth="1"/>
  </cols>
  <sheetData>
    <row r="1" spans="1:34" ht="22.5" customHeight="1">
      <c r="A1" s="150" t="s">
        <v>168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</row>
    <row r="2" spans="1:34" ht="15">
      <c r="A2" s="130" t="s">
        <v>0</v>
      </c>
      <c r="B2" s="156"/>
      <c r="C2" s="130" t="s">
        <v>1</v>
      </c>
      <c r="D2" s="157" t="s">
        <v>95</v>
      </c>
      <c r="E2" s="157"/>
      <c r="F2" s="157" t="s">
        <v>96</v>
      </c>
      <c r="G2" s="157"/>
      <c r="H2" s="157" t="s">
        <v>99</v>
      </c>
      <c r="I2" s="157"/>
      <c r="J2" s="157" t="s">
        <v>97</v>
      </c>
      <c r="K2" s="157"/>
      <c r="L2" s="157" t="s">
        <v>98</v>
      </c>
      <c r="M2" s="157"/>
      <c r="N2" s="157" t="s">
        <v>100</v>
      </c>
      <c r="O2" s="157"/>
      <c r="P2" s="157" t="s">
        <v>62</v>
      </c>
      <c r="Q2" s="157"/>
      <c r="R2" s="157" t="s">
        <v>101</v>
      </c>
      <c r="S2" s="157"/>
      <c r="T2" s="157" t="s">
        <v>102</v>
      </c>
      <c r="U2" s="157"/>
      <c r="V2" s="157" t="s">
        <v>103</v>
      </c>
      <c r="W2" s="157"/>
      <c r="X2" s="157" t="s">
        <v>104</v>
      </c>
      <c r="Y2" s="157"/>
      <c r="Z2" s="157" t="s">
        <v>105</v>
      </c>
      <c r="AA2" s="157"/>
      <c r="AB2" s="157" t="s">
        <v>106</v>
      </c>
      <c r="AC2" s="157"/>
      <c r="AD2" s="157" t="s">
        <v>107</v>
      </c>
      <c r="AE2" s="157"/>
      <c r="AF2" s="132" t="s">
        <v>108</v>
      </c>
      <c r="AG2" s="132"/>
      <c r="AH2" s="132"/>
    </row>
    <row r="3" spans="1:34" ht="15">
      <c r="A3" s="156"/>
      <c r="B3" s="156"/>
      <c r="C3" s="131"/>
      <c r="D3" s="184" t="s">
        <v>109</v>
      </c>
      <c r="E3" s="184" t="s">
        <v>11</v>
      </c>
      <c r="F3" s="184" t="s">
        <v>109</v>
      </c>
      <c r="G3" s="184" t="s">
        <v>11</v>
      </c>
      <c r="H3" s="184" t="s">
        <v>109</v>
      </c>
      <c r="I3" s="184" t="s">
        <v>11</v>
      </c>
      <c r="J3" s="184" t="s">
        <v>109</v>
      </c>
      <c r="K3" s="184" t="s">
        <v>11</v>
      </c>
      <c r="L3" s="184" t="s">
        <v>109</v>
      </c>
      <c r="M3" s="184" t="s">
        <v>11</v>
      </c>
      <c r="N3" s="184" t="s">
        <v>109</v>
      </c>
      <c r="O3" s="184" t="s">
        <v>11</v>
      </c>
      <c r="P3" s="184" t="s">
        <v>109</v>
      </c>
      <c r="Q3" s="184" t="s">
        <v>11</v>
      </c>
      <c r="R3" s="184" t="s">
        <v>109</v>
      </c>
      <c r="S3" s="184" t="s">
        <v>11</v>
      </c>
      <c r="T3" s="184" t="s">
        <v>109</v>
      </c>
      <c r="U3" s="184" t="s">
        <v>11</v>
      </c>
      <c r="V3" s="184" t="s">
        <v>109</v>
      </c>
      <c r="W3" s="184" t="s">
        <v>11</v>
      </c>
      <c r="X3" s="184" t="s">
        <v>109</v>
      </c>
      <c r="Y3" s="184" t="s">
        <v>11</v>
      </c>
      <c r="Z3" s="184" t="s">
        <v>109</v>
      </c>
      <c r="AA3" s="184" t="s">
        <v>11</v>
      </c>
      <c r="AB3" s="184" t="s">
        <v>109</v>
      </c>
      <c r="AC3" s="184" t="s">
        <v>11</v>
      </c>
      <c r="AD3" s="184" t="s">
        <v>109</v>
      </c>
      <c r="AE3" s="184" t="s">
        <v>11</v>
      </c>
      <c r="AF3" s="184" t="s">
        <v>109</v>
      </c>
      <c r="AG3" s="184" t="s">
        <v>11</v>
      </c>
      <c r="AH3" s="184" t="s">
        <v>110</v>
      </c>
    </row>
    <row r="4" spans="1:34" ht="26.25" customHeight="1">
      <c r="A4" s="134" t="s">
        <v>12</v>
      </c>
      <c r="B4" s="135"/>
      <c r="C4" s="136" t="s">
        <v>13</v>
      </c>
      <c r="D4" s="146">
        <f>D171+D338</f>
        <v>0</v>
      </c>
      <c r="E4" s="146">
        <f>E171+E338</f>
        <v>0</v>
      </c>
      <c r="F4" s="146">
        <f>F171+F338</f>
        <v>0</v>
      </c>
      <c r="G4" s="146">
        <f>G171+G338</f>
        <v>0</v>
      </c>
      <c r="H4" s="146">
        <f>H171+H338</f>
        <v>0</v>
      </c>
      <c r="I4" s="146">
        <f>I171+I338</f>
        <v>0</v>
      </c>
      <c r="J4" s="146">
        <f>J171+J338</f>
        <v>0</v>
      </c>
      <c r="K4" s="146">
        <f>K171+K338</f>
        <v>0</v>
      </c>
      <c r="L4" s="146">
        <f>L171+L338</f>
        <v>1</v>
      </c>
      <c r="M4" s="146">
        <f>M171+M338</f>
        <v>1</v>
      </c>
      <c r="N4" s="146">
        <f>N171+N338</f>
        <v>7</v>
      </c>
      <c r="O4" s="146">
        <f>O171+O338</f>
        <v>13</v>
      </c>
      <c r="P4" s="146">
        <f>P171+P338</f>
        <v>6</v>
      </c>
      <c r="Q4" s="146">
        <f>Q171+Q338</f>
        <v>7</v>
      </c>
      <c r="R4" s="146">
        <f>R171+R338</f>
        <v>0</v>
      </c>
      <c r="S4" s="146">
        <f>S171+S338</f>
        <v>0</v>
      </c>
      <c r="T4" s="146">
        <f>T171+T338</f>
        <v>1</v>
      </c>
      <c r="U4" s="146">
        <f>U171+U338</f>
        <v>0</v>
      </c>
      <c r="V4" s="146">
        <f>V171+V338</f>
        <v>1</v>
      </c>
      <c r="W4" s="146">
        <f>W171+W338</f>
        <v>0</v>
      </c>
      <c r="X4" s="146">
        <f>X171+X338</f>
        <v>0</v>
      </c>
      <c r="Y4" s="146">
        <f>Y171+Y338</f>
        <v>0</v>
      </c>
      <c r="Z4" s="146">
        <f>Z171+Z338</f>
        <v>0</v>
      </c>
      <c r="AA4" s="146">
        <f>AA171+AA338</f>
        <v>0</v>
      </c>
      <c r="AB4" s="146">
        <f>AB171+AB338</f>
        <v>0</v>
      </c>
      <c r="AC4" s="146">
        <f>AC171+AC338</f>
        <v>0</v>
      </c>
      <c r="AD4" s="146">
        <f>AD171+AD338</f>
        <v>0</v>
      </c>
      <c r="AE4" s="146">
        <f>AE171+AE338</f>
        <v>0</v>
      </c>
      <c r="AF4" s="148">
        <f>AF171+AF338</f>
        <v>16</v>
      </c>
      <c r="AG4" s="148">
        <f>AG171+AG338</f>
        <v>21</v>
      </c>
      <c r="AH4" s="148">
        <f>AH171+AH338</f>
        <v>37</v>
      </c>
    </row>
    <row r="5" spans="1:34" ht="15">
      <c r="A5" s="135"/>
      <c r="B5" s="135"/>
      <c r="C5" s="136" t="s">
        <v>14</v>
      </c>
      <c r="D5" s="146">
        <f>D172+D339</f>
        <v>0</v>
      </c>
      <c r="E5" s="146">
        <f>E172+E339</f>
        <v>0</v>
      </c>
      <c r="F5" s="146">
        <f>F172+F339</f>
        <v>0</v>
      </c>
      <c r="G5" s="146">
        <f>G172+G339</f>
        <v>0</v>
      </c>
      <c r="H5" s="146">
        <f>H172+H339</f>
        <v>0</v>
      </c>
      <c r="I5" s="146">
        <f>I172+I339</f>
        <v>0</v>
      </c>
      <c r="J5" s="146">
        <f>J172+J339</f>
        <v>0</v>
      </c>
      <c r="K5" s="146">
        <f>K172+K339</f>
        <v>0</v>
      </c>
      <c r="L5" s="146">
        <f>L172+L339</f>
        <v>0</v>
      </c>
      <c r="M5" s="146">
        <f>M172+M339</f>
        <v>0</v>
      </c>
      <c r="N5" s="146">
        <f>N172+N339</f>
        <v>0</v>
      </c>
      <c r="O5" s="146">
        <f>O172+O339</f>
        <v>0</v>
      </c>
      <c r="P5" s="146">
        <f>P172+P339</f>
        <v>0</v>
      </c>
      <c r="Q5" s="146">
        <f>Q172+Q339</f>
        <v>0</v>
      </c>
      <c r="R5" s="146">
        <f>R172+R339</f>
        <v>0</v>
      </c>
      <c r="S5" s="146">
        <f>S172+S339</f>
        <v>0</v>
      </c>
      <c r="T5" s="146">
        <f>T172+T339</f>
        <v>0</v>
      </c>
      <c r="U5" s="146">
        <f>U172+U339</f>
        <v>0</v>
      </c>
      <c r="V5" s="146">
        <f>V172+V339</f>
        <v>0</v>
      </c>
      <c r="W5" s="146">
        <f>W172+W339</f>
        <v>0</v>
      </c>
      <c r="X5" s="146">
        <f>X172+X339</f>
        <v>0</v>
      </c>
      <c r="Y5" s="146">
        <f>Y172+Y339</f>
        <v>0</v>
      </c>
      <c r="Z5" s="146">
        <f>Z172+Z339</f>
        <v>0</v>
      </c>
      <c r="AA5" s="146">
        <f>AA172+AA339</f>
        <v>0</v>
      </c>
      <c r="AB5" s="146">
        <f>AB172+AB339</f>
        <v>0</v>
      </c>
      <c r="AC5" s="146">
        <f>AC172+AC339</f>
        <v>0</v>
      </c>
      <c r="AD5" s="146">
        <f>AD172+AD339</f>
        <v>0</v>
      </c>
      <c r="AE5" s="146">
        <f>AE172+AE339</f>
        <v>0</v>
      </c>
      <c r="AF5" s="148">
        <f>AF172+AF339</f>
        <v>0</v>
      </c>
      <c r="AG5" s="148">
        <f>AG172+AG339</f>
        <v>0</v>
      </c>
      <c r="AH5" s="148">
        <f>AH172+AH339</f>
        <v>0</v>
      </c>
    </row>
    <row r="6" spans="1:34" ht="26.25" customHeight="1">
      <c r="A6" s="159" t="s">
        <v>15</v>
      </c>
      <c r="B6" s="168" t="s">
        <v>16</v>
      </c>
      <c r="C6" s="136" t="s">
        <v>13</v>
      </c>
      <c r="D6" s="146">
        <f>D173+D340</f>
        <v>0</v>
      </c>
      <c r="E6" s="146">
        <f>E173+E340</f>
        <v>0</v>
      </c>
      <c r="F6" s="146">
        <f>F173+F340</f>
        <v>0</v>
      </c>
      <c r="G6" s="146">
        <f>G173+G340</f>
        <v>0</v>
      </c>
      <c r="H6" s="146">
        <f>H173+H340</f>
        <v>0</v>
      </c>
      <c r="I6" s="146">
        <f>I173+I340</f>
        <v>0</v>
      </c>
      <c r="J6" s="146">
        <f>J173+J340</f>
        <v>0</v>
      </c>
      <c r="K6" s="146">
        <f>K173+K340</f>
        <v>0</v>
      </c>
      <c r="L6" s="146">
        <f>L173+L340</f>
        <v>0</v>
      </c>
      <c r="M6" s="146">
        <f>M173+M340</f>
        <v>0</v>
      </c>
      <c r="N6" s="146">
        <f>N173+N340</f>
        <v>0</v>
      </c>
      <c r="O6" s="146">
        <f>O173+O340</f>
        <v>1</v>
      </c>
      <c r="P6" s="146">
        <f>P173+P340</f>
        <v>1</v>
      </c>
      <c r="Q6" s="146">
        <f>Q173+Q340</f>
        <v>0</v>
      </c>
      <c r="R6" s="146">
        <f>R173+R340</f>
        <v>0</v>
      </c>
      <c r="S6" s="146">
        <f>S173+S340</f>
        <v>0</v>
      </c>
      <c r="T6" s="146">
        <f>T173+T340</f>
        <v>0</v>
      </c>
      <c r="U6" s="146">
        <f>U173+U340</f>
        <v>0</v>
      </c>
      <c r="V6" s="146">
        <f>V173+V340</f>
        <v>0</v>
      </c>
      <c r="W6" s="146">
        <f>W173+W340</f>
        <v>0</v>
      </c>
      <c r="X6" s="146">
        <f>X173+X340</f>
        <v>0</v>
      </c>
      <c r="Y6" s="146">
        <f>Y173+Y340</f>
        <v>0</v>
      </c>
      <c r="Z6" s="146">
        <f>Z173+Z340</f>
        <v>0</v>
      </c>
      <c r="AA6" s="146">
        <f>AA173+AA340</f>
        <v>0</v>
      </c>
      <c r="AB6" s="146">
        <f>AB173+AB340</f>
        <v>0</v>
      </c>
      <c r="AC6" s="146">
        <f>AC173+AC340</f>
        <v>0</v>
      </c>
      <c r="AD6" s="146">
        <f>AD173+AD340</f>
        <v>0</v>
      </c>
      <c r="AE6" s="146">
        <f>AE173+AE340</f>
        <v>0</v>
      </c>
      <c r="AF6" s="148">
        <f>AF173+AF340</f>
        <v>1</v>
      </c>
      <c r="AG6" s="148">
        <f>AG173+AG340</f>
        <v>1</v>
      </c>
      <c r="AH6" s="148">
        <f>AH173+AH340</f>
        <v>2</v>
      </c>
    </row>
    <row r="7" spans="1:34" ht="15">
      <c r="A7" s="160"/>
      <c r="B7" s="169"/>
      <c r="C7" s="136" t="s">
        <v>14</v>
      </c>
      <c r="D7" s="146">
        <f>D174+D341</f>
        <v>0</v>
      </c>
      <c r="E7" s="146">
        <f>E174+E341</f>
        <v>0</v>
      </c>
      <c r="F7" s="146">
        <f>F174+F341</f>
        <v>0</v>
      </c>
      <c r="G7" s="146">
        <f>G174+G341</f>
        <v>0</v>
      </c>
      <c r="H7" s="146">
        <f>H174+H341</f>
        <v>0</v>
      </c>
      <c r="I7" s="146">
        <f>I174+I341</f>
        <v>0</v>
      </c>
      <c r="J7" s="146">
        <f>J174+J341</f>
        <v>0</v>
      </c>
      <c r="K7" s="146">
        <f>K174+K341</f>
        <v>0</v>
      </c>
      <c r="L7" s="146">
        <f>L174+L341</f>
        <v>0</v>
      </c>
      <c r="M7" s="146">
        <f>M174+M341</f>
        <v>0</v>
      </c>
      <c r="N7" s="146">
        <f>N174+N341</f>
        <v>0</v>
      </c>
      <c r="O7" s="146">
        <f>O174+O341</f>
        <v>0</v>
      </c>
      <c r="P7" s="146">
        <f>P174+P341</f>
        <v>0</v>
      </c>
      <c r="Q7" s="146">
        <f>Q174+Q341</f>
        <v>0</v>
      </c>
      <c r="R7" s="146">
        <f>R174+R341</f>
        <v>0</v>
      </c>
      <c r="S7" s="146">
        <f>S174+S341</f>
        <v>0</v>
      </c>
      <c r="T7" s="146">
        <f>T174+T341</f>
        <v>0</v>
      </c>
      <c r="U7" s="146">
        <f>U174+U341</f>
        <v>0</v>
      </c>
      <c r="V7" s="146">
        <f>V174+V341</f>
        <v>0</v>
      </c>
      <c r="W7" s="146">
        <f>W174+W341</f>
        <v>0</v>
      </c>
      <c r="X7" s="146">
        <f>X174+X341</f>
        <v>0</v>
      </c>
      <c r="Y7" s="146">
        <f>Y174+Y341</f>
        <v>0</v>
      </c>
      <c r="Z7" s="146">
        <f>Z174+Z341</f>
        <v>0</v>
      </c>
      <c r="AA7" s="146">
        <f>AA174+AA341</f>
        <v>0</v>
      </c>
      <c r="AB7" s="146">
        <f>AB174+AB341</f>
        <v>0</v>
      </c>
      <c r="AC7" s="146">
        <f>AC174+AC341</f>
        <v>0</v>
      </c>
      <c r="AD7" s="146">
        <f>AD174+AD341</f>
        <v>0</v>
      </c>
      <c r="AE7" s="146">
        <f>AE174+AE341</f>
        <v>0</v>
      </c>
      <c r="AF7" s="148">
        <f>AF174+AF341</f>
        <v>0</v>
      </c>
      <c r="AG7" s="148">
        <f>AG174+AG341</f>
        <v>0</v>
      </c>
      <c r="AH7" s="148">
        <f>AH174+AH341</f>
        <v>0</v>
      </c>
    </row>
    <row r="8" spans="1:34" ht="15">
      <c r="A8" s="160"/>
      <c r="B8" s="168" t="s">
        <v>17</v>
      </c>
      <c r="C8" s="136" t="s">
        <v>13</v>
      </c>
      <c r="D8" s="146">
        <f>D175+D342</f>
        <v>0</v>
      </c>
      <c r="E8" s="146">
        <f>E175+E342</f>
        <v>0</v>
      </c>
      <c r="F8" s="146">
        <f>F175+F342</f>
        <v>0</v>
      </c>
      <c r="G8" s="146">
        <f>G175+G342</f>
        <v>0</v>
      </c>
      <c r="H8" s="146">
        <f>H175+H342</f>
        <v>0</v>
      </c>
      <c r="I8" s="146">
        <f>I175+I342</f>
        <v>0</v>
      </c>
      <c r="J8" s="146">
        <f>J175+J342</f>
        <v>0</v>
      </c>
      <c r="K8" s="146">
        <f>K175+K342</f>
        <v>0</v>
      </c>
      <c r="L8" s="146">
        <f>L175+L342</f>
        <v>1</v>
      </c>
      <c r="M8" s="146">
        <f>M175+M342</f>
        <v>0</v>
      </c>
      <c r="N8" s="146">
        <f>N175+N342</f>
        <v>0</v>
      </c>
      <c r="O8" s="146">
        <f>O175+O342</f>
        <v>1</v>
      </c>
      <c r="P8" s="146">
        <f>P175+P342</f>
        <v>1</v>
      </c>
      <c r="Q8" s="146">
        <f>Q175+Q342</f>
        <v>0</v>
      </c>
      <c r="R8" s="146">
        <f>R175+R342</f>
        <v>0</v>
      </c>
      <c r="S8" s="146">
        <f>S175+S342</f>
        <v>0</v>
      </c>
      <c r="T8" s="146">
        <f>T175+T342</f>
        <v>0</v>
      </c>
      <c r="U8" s="146">
        <f>U175+U342</f>
        <v>0</v>
      </c>
      <c r="V8" s="146">
        <f>V175+V342</f>
        <v>0</v>
      </c>
      <c r="W8" s="146">
        <f>W175+W342</f>
        <v>0</v>
      </c>
      <c r="X8" s="146">
        <f>X175+X342</f>
        <v>0</v>
      </c>
      <c r="Y8" s="146">
        <f>Y175+Y342</f>
        <v>0</v>
      </c>
      <c r="Z8" s="146">
        <f>Z175+Z342</f>
        <v>0</v>
      </c>
      <c r="AA8" s="146">
        <f>AA175+AA342</f>
        <v>0</v>
      </c>
      <c r="AB8" s="146">
        <f>AB175+AB342</f>
        <v>0</v>
      </c>
      <c r="AC8" s="146">
        <f>AC175+AC342</f>
        <v>0</v>
      </c>
      <c r="AD8" s="146">
        <f>AD175+AD342</f>
        <v>0</v>
      </c>
      <c r="AE8" s="146">
        <f>AE175+AE342</f>
        <v>0</v>
      </c>
      <c r="AF8" s="148">
        <f>AF175+AF342</f>
        <v>2</v>
      </c>
      <c r="AG8" s="148">
        <f>AG175+AG342</f>
        <v>1</v>
      </c>
      <c r="AH8" s="148">
        <f>AH175+AH342</f>
        <v>3</v>
      </c>
    </row>
    <row r="9" spans="1:34" ht="15">
      <c r="A9" s="160"/>
      <c r="B9" s="169"/>
      <c r="C9" s="136" t="s">
        <v>14</v>
      </c>
      <c r="D9" s="146">
        <f>D176+D343</f>
        <v>0</v>
      </c>
      <c r="E9" s="146">
        <f>E176+E343</f>
        <v>0</v>
      </c>
      <c r="F9" s="146">
        <f>F176+F343</f>
        <v>0</v>
      </c>
      <c r="G9" s="146">
        <f>G176+G343</f>
        <v>0</v>
      </c>
      <c r="H9" s="146">
        <f>H176+H343</f>
        <v>0</v>
      </c>
      <c r="I9" s="146">
        <f>I176+I343</f>
        <v>0</v>
      </c>
      <c r="J9" s="146">
        <f>J176+J343</f>
        <v>0</v>
      </c>
      <c r="K9" s="146">
        <f>K176+K343</f>
        <v>0</v>
      </c>
      <c r="L9" s="146">
        <f>L176+L343</f>
        <v>0</v>
      </c>
      <c r="M9" s="146">
        <f>M176+M343</f>
        <v>0</v>
      </c>
      <c r="N9" s="146">
        <f>N176+N343</f>
        <v>0</v>
      </c>
      <c r="O9" s="146">
        <f>O176+O343</f>
        <v>0</v>
      </c>
      <c r="P9" s="146">
        <f>P176+P343</f>
        <v>0</v>
      </c>
      <c r="Q9" s="146">
        <f>Q176+Q343</f>
        <v>0</v>
      </c>
      <c r="R9" s="146">
        <f>R176+R343</f>
        <v>0</v>
      </c>
      <c r="S9" s="146">
        <f>S176+S343</f>
        <v>0</v>
      </c>
      <c r="T9" s="146">
        <f>T176+T343</f>
        <v>0</v>
      </c>
      <c r="U9" s="146">
        <f>U176+U343</f>
        <v>0</v>
      </c>
      <c r="V9" s="146">
        <f>V176+V343</f>
        <v>0</v>
      </c>
      <c r="W9" s="146">
        <f>W176+W343</f>
        <v>0</v>
      </c>
      <c r="X9" s="146">
        <f>X176+X343</f>
        <v>0</v>
      </c>
      <c r="Y9" s="146">
        <f>Y176+Y343</f>
        <v>0</v>
      </c>
      <c r="Z9" s="146">
        <f>Z176+Z343</f>
        <v>0</v>
      </c>
      <c r="AA9" s="146">
        <f>AA176+AA343</f>
        <v>0</v>
      </c>
      <c r="AB9" s="146">
        <f>AB176+AB343</f>
        <v>0</v>
      </c>
      <c r="AC9" s="146">
        <f>AC176+AC343</f>
        <v>0</v>
      </c>
      <c r="AD9" s="146">
        <f>AD176+AD343</f>
        <v>0</v>
      </c>
      <c r="AE9" s="146">
        <f>AE176+AE343</f>
        <v>0</v>
      </c>
      <c r="AF9" s="148">
        <f>AF176+AF343</f>
        <v>0</v>
      </c>
      <c r="AG9" s="148">
        <f>AG176+AG343</f>
        <v>0</v>
      </c>
      <c r="AH9" s="148">
        <f>AH176+AH343</f>
        <v>0</v>
      </c>
    </row>
    <row r="10" spans="1:34" ht="15">
      <c r="A10" s="160"/>
      <c r="B10" s="168" t="s">
        <v>18</v>
      </c>
      <c r="C10" s="136" t="s">
        <v>13</v>
      </c>
      <c r="D10" s="146">
        <f>D177+D344</f>
        <v>0</v>
      </c>
      <c r="E10" s="146">
        <f>E177+E344</f>
        <v>0</v>
      </c>
      <c r="F10" s="146">
        <f>F177+F344</f>
        <v>0</v>
      </c>
      <c r="G10" s="146">
        <f>G177+G344</f>
        <v>0</v>
      </c>
      <c r="H10" s="146">
        <f>H177+H344</f>
        <v>0</v>
      </c>
      <c r="I10" s="146">
        <f>I177+I344</f>
        <v>0</v>
      </c>
      <c r="J10" s="146">
        <f>J177+J344</f>
        <v>0</v>
      </c>
      <c r="K10" s="146">
        <f>K177+K344</f>
        <v>0</v>
      </c>
      <c r="L10" s="146">
        <f>L177+L344</f>
        <v>0</v>
      </c>
      <c r="M10" s="146">
        <f>M177+M344</f>
        <v>0</v>
      </c>
      <c r="N10" s="146">
        <f>N177+N344</f>
        <v>0</v>
      </c>
      <c r="O10" s="146">
        <f>O177+O344</f>
        <v>0</v>
      </c>
      <c r="P10" s="146">
        <f>P177+P344</f>
        <v>0</v>
      </c>
      <c r="Q10" s="146">
        <f>Q177+Q344</f>
        <v>0</v>
      </c>
      <c r="R10" s="146">
        <f>R177+R344</f>
        <v>0</v>
      </c>
      <c r="S10" s="146">
        <f>S177+S344</f>
        <v>0</v>
      </c>
      <c r="T10" s="146">
        <f>T177+T344</f>
        <v>0</v>
      </c>
      <c r="U10" s="146">
        <f>U177+U344</f>
        <v>0</v>
      </c>
      <c r="V10" s="146">
        <f>V177+V344</f>
        <v>0</v>
      </c>
      <c r="W10" s="146">
        <f>W177+W344</f>
        <v>0</v>
      </c>
      <c r="X10" s="146">
        <f>X177+X344</f>
        <v>0</v>
      </c>
      <c r="Y10" s="146">
        <f>Y177+Y344</f>
        <v>0</v>
      </c>
      <c r="Z10" s="146">
        <f>Z177+Z344</f>
        <v>0</v>
      </c>
      <c r="AA10" s="146">
        <f>AA177+AA344</f>
        <v>0</v>
      </c>
      <c r="AB10" s="146">
        <f>AB177+AB344</f>
        <v>0</v>
      </c>
      <c r="AC10" s="146">
        <f>AC177+AC344</f>
        <v>0</v>
      </c>
      <c r="AD10" s="146">
        <f>AD177+AD344</f>
        <v>0</v>
      </c>
      <c r="AE10" s="146">
        <f>AE177+AE344</f>
        <v>0</v>
      </c>
      <c r="AF10" s="148">
        <f>AF177+AF344</f>
        <v>0</v>
      </c>
      <c r="AG10" s="148">
        <f>AG177+AG344</f>
        <v>0</v>
      </c>
      <c r="AH10" s="148">
        <f>AH177+AH344</f>
        <v>0</v>
      </c>
    </row>
    <row r="11" spans="1:34" ht="15">
      <c r="A11" s="160"/>
      <c r="B11" s="169"/>
      <c r="C11" s="136" t="s">
        <v>14</v>
      </c>
      <c r="D11" s="146">
        <f>D178+D345</f>
        <v>0</v>
      </c>
      <c r="E11" s="146">
        <f>E178+E345</f>
        <v>0</v>
      </c>
      <c r="F11" s="146">
        <f>F178+F345</f>
        <v>0</v>
      </c>
      <c r="G11" s="146">
        <f>G178+G345</f>
        <v>0</v>
      </c>
      <c r="H11" s="146">
        <f>H178+H345</f>
        <v>0</v>
      </c>
      <c r="I11" s="146">
        <f>I178+I345</f>
        <v>0</v>
      </c>
      <c r="J11" s="146">
        <f>J178+J345</f>
        <v>0</v>
      </c>
      <c r="K11" s="146">
        <f>K178+K345</f>
        <v>0</v>
      </c>
      <c r="L11" s="146">
        <f>L178+L345</f>
        <v>0</v>
      </c>
      <c r="M11" s="146">
        <f>M178+M345</f>
        <v>0</v>
      </c>
      <c r="N11" s="146">
        <f>N178+N345</f>
        <v>0</v>
      </c>
      <c r="O11" s="146">
        <f>O178+O345</f>
        <v>0</v>
      </c>
      <c r="P11" s="146">
        <f>P178+P345</f>
        <v>0</v>
      </c>
      <c r="Q11" s="146">
        <f>Q178+Q345</f>
        <v>0</v>
      </c>
      <c r="R11" s="146">
        <f>R178+R345</f>
        <v>0</v>
      </c>
      <c r="S11" s="146">
        <f>S178+S345</f>
        <v>0</v>
      </c>
      <c r="T11" s="146">
        <f>T178+T345</f>
        <v>0</v>
      </c>
      <c r="U11" s="146">
        <f>U178+U345</f>
        <v>0</v>
      </c>
      <c r="V11" s="146">
        <f>V178+V345</f>
        <v>0</v>
      </c>
      <c r="W11" s="146">
        <f>W178+W345</f>
        <v>0</v>
      </c>
      <c r="X11" s="146">
        <f>X178+X345</f>
        <v>0</v>
      </c>
      <c r="Y11" s="146">
        <f>Y178+Y345</f>
        <v>0</v>
      </c>
      <c r="Z11" s="146">
        <f>Z178+Z345</f>
        <v>0</v>
      </c>
      <c r="AA11" s="146">
        <f>AA178+AA345</f>
        <v>0</v>
      </c>
      <c r="AB11" s="146">
        <f>AB178+AB345</f>
        <v>0</v>
      </c>
      <c r="AC11" s="146">
        <f>AC178+AC345</f>
        <v>0</v>
      </c>
      <c r="AD11" s="146">
        <f>AD178+AD345</f>
        <v>0</v>
      </c>
      <c r="AE11" s="146">
        <f>AE178+AE345</f>
        <v>0</v>
      </c>
      <c r="AF11" s="148">
        <f>AF178+AF345</f>
        <v>0</v>
      </c>
      <c r="AG11" s="148">
        <f>AG178+AG345</f>
        <v>0</v>
      </c>
      <c r="AH11" s="148">
        <f>AH178+AH345</f>
        <v>0</v>
      </c>
    </row>
    <row r="12" spans="1:34" ht="15">
      <c r="A12" s="160"/>
      <c r="B12" s="168" t="s">
        <v>19</v>
      </c>
      <c r="C12" s="136" t="s">
        <v>13</v>
      </c>
      <c r="D12" s="146">
        <f>D179+D346</f>
        <v>0</v>
      </c>
      <c r="E12" s="146">
        <f>E179+E346</f>
        <v>0</v>
      </c>
      <c r="F12" s="146">
        <f>F179+F346</f>
        <v>0</v>
      </c>
      <c r="G12" s="146">
        <f>G179+G346</f>
        <v>0</v>
      </c>
      <c r="H12" s="146">
        <f>H179+H346</f>
        <v>0</v>
      </c>
      <c r="I12" s="146">
        <f>I179+I346</f>
        <v>0</v>
      </c>
      <c r="J12" s="146">
        <f>J179+J346</f>
        <v>0</v>
      </c>
      <c r="K12" s="146">
        <f>K179+K346</f>
        <v>0</v>
      </c>
      <c r="L12" s="146">
        <f>L179+L346</f>
        <v>0</v>
      </c>
      <c r="M12" s="146">
        <f>M179+M346</f>
        <v>0</v>
      </c>
      <c r="N12" s="146">
        <f>N179+N346</f>
        <v>0</v>
      </c>
      <c r="O12" s="146">
        <f>O179+O346</f>
        <v>2</v>
      </c>
      <c r="P12" s="146">
        <f>P179+P346</f>
        <v>0</v>
      </c>
      <c r="Q12" s="146">
        <f>Q179+Q346</f>
        <v>0</v>
      </c>
      <c r="R12" s="146">
        <f>R179+R346</f>
        <v>0</v>
      </c>
      <c r="S12" s="146">
        <f>S179+S346</f>
        <v>0</v>
      </c>
      <c r="T12" s="146">
        <f>T179+T346</f>
        <v>0</v>
      </c>
      <c r="U12" s="146">
        <f>U179+U346</f>
        <v>0</v>
      </c>
      <c r="V12" s="146">
        <f>V179+V346</f>
        <v>0</v>
      </c>
      <c r="W12" s="146">
        <f>W179+W346</f>
        <v>0</v>
      </c>
      <c r="X12" s="146">
        <f>X179+X346</f>
        <v>0</v>
      </c>
      <c r="Y12" s="146">
        <f>Y179+Y346</f>
        <v>0</v>
      </c>
      <c r="Z12" s="146">
        <f>Z179+Z346</f>
        <v>0</v>
      </c>
      <c r="AA12" s="146">
        <f>AA179+AA346</f>
        <v>0</v>
      </c>
      <c r="AB12" s="146">
        <f>AB179+AB346</f>
        <v>0</v>
      </c>
      <c r="AC12" s="146">
        <f>AC179+AC346</f>
        <v>0</v>
      </c>
      <c r="AD12" s="146">
        <f>AD179+AD346</f>
        <v>0</v>
      </c>
      <c r="AE12" s="146">
        <f>AE179+AE346</f>
        <v>0</v>
      </c>
      <c r="AF12" s="148">
        <f>AF179+AF346</f>
        <v>0</v>
      </c>
      <c r="AG12" s="148">
        <f>AG179+AG346</f>
        <v>2</v>
      </c>
      <c r="AH12" s="148">
        <f>AH179+AH346</f>
        <v>2</v>
      </c>
    </row>
    <row r="13" spans="1:34" ht="15">
      <c r="A13" s="160"/>
      <c r="B13" s="169"/>
      <c r="C13" s="136" t="s">
        <v>14</v>
      </c>
      <c r="D13" s="146">
        <f>D180+D347</f>
        <v>0</v>
      </c>
      <c r="E13" s="146">
        <f>E180+E347</f>
        <v>0</v>
      </c>
      <c r="F13" s="146">
        <f>F180+F347</f>
        <v>0</v>
      </c>
      <c r="G13" s="146">
        <f>G180+G347</f>
        <v>0</v>
      </c>
      <c r="H13" s="146">
        <f>H180+H347</f>
        <v>0</v>
      </c>
      <c r="I13" s="146">
        <f>I180+I347</f>
        <v>0</v>
      </c>
      <c r="J13" s="146">
        <f>J180+J347</f>
        <v>0</v>
      </c>
      <c r="K13" s="146">
        <f>K180+K347</f>
        <v>0</v>
      </c>
      <c r="L13" s="146">
        <f>L180+L347</f>
        <v>0</v>
      </c>
      <c r="M13" s="146">
        <f>M180+M347</f>
        <v>0</v>
      </c>
      <c r="N13" s="146">
        <f>N180+N347</f>
        <v>0</v>
      </c>
      <c r="O13" s="146">
        <f>O180+O347</f>
        <v>0</v>
      </c>
      <c r="P13" s="146">
        <f>P180+P347</f>
        <v>0</v>
      </c>
      <c r="Q13" s="146">
        <f>Q180+Q347</f>
        <v>0</v>
      </c>
      <c r="R13" s="146">
        <f>R180+R347</f>
        <v>0</v>
      </c>
      <c r="S13" s="146">
        <f>S180+S347</f>
        <v>0</v>
      </c>
      <c r="T13" s="146">
        <f>T180+T347</f>
        <v>0</v>
      </c>
      <c r="U13" s="146">
        <f>U180+U347</f>
        <v>0</v>
      </c>
      <c r="V13" s="146">
        <f>V180+V347</f>
        <v>0</v>
      </c>
      <c r="W13" s="146">
        <f>W180+W347</f>
        <v>0</v>
      </c>
      <c r="X13" s="146">
        <f>X180+X347</f>
        <v>0</v>
      </c>
      <c r="Y13" s="146">
        <f>Y180+Y347</f>
        <v>0</v>
      </c>
      <c r="Z13" s="146">
        <f>Z180+Z347</f>
        <v>0</v>
      </c>
      <c r="AA13" s="146">
        <f>AA180+AA347</f>
        <v>0</v>
      </c>
      <c r="AB13" s="146">
        <f>AB180+AB347</f>
        <v>0</v>
      </c>
      <c r="AC13" s="146">
        <f>AC180+AC347</f>
        <v>0</v>
      </c>
      <c r="AD13" s="146">
        <f>AD180+AD347</f>
        <v>0</v>
      </c>
      <c r="AE13" s="146">
        <f>AE180+AE347</f>
        <v>0</v>
      </c>
      <c r="AF13" s="148">
        <f>AF180+AF347</f>
        <v>0</v>
      </c>
      <c r="AG13" s="148">
        <f>AG180+AG347</f>
        <v>0</v>
      </c>
      <c r="AH13" s="148">
        <f>AH180+AH347</f>
        <v>0</v>
      </c>
    </row>
    <row r="14" spans="1:34" ht="15">
      <c r="A14" s="160"/>
      <c r="B14" s="178" t="s">
        <v>20</v>
      </c>
      <c r="C14" s="133" t="s">
        <v>13</v>
      </c>
      <c r="D14" s="148">
        <f>D181+D348</f>
        <v>0</v>
      </c>
      <c r="E14" s="148">
        <f>E181+E348</f>
        <v>0</v>
      </c>
      <c r="F14" s="148">
        <f>F181+F348</f>
        <v>0</v>
      </c>
      <c r="G14" s="148">
        <f>G181+G348</f>
        <v>0</v>
      </c>
      <c r="H14" s="148">
        <f>H181+H348</f>
        <v>0</v>
      </c>
      <c r="I14" s="148">
        <f>I181+I348</f>
        <v>0</v>
      </c>
      <c r="J14" s="148">
        <f>J181+J348</f>
        <v>0</v>
      </c>
      <c r="K14" s="148">
        <f>K181+K348</f>
        <v>0</v>
      </c>
      <c r="L14" s="148">
        <f>L181+L348</f>
        <v>1</v>
      </c>
      <c r="M14" s="148">
        <f>M181+M348</f>
        <v>0</v>
      </c>
      <c r="N14" s="148">
        <f>N181+N348</f>
        <v>0</v>
      </c>
      <c r="O14" s="148">
        <f>O181+O348</f>
        <v>4</v>
      </c>
      <c r="P14" s="148">
        <f>P181+P348</f>
        <v>2</v>
      </c>
      <c r="Q14" s="148">
        <f>Q181+Q348</f>
        <v>0</v>
      </c>
      <c r="R14" s="148">
        <f>R181+R348</f>
        <v>0</v>
      </c>
      <c r="S14" s="148">
        <f>S181+S348</f>
        <v>0</v>
      </c>
      <c r="T14" s="148">
        <f>T181+T348</f>
        <v>0</v>
      </c>
      <c r="U14" s="148">
        <f>U181+U348</f>
        <v>0</v>
      </c>
      <c r="V14" s="148">
        <f>V181+V348</f>
        <v>0</v>
      </c>
      <c r="W14" s="148">
        <f>W181+W348</f>
        <v>0</v>
      </c>
      <c r="X14" s="148">
        <f>X181+X348</f>
        <v>0</v>
      </c>
      <c r="Y14" s="148">
        <f>Y181+Y348</f>
        <v>0</v>
      </c>
      <c r="Z14" s="148">
        <f>Z181+Z348</f>
        <v>0</v>
      </c>
      <c r="AA14" s="148">
        <f>AA181+AA348</f>
        <v>0</v>
      </c>
      <c r="AB14" s="148">
        <f>AB181+AB348</f>
        <v>0</v>
      </c>
      <c r="AC14" s="148">
        <f>AC181+AC348</f>
        <v>0</v>
      </c>
      <c r="AD14" s="148">
        <f>AD181+AD348</f>
        <v>0</v>
      </c>
      <c r="AE14" s="148">
        <f>AE181+AE348</f>
        <v>0</v>
      </c>
      <c r="AF14" s="148">
        <f>AF181+AF348</f>
        <v>3</v>
      </c>
      <c r="AG14" s="148">
        <f>AG181+AG348</f>
        <v>4</v>
      </c>
      <c r="AH14" s="148">
        <f>AH181+AH348</f>
        <v>7</v>
      </c>
    </row>
    <row r="15" spans="1:34" ht="15">
      <c r="A15" s="161"/>
      <c r="B15" s="179"/>
      <c r="C15" s="133" t="s">
        <v>14</v>
      </c>
      <c r="D15" s="148">
        <f>D182+D349</f>
        <v>0</v>
      </c>
      <c r="E15" s="148">
        <f>E182+E349</f>
        <v>0</v>
      </c>
      <c r="F15" s="148">
        <f>F182+F349</f>
        <v>0</v>
      </c>
      <c r="G15" s="148">
        <f>G182+G349</f>
        <v>0</v>
      </c>
      <c r="H15" s="148">
        <f>H182+H349</f>
        <v>0</v>
      </c>
      <c r="I15" s="148">
        <f>I182+I349</f>
        <v>0</v>
      </c>
      <c r="J15" s="148">
        <f>J182+J349</f>
        <v>0</v>
      </c>
      <c r="K15" s="148">
        <f>K182+K349</f>
        <v>0</v>
      </c>
      <c r="L15" s="148">
        <f>L182+L349</f>
        <v>0</v>
      </c>
      <c r="M15" s="148">
        <f>M182+M349</f>
        <v>0</v>
      </c>
      <c r="N15" s="148">
        <f>N182+N349</f>
        <v>0</v>
      </c>
      <c r="O15" s="148">
        <f>O182+O349</f>
        <v>0</v>
      </c>
      <c r="P15" s="148">
        <f>P182+P349</f>
        <v>0</v>
      </c>
      <c r="Q15" s="148">
        <f>Q182+Q349</f>
        <v>0</v>
      </c>
      <c r="R15" s="148">
        <f>R182+R349</f>
        <v>0</v>
      </c>
      <c r="S15" s="148">
        <f>S182+S349</f>
        <v>0</v>
      </c>
      <c r="T15" s="148">
        <f>T182+T349</f>
        <v>0</v>
      </c>
      <c r="U15" s="148">
        <f>U182+U349</f>
        <v>0</v>
      </c>
      <c r="V15" s="148">
        <f>V182+V349</f>
        <v>0</v>
      </c>
      <c r="W15" s="148">
        <f>W182+W349</f>
        <v>0</v>
      </c>
      <c r="X15" s="148">
        <f>X182+X349</f>
        <v>0</v>
      </c>
      <c r="Y15" s="148">
        <f>Y182+Y349</f>
        <v>0</v>
      </c>
      <c r="Z15" s="148">
        <f>Z182+Z349</f>
        <v>0</v>
      </c>
      <c r="AA15" s="148">
        <f>AA182+AA349</f>
        <v>0</v>
      </c>
      <c r="AB15" s="148">
        <f>AB182+AB349</f>
        <v>0</v>
      </c>
      <c r="AC15" s="148">
        <f>AC182+AC349</f>
        <v>0</v>
      </c>
      <c r="AD15" s="148">
        <f>AD182+AD349</f>
        <v>0</v>
      </c>
      <c r="AE15" s="148">
        <f>AE182+AE349</f>
        <v>0</v>
      </c>
      <c r="AF15" s="148">
        <f>AF182+AF349</f>
        <v>0</v>
      </c>
      <c r="AG15" s="148">
        <f>AG182+AG349</f>
        <v>0</v>
      </c>
      <c r="AH15" s="148">
        <f>AH182+AH349</f>
        <v>0</v>
      </c>
    </row>
    <row r="16" spans="1:34" ht="15">
      <c r="A16" s="139" t="s">
        <v>21</v>
      </c>
      <c r="B16" s="139"/>
      <c r="C16" s="136" t="s">
        <v>13</v>
      </c>
      <c r="D16" s="146">
        <f>D183+D350</f>
        <v>0</v>
      </c>
      <c r="E16" s="146">
        <f>E183+E350</f>
        <v>0</v>
      </c>
      <c r="F16" s="146">
        <f>F183+F350</f>
        <v>0</v>
      </c>
      <c r="G16" s="146">
        <f>G183+G350</f>
        <v>0</v>
      </c>
      <c r="H16" s="146">
        <f>H183+H350</f>
        <v>0</v>
      </c>
      <c r="I16" s="146">
        <f>I183+I350</f>
        <v>0</v>
      </c>
      <c r="J16" s="146">
        <f>J183+J350</f>
        <v>0</v>
      </c>
      <c r="K16" s="146">
        <f>K183+K350</f>
        <v>0</v>
      </c>
      <c r="L16" s="146">
        <f>L183+L350</f>
        <v>0</v>
      </c>
      <c r="M16" s="146">
        <f>M183+M350</f>
        <v>0</v>
      </c>
      <c r="N16" s="146">
        <f>N183+N350</f>
        <v>5</v>
      </c>
      <c r="O16" s="146">
        <f>O183+O350</f>
        <v>0</v>
      </c>
      <c r="P16" s="146">
        <f>P183+P350</f>
        <v>1</v>
      </c>
      <c r="Q16" s="146">
        <f>Q183+Q350</f>
        <v>2</v>
      </c>
      <c r="R16" s="146">
        <f>R183+R350</f>
        <v>0</v>
      </c>
      <c r="S16" s="146">
        <f>S183+S350</f>
        <v>0</v>
      </c>
      <c r="T16" s="146">
        <f>T183+T350</f>
        <v>1</v>
      </c>
      <c r="U16" s="146">
        <f>U183+U350</f>
        <v>0</v>
      </c>
      <c r="V16" s="146">
        <f>V183+V350</f>
        <v>0</v>
      </c>
      <c r="W16" s="146">
        <f>W183+W350</f>
        <v>0</v>
      </c>
      <c r="X16" s="146">
        <f>X183+X350</f>
        <v>0</v>
      </c>
      <c r="Y16" s="146">
        <f>Y183+Y350</f>
        <v>0</v>
      </c>
      <c r="Z16" s="146">
        <f>Z183+Z350</f>
        <v>0</v>
      </c>
      <c r="AA16" s="146">
        <f>AA183+AA350</f>
        <v>0</v>
      </c>
      <c r="AB16" s="146">
        <f>AB183+AB350</f>
        <v>0</v>
      </c>
      <c r="AC16" s="146">
        <f>AC183+AC350</f>
        <v>0</v>
      </c>
      <c r="AD16" s="146">
        <f>AD183+AD350</f>
        <v>0</v>
      </c>
      <c r="AE16" s="146">
        <f>AE183+AE350</f>
        <v>0</v>
      </c>
      <c r="AF16" s="148">
        <f>AF183+AF350</f>
        <v>7</v>
      </c>
      <c r="AG16" s="148">
        <f>AG183+AG350</f>
        <v>2</v>
      </c>
      <c r="AH16" s="148">
        <f>AH183+AH350</f>
        <v>9</v>
      </c>
    </row>
    <row r="17" spans="1:34" ht="15">
      <c r="A17" s="139"/>
      <c r="B17" s="139"/>
      <c r="C17" s="136" t="s">
        <v>14</v>
      </c>
      <c r="D17" s="146">
        <f>D184+D351</f>
        <v>0</v>
      </c>
      <c r="E17" s="146">
        <f>E184+E351</f>
        <v>0</v>
      </c>
      <c r="F17" s="146">
        <f>F184+F351</f>
        <v>0</v>
      </c>
      <c r="G17" s="146">
        <f>G184+G351</f>
        <v>0</v>
      </c>
      <c r="H17" s="146">
        <f>H184+H351</f>
        <v>0</v>
      </c>
      <c r="I17" s="146">
        <f>I184+I351</f>
        <v>0</v>
      </c>
      <c r="J17" s="146">
        <f>J184+J351</f>
        <v>0</v>
      </c>
      <c r="K17" s="146">
        <f>K184+K351</f>
        <v>0</v>
      </c>
      <c r="L17" s="146">
        <f>L184+L351</f>
        <v>0</v>
      </c>
      <c r="M17" s="146">
        <f>M184+M351</f>
        <v>0</v>
      </c>
      <c r="N17" s="146">
        <f>N184+N351</f>
        <v>0</v>
      </c>
      <c r="O17" s="146">
        <f>O184+O351</f>
        <v>0</v>
      </c>
      <c r="P17" s="146">
        <f>P184+P351</f>
        <v>0</v>
      </c>
      <c r="Q17" s="146">
        <f>Q184+Q351</f>
        <v>0</v>
      </c>
      <c r="R17" s="146">
        <f>R184+R351</f>
        <v>0</v>
      </c>
      <c r="S17" s="146">
        <f>S184+S351</f>
        <v>0</v>
      </c>
      <c r="T17" s="146">
        <f>T184+T351</f>
        <v>0</v>
      </c>
      <c r="U17" s="146">
        <f>U184+U351</f>
        <v>0</v>
      </c>
      <c r="V17" s="146">
        <f>V184+V351</f>
        <v>0</v>
      </c>
      <c r="W17" s="146">
        <f>W184+W351</f>
        <v>0</v>
      </c>
      <c r="X17" s="146">
        <f>X184+X351</f>
        <v>0</v>
      </c>
      <c r="Y17" s="146">
        <f>Y184+Y351</f>
        <v>0</v>
      </c>
      <c r="Z17" s="146">
        <f>Z184+Z351</f>
        <v>0</v>
      </c>
      <c r="AA17" s="146">
        <f>AA184+AA351</f>
        <v>0</v>
      </c>
      <c r="AB17" s="146">
        <f>AB184+AB351</f>
        <v>0</v>
      </c>
      <c r="AC17" s="146">
        <f>AC184+AC351</f>
        <v>0</v>
      </c>
      <c r="AD17" s="146">
        <f>AD184+AD351</f>
        <v>0</v>
      </c>
      <c r="AE17" s="146">
        <f>AE184+AE351</f>
        <v>0</v>
      </c>
      <c r="AF17" s="148">
        <f>AF184+AF351</f>
        <v>0</v>
      </c>
      <c r="AG17" s="148">
        <f>AG184+AG351</f>
        <v>0</v>
      </c>
      <c r="AH17" s="148">
        <f>AH184+AH351</f>
        <v>0</v>
      </c>
    </row>
    <row r="18" spans="1:34" ht="26.25" customHeight="1">
      <c r="A18" s="162" t="s">
        <v>49</v>
      </c>
      <c r="B18" s="168" t="s">
        <v>50</v>
      </c>
      <c r="C18" s="136" t="s">
        <v>13</v>
      </c>
      <c r="D18" s="146">
        <f>D185+D352</f>
        <v>0</v>
      </c>
      <c r="E18" s="146">
        <f>E185+E352</f>
        <v>0</v>
      </c>
      <c r="F18" s="146">
        <f>F185+F352</f>
        <v>0</v>
      </c>
      <c r="G18" s="146">
        <f>G185+G352</f>
        <v>0</v>
      </c>
      <c r="H18" s="146">
        <f>H185+H352</f>
        <v>0</v>
      </c>
      <c r="I18" s="146">
        <f>I185+I352</f>
        <v>0</v>
      </c>
      <c r="J18" s="146">
        <f>J185+J352</f>
        <v>1</v>
      </c>
      <c r="K18" s="146">
        <f>K185+K352</f>
        <v>1</v>
      </c>
      <c r="L18" s="146">
        <f>L185+L352</f>
        <v>0</v>
      </c>
      <c r="M18" s="146">
        <f>M185+M352</f>
        <v>1</v>
      </c>
      <c r="N18" s="146">
        <f>N185+N352</f>
        <v>3</v>
      </c>
      <c r="O18" s="146">
        <f>O185+O352</f>
        <v>4</v>
      </c>
      <c r="P18" s="146">
        <f>P185+P352</f>
        <v>1</v>
      </c>
      <c r="Q18" s="146">
        <f>Q185+Q352</f>
        <v>1</v>
      </c>
      <c r="R18" s="146">
        <f>R185+R352</f>
        <v>0</v>
      </c>
      <c r="S18" s="146">
        <f>S185+S352</f>
        <v>0</v>
      </c>
      <c r="T18" s="146">
        <f>T185+T352</f>
        <v>0</v>
      </c>
      <c r="U18" s="146">
        <f>U185+U352</f>
        <v>0</v>
      </c>
      <c r="V18" s="146">
        <f>V185+V352</f>
        <v>0</v>
      </c>
      <c r="W18" s="146">
        <f>W185+W352</f>
        <v>0</v>
      </c>
      <c r="X18" s="146">
        <f>X185+X352</f>
        <v>0</v>
      </c>
      <c r="Y18" s="146">
        <f>Y185+Y352</f>
        <v>0</v>
      </c>
      <c r="Z18" s="146">
        <f>Z185+Z352</f>
        <v>0</v>
      </c>
      <c r="AA18" s="146">
        <f>AA185+AA352</f>
        <v>0</v>
      </c>
      <c r="AB18" s="146">
        <f>AB185+AB352</f>
        <v>0</v>
      </c>
      <c r="AC18" s="146">
        <f>AC185+AC352</f>
        <v>0</v>
      </c>
      <c r="AD18" s="146">
        <f>AD185+AD352</f>
        <v>0</v>
      </c>
      <c r="AE18" s="146">
        <f>AE185+AE352</f>
        <v>0</v>
      </c>
      <c r="AF18" s="148">
        <f>AF185+AF352</f>
        <v>5</v>
      </c>
      <c r="AG18" s="148">
        <f>AG185+AG352</f>
        <v>7</v>
      </c>
      <c r="AH18" s="148">
        <f>AH185+AH352</f>
        <v>12</v>
      </c>
    </row>
    <row r="19" spans="1:34" ht="15">
      <c r="A19" s="163"/>
      <c r="B19" s="169"/>
      <c r="C19" s="136" t="s">
        <v>14</v>
      </c>
      <c r="D19" s="146">
        <f>D186+D353</f>
        <v>0</v>
      </c>
      <c r="E19" s="146">
        <f>E186+E353</f>
        <v>1</v>
      </c>
      <c r="F19" s="146">
        <f>F186+F353</f>
        <v>0</v>
      </c>
      <c r="G19" s="146">
        <f>G186+G353</f>
        <v>0</v>
      </c>
      <c r="H19" s="146">
        <f>H186+H353</f>
        <v>0</v>
      </c>
      <c r="I19" s="146">
        <f>I186+I353</f>
        <v>0</v>
      </c>
      <c r="J19" s="146">
        <f>J186+J353</f>
        <v>0</v>
      </c>
      <c r="K19" s="146">
        <f>K186+K353</f>
        <v>0</v>
      </c>
      <c r="L19" s="146">
        <f>L186+L353</f>
        <v>0</v>
      </c>
      <c r="M19" s="146">
        <f>M186+M353</f>
        <v>0</v>
      </c>
      <c r="N19" s="146">
        <f>N186+N353</f>
        <v>0</v>
      </c>
      <c r="O19" s="146">
        <f>O186+O353</f>
        <v>0</v>
      </c>
      <c r="P19" s="146">
        <f>P186+P353</f>
        <v>0</v>
      </c>
      <c r="Q19" s="146">
        <f>Q186+Q353</f>
        <v>1</v>
      </c>
      <c r="R19" s="146">
        <f>R186+R353</f>
        <v>0</v>
      </c>
      <c r="S19" s="146">
        <f>S186+S353</f>
        <v>0</v>
      </c>
      <c r="T19" s="146">
        <f>T186+T353</f>
        <v>0</v>
      </c>
      <c r="U19" s="146">
        <f>U186+U353</f>
        <v>0</v>
      </c>
      <c r="V19" s="146">
        <f>V186+V353</f>
        <v>1</v>
      </c>
      <c r="W19" s="146">
        <f>W186+W353</f>
        <v>0</v>
      </c>
      <c r="X19" s="146">
        <f>X186+X353</f>
        <v>0</v>
      </c>
      <c r="Y19" s="146">
        <f>Y186+Y353</f>
        <v>0</v>
      </c>
      <c r="Z19" s="146">
        <f>Z186+Z353</f>
        <v>0</v>
      </c>
      <c r="AA19" s="146">
        <f>AA186+AA353</f>
        <v>0</v>
      </c>
      <c r="AB19" s="146">
        <f>AB186+AB353</f>
        <v>0</v>
      </c>
      <c r="AC19" s="146">
        <f>AC186+AC353</f>
        <v>0</v>
      </c>
      <c r="AD19" s="146">
        <f>AD186+AD353</f>
        <v>0</v>
      </c>
      <c r="AE19" s="146">
        <f>AE186+AE353</f>
        <v>0</v>
      </c>
      <c r="AF19" s="148">
        <f>AF186+AF353</f>
        <v>1</v>
      </c>
      <c r="AG19" s="148">
        <f>AG186+AG353</f>
        <v>2</v>
      </c>
      <c r="AH19" s="148">
        <f>AH186+AH353</f>
        <v>3</v>
      </c>
    </row>
    <row r="20" spans="1:34" ht="15">
      <c r="A20" s="163"/>
      <c r="B20" s="168" t="s">
        <v>51</v>
      </c>
      <c r="C20" s="136" t="s">
        <v>13</v>
      </c>
      <c r="D20" s="146">
        <f>D187+D354</f>
        <v>1</v>
      </c>
      <c r="E20" s="146">
        <f>E187+E354</f>
        <v>1</v>
      </c>
      <c r="F20" s="146">
        <f>F187+F354</f>
        <v>0</v>
      </c>
      <c r="G20" s="146">
        <f>G187+G354</f>
        <v>0</v>
      </c>
      <c r="H20" s="146">
        <f>H187+H354</f>
        <v>0</v>
      </c>
      <c r="I20" s="146">
        <f>I187+I354</f>
        <v>0</v>
      </c>
      <c r="J20" s="146">
        <f>J187+J354</f>
        <v>0</v>
      </c>
      <c r="K20" s="146">
        <f>K187+K354</f>
        <v>0</v>
      </c>
      <c r="L20" s="146">
        <f>L187+L354</f>
        <v>0</v>
      </c>
      <c r="M20" s="146">
        <f>M187+M354</f>
        <v>0</v>
      </c>
      <c r="N20" s="146">
        <f>N187+N354</f>
        <v>3</v>
      </c>
      <c r="O20" s="146">
        <f>O187+O354</f>
        <v>4</v>
      </c>
      <c r="P20" s="146">
        <f>P187+P354</f>
        <v>4</v>
      </c>
      <c r="Q20" s="146">
        <f>Q187+Q354</f>
        <v>1</v>
      </c>
      <c r="R20" s="146">
        <f>R187+R354</f>
        <v>0</v>
      </c>
      <c r="S20" s="146">
        <f>S187+S354</f>
        <v>0</v>
      </c>
      <c r="T20" s="146">
        <f>T187+T354</f>
        <v>0</v>
      </c>
      <c r="U20" s="146">
        <f>U187+U354</f>
        <v>0</v>
      </c>
      <c r="V20" s="146">
        <f>V187+V354</f>
        <v>0</v>
      </c>
      <c r="W20" s="146">
        <f>W187+W354</f>
        <v>0</v>
      </c>
      <c r="X20" s="146">
        <f>X187+X354</f>
        <v>0</v>
      </c>
      <c r="Y20" s="146">
        <f>Y187+Y354</f>
        <v>0</v>
      </c>
      <c r="Z20" s="146">
        <f>Z187+Z354</f>
        <v>0</v>
      </c>
      <c r="AA20" s="146">
        <f>AA187+AA354</f>
        <v>0</v>
      </c>
      <c r="AB20" s="146">
        <f>AB187+AB354</f>
        <v>0</v>
      </c>
      <c r="AC20" s="146">
        <f>AC187+AC354</f>
        <v>0</v>
      </c>
      <c r="AD20" s="146">
        <f>AD187+AD354</f>
        <v>0</v>
      </c>
      <c r="AE20" s="146">
        <f>AE187+AE354</f>
        <v>0</v>
      </c>
      <c r="AF20" s="148">
        <f>AF187+AF354</f>
        <v>8</v>
      </c>
      <c r="AG20" s="148">
        <f>AG187+AG354</f>
        <v>6</v>
      </c>
      <c r="AH20" s="148">
        <f>AH187+AH354</f>
        <v>14</v>
      </c>
    </row>
    <row r="21" spans="1:34" ht="15">
      <c r="A21" s="163"/>
      <c r="B21" s="169"/>
      <c r="C21" s="136" t="s">
        <v>14</v>
      </c>
      <c r="D21" s="146">
        <f>D188+D355</f>
        <v>0</v>
      </c>
      <c r="E21" s="146">
        <f>E188+E355</f>
        <v>0</v>
      </c>
      <c r="F21" s="146">
        <f>F188+F355</f>
        <v>0</v>
      </c>
      <c r="G21" s="146">
        <f>G188+G355</f>
        <v>0</v>
      </c>
      <c r="H21" s="146">
        <f>H188+H355</f>
        <v>1</v>
      </c>
      <c r="I21" s="146">
        <f>I188+I355</f>
        <v>0</v>
      </c>
      <c r="J21" s="146">
        <f>J188+J355</f>
        <v>0</v>
      </c>
      <c r="K21" s="146">
        <f>K188+K355</f>
        <v>0</v>
      </c>
      <c r="L21" s="146">
        <f>L188+L355</f>
        <v>1</v>
      </c>
      <c r="M21" s="146">
        <f>M188+M355</f>
        <v>0</v>
      </c>
      <c r="N21" s="146">
        <f>N188+N355</f>
        <v>1</v>
      </c>
      <c r="O21" s="146">
        <f>O188+O355</f>
        <v>0</v>
      </c>
      <c r="P21" s="146">
        <f>P188+P355</f>
        <v>0</v>
      </c>
      <c r="Q21" s="146">
        <f>Q188+Q355</f>
        <v>0</v>
      </c>
      <c r="R21" s="146">
        <f>R188+R355</f>
        <v>0</v>
      </c>
      <c r="S21" s="146">
        <f>S188+S355</f>
        <v>0</v>
      </c>
      <c r="T21" s="146">
        <f>T188+T355</f>
        <v>0</v>
      </c>
      <c r="U21" s="146">
        <f>U188+U355</f>
        <v>0</v>
      </c>
      <c r="V21" s="146">
        <f>V188+V355</f>
        <v>0</v>
      </c>
      <c r="W21" s="146">
        <f>W188+W355</f>
        <v>0</v>
      </c>
      <c r="X21" s="146">
        <f>X188+X355</f>
        <v>0</v>
      </c>
      <c r="Y21" s="146">
        <f>Y188+Y355</f>
        <v>0</v>
      </c>
      <c r="Z21" s="146">
        <f>Z188+Z355</f>
        <v>0</v>
      </c>
      <c r="AA21" s="146">
        <f>AA188+AA355</f>
        <v>0</v>
      </c>
      <c r="AB21" s="146">
        <f>AB188+AB355</f>
        <v>0</v>
      </c>
      <c r="AC21" s="146">
        <f>AC188+AC355</f>
        <v>0</v>
      </c>
      <c r="AD21" s="146">
        <f>AD188+AD355</f>
        <v>0</v>
      </c>
      <c r="AE21" s="146">
        <f>AE188+AE355</f>
        <v>0</v>
      </c>
      <c r="AF21" s="148">
        <f>AF188+AF355</f>
        <v>3</v>
      </c>
      <c r="AG21" s="148">
        <f>AG188+AG355</f>
        <v>0</v>
      </c>
      <c r="AH21" s="148">
        <f>AH188+AH355</f>
        <v>3</v>
      </c>
    </row>
    <row r="22" spans="1:34" ht="15">
      <c r="A22" s="163"/>
      <c r="B22" s="168" t="s">
        <v>52</v>
      </c>
      <c r="C22" s="136" t="s">
        <v>13</v>
      </c>
      <c r="D22" s="146">
        <f>D189+D356</f>
        <v>0</v>
      </c>
      <c r="E22" s="146">
        <f>E189+E356</f>
        <v>1</v>
      </c>
      <c r="F22" s="146">
        <f>F189+F356</f>
        <v>0</v>
      </c>
      <c r="G22" s="146">
        <f>G189+G356</f>
        <v>0</v>
      </c>
      <c r="H22" s="146">
        <f>H189+H356</f>
        <v>0</v>
      </c>
      <c r="I22" s="146">
        <f>I189+I356</f>
        <v>0</v>
      </c>
      <c r="J22" s="146">
        <f>J189+J356</f>
        <v>0</v>
      </c>
      <c r="K22" s="146">
        <f>K189+K356</f>
        <v>0</v>
      </c>
      <c r="L22" s="146">
        <f>L189+L356</f>
        <v>0</v>
      </c>
      <c r="M22" s="146">
        <f>M189+M356</f>
        <v>1</v>
      </c>
      <c r="N22" s="146">
        <f>N189+N356</f>
        <v>1</v>
      </c>
      <c r="O22" s="146">
        <f>O189+O356</f>
        <v>2</v>
      </c>
      <c r="P22" s="146">
        <f>P189+P356</f>
        <v>1</v>
      </c>
      <c r="Q22" s="146">
        <f>Q189+Q356</f>
        <v>0</v>
      </c>
      <c r="R22" s="146">
        <f>R189+R356</f>
        <v>0</v>
      </c>
      <c r="S22" s="146">
        <f>S189+S356</f>
        <v>0</v>
      </c>
      <c r="T22" s="146">
        <f>T189+T356</f>
        <v>0</v>
      </c>
      <c r="U22" s="146">
        <f>U189+U356</f>
        <v>0</v>
      </c>
      <c r="V22" s="146">
        <f>V189+V356</f>
        <v>0</v>
      </c>
      <c r="W22" s="146">
        <f>W189+W356</f>
        <v>0</v>
      </c>
      <c r="X22" s="146">
        <f>X189+X356</f>
        <v>0</v>
      </c>
      <c r="Y22" s="146">
        <f>Y189+Y356</f>
        <v>0</v>
      </c>
      <c r="Z22" s="146">
        <f>Z189+Z356</f>
        <v>0</v>
      </c>
      <c r="AA22" s="146">
        <f>AA189+AA356</f>
        <v>0</v>
      </c>
      <c r="AB22" s="146">
        <f>AB189+AB356</f>
        <v>0</v>
      </c>
      <c r="AC22" s="146">
        <f>AC189+AC356</f>
        <v>0</v>
      </c>
      <c r="AD22" s="146">
        <f>AD189+AD356</f>
        <v>0</v>
      </c>
      <c r="AE22" s="146">
        <f>AE189+AE356</f>
        <v>0</v>
      </c>
      <c r="AF22" s="148">
        <f>AF189+AF356</f>
        <v>2</v>
      </c>
      <c r="AG22" s="148">
        <f>AG189+AG356</f>
        <v>4</v>
      </c>
      <c r="AH22" s="148">
        <f>AH189+AH356</f>
        <v>6</v>
      </c>
    </row>
    <row r="23" spans="1:34" ht="15">
      <c r="A23" s="163"/>
      <c r="B23" s="169"/>
      <c r="C23" s="136" t="s">
        <v>14</v>
      </c>
      <c r="D23" s="146">
        <f>D190+D357</f>
        <v>0</v>
      </c>
      <c r="E23" s="146">
        <f>E190+E357</f>
        <v>0</v>
      </c>
      <c r="F23" s="146">
        <f>F190+F357</f>
        <v>0</v>
      </c>
      <c r="G23" s="146">
        <f>G190+G357</f>
        <v>0</v>
      </c>
      <c r="H23" s="146">
        <f>H190+H357</f>
        <v>0</v>
      </c>
      <c r="I23" s="146">
        <f>I190+I357</f>
        <v>0</v>
      </c>
      <c r="J23" s="146">
        <f>J190+J357</f>
        <v>1</v>
      </c>
      <c r="K23" s="146">
        <f>K190+K357</f>
        <v>0</v>
      </c>
      <c r="L23" s="146">
        <f>L190+L357</f>
        <v>0</v>
      </c>
      <c r="M23" s="146">
        <f>M190+M357</f>
        <v>0</v>
      </c>
      <c r="N23" s="146">
        <f>N190+N357</f>
        <v>1</v>
      </c>
      <c r="O23" s="146">
        <f>O190+O357</f>
        <v>0</v>
      </c>
      <c r="P23" s="146">
        <f>P190+P357</f>
        <v>0</v>
      </c>
      <c r="Q23" s="146">
        <f>Q190+Q357</f>
        <v>0</v>
      </c>
      <c r="R23" s="146">
        <f>R190+R357</f>
        <v>0</v>
      </c>
      <c r="S23" s="146">
        <f>S190+S357</f>
        <v>0</v>
      </c>
      <c r="T23" s="146">
        <f>T190+T357</f>
        <v>0</v>
      </c>
      <c r="U23" s="146">
        <f>U190+U357</f>
        <v>0</v>
      </c>
      <c r="V23" s="146">
        <f>V190+V357</f>
        <v>0</v>
      </c>
      <c r="W23" s="146">
        <f>W190+W357</f>
        <v>0</v>
      </c>
      <c r="X23" s="146">
        <f>X190+X357</f>
        <v>0</v>
      </c>
      <c r="Y23" s="146">
        <f>Y190+Y357</f>
        <v>0</v>
      </c>
      <c r="Z23" s="146">
        <f>Z190+Z357</f>
        <v>0</v>
      </c>
      <c r="AA23" s="146">
        <f>AA190+AA357</f>
        <v>0</v>
      </c>
      <c r="AB23" s="146">
        <f>AB190+AB357</f>
        <v>0</v>
      </c>
      <c r="AC23" s="146">
        <f>AC190+AC357</f>
        <v>0</v>
      </c>
      <c r="AD23" s="146">
        <f>AD190+AD357</f>
        <v>0</v>
      </c>
      <c r="AE23" s="146">
        <f>AE190+AE357</f>
        <v>0</v>
      </c>
      <c r="AF23" s="148">
        <f>AF190+AF357</f>
        <v>2</v>
      </c>
      <c r="AG23" s="148">
        <f>AG190+AG357</f>
        <v>0</v>
      </c>
      <c r="AH23" s="148">
        <f>AH190+AH357</f>
        <v>2</v>
      </c>
    </row>
    <row r="24" spans="1:34" ht="15">
      <c r="A24" s="163"/>
      <c r="B24" s="168" t="s">
        <v>53</v>
      </c>
      <c r="C24" s="136" t="s">
        <v>13</v>
      </c>
      <c r="D24" s="146">
        <f>D191+D358</f>
        <v>0</v>
      </c>
      <c r="E24" s="146">
        <f>E191+E358</f>
        <v>0</v>
      </c>
      <c r="F24" s="146">
        <f>F191+F358</f>
        <v>0</v>
      </c>
      <c r="G24" s="146">
        <f>G191+G358</f>
        <v>0</v>
      </c>
      <c r="H24" s="146">
        <f>H191+H358</f>
        <v>0</v>
      </c>
      <c r="I24" s="146">
        <f>I191+I358</f>
        <v>0</v>
      </c>
      <c r="J24" s="146">
        <f>J191+J358</f>
        <v>0</v>
      </c>
      <c r="K24" s="146">
        <f>K191+K358</f>
        <v>2</v>
      </c>
      <c r="L24" s="146">
        <f>L191+L358</f>
        <v>1</v>
      </c>
      <c r="M24" s="146">
        <f>M191+M358</f>
        <v>0</v>
      </c>
      <c r="N24" s="146">
        <f>N191+N358</f>
        <v>1</v>
      </c>
      <c r="O24" s="146">
        <f>O191+O358</f>
        <v>2</v>
      </c>
      <c r="P24" s="146">
        <f>P191+P358</f>
        <v>1</v>
      </c>
      <c r="Q24" s="146">
        <f>Q191+Q358</f>
        <v>0</v>
      </c>
      <c r="R24" s="146">
        <f>R191+R358</f>
        <v>0</v>
      </c>
      <c r="S24" s="146">
        <f>S191+S358</f>
        <v>0</v>
      </c>
      <c r="T24" s="146">
        <f>T191+T358</f>
        <v>0</v>
      </c>
      <c r="U24" s="146">
        <f>U191+U358</f>
        <v>0</v>
      </c>
      <c r="V24" s="146">
        <f>V191+V358</f>
        <v>0</v>
      </c>
      <c r="W24" s="146">
        <f>W191+W358</f>
        <v>0</v>
      </c>
      <c r="X24" s="146">
        <f>X191+X358</f>
        <v>0</v>
      </c>
      <c r="Y24" s="146">
        <f>Y191+Y358</f>
        <v>0</v>
      </c>
      <c r="Z24" s="146">
        <f>Z191+Z358</f>
        <v>0</v>
      </c>
      <c r="AA24" s="146">
        <f>AA191+AA358</f>
        <v>0</v>
      </c>
      <c r="AB24" s="146">
        <f>AB191+AB358</f>
        <v>0</v>
      </c>
      <c r="AC24" s="146">
        <f>AC191+AC358</f>
        <v>0</v>
      </c>
      <c r="AD24" s="146">
        <f>AD191+AD358</f>
        <v>0</v>
      </c>
      <c r="AE24" s="146">
        <f>AE191+AE358</f>
        <v>0</v>
      </c>
      <c r="AF24" s="148">
        <f>AF191+AF358</f>
        <v>3</v>
      </c>
      <c r="AG24" s="148">
        <f>AG191+AG358</f>
        <v>4</v>
      </c>
      <c r="AH24" s="148">
        <f>AH191+AH358</f>
        <v>7</v>
      </c>
    </row>
    <row r="25" spans="1:34" ht="15">
      <c r="A25" s="163"/>
      <c r="B25" s="169"/>
      <c r="C25" s="136" t="s">
        <v>14</v>
      </c>
      <c r="D25" s="146">
        <f>D192+D359</f>
        <v>0</v>
      </c>
      <c r="E25" s="146">
        <f>E192+E359</f>
        <v>0</v>
      </c>
      <c r="F25" s="146">
        <f>F192+F359</f>
        <v>0</v>
      </c>
      <c r="G25" s="146">
        <f>G192+G359</f>
        <v>0</v>
      </c>
      <c r="H25" s="146">
        <f>H192+H359</f>
        <v>0</v>
      </c>
      <c r="I25" s="146">
        <f>I192+I359</f>
        <v>0</v>
      </c>
      <c r="J25" s="146">
        <f>J192+J359</f>
        <v>1</v>
      </c>
      <c r="K25" s="146">
        <f>K192+K359</f>
        <v>1</v>
      </c>
      <c r="L25" s="146">
        <f>L192+L359</f>
        <v>1</v>
      </c>
      <c r="M25" s="146">
        <f>M192+M359</f>
        <v>0</v>
      </c>
      <c r="N25" s="146">
        <f>N192+N359</f>
        <v>0</v>
      </c>
      <c r="O25" s="146">
        <f>O192+O359</f>
        <v>1</v>
      </c>
      <c r="P25" s="146">
        <f>P192+P359</f>
        <v>0</v>
      </c>
      <c r="Q25" s="146">
        <f>Q192+Q359</f>
        <v>0</v>
      </c>
      <c r="R25" s="146">
        <f>R192+R359</f>
        <v>0</v>
      </c>
      <c r="S25" s="146">
        <f>S192+S359</f>
        <v>1</v>
      </c>
      <c r="T25" s="146">
        <f>T192+T359</f>
        <v>0</v>
      </c>
      <c r="U25" s="146">
        <f>U192+U359</f>
        <v>0</v>
      </c>
      <c r="V25" s="146">
        <f>V192+V359</f>
        <v>0</v>
      </c>
      <c r="W25" s="146">
        <f>W192+W359</f>
        <v>0</v>
      </c>
      <c r="X25" s="146">
        <f>X192+X359</f>
        <v>0</v>
      </c>
      <c r="Y25" s="146">
        <f>Y192+Y359</f>
        <v>0</v>
      </c>
      <c r="Z25" s="146">
        <f>Z192+Z359</f>
        <v>0</v>
      </c>
      <c r="AA25" s="146">
        <f>AA192+AA359</f>
        <v>0</v>
      </c>
      <c r="AB25" s="146">
        <f>AB192+AB359</f>
        <v>0</v>
      </c>
      <c r="AC25" s="146">
        <f>AC192+AC359</f>
        <v>0</v>
      </c>
      <c r="AD25" s="146">
        <f>AD192+AD359</f>
        <v>0</v>
      </c>
      <c r="AE25" s="146">
        <f>AE192+AE359</f>
        <v>0</v>
      </c>
      <c r="AF25" s="148">
        <f>AF192+AF359</f>
        <v>2</v>
      </c>
      <c r="AG25" s="148">
        <f>AG192+AG359</f>
        <v>3</v>
      </c>
      <c r="AH25" s="148">
        <f>AH192+AH359</f>
        <v>5</v>
      </c>
    </row>
    <row r="26" spans="1:34" ht="15">
      <c r="A26" s="163"/>
      <c r="B26" s="168" t="s">
        <v>54</v>
      </c>
      <c r="C26" s="136" t="s">
        <v>13</v>
      </c>
      <c r="D26" s="146">
        <f>D193+D360</f>
        <v>0</v>
      </c>
      <c r="E26" s="146">
        <f>E193+E360</f>
        <v>0</v>
      </c>
      <c r="F26" s="146">
        <f>F193+F360</f>
        <v>0</v>
      </c>
      <c r="G26" s="146">
        <f>G193+G360</f>
        <v>0</v>
      </c>
      <c r="H26" s="146">
        <f>H193+H360</f>
        <v>0</v>
      </c>
      <c r="I26" s="146">
        <f>I193+I360</f>
        <v>0</v>
      </c>
      <c r="J26" s="146">
        <f>J193+J360</f>
        <v>0</v>
      </c>
      <c r="K26" s="146">
        <f>K193+K360</f>
        <v>0</v>
      </c>
      <c r="L26" s="146">
        <f>L193+L360</f>
        <v>0</v>
      </c>
      <c r="M26" s="146">
        <f>M193+M360</f>
        <v>0</v>
      </c>
      <c r="N26" s="146">
        <f>N193+N360</f>
        <v>0</v>
      </c>
      <c r="O26" s="146">
        <f>O193+O360</f>
        <v>2</v>
      </c>
      <c r="P26" s="146">
        <f>P193+P360</f>
        <v>0</v>
      </c>
      <c r="Q26" s="146">
        <f>Q193+Q360</f>
        <v>2</v>
      </c>
      <c r="R26" s="146">
        <f>R193+R360</f>
        <v>0</v>
      </c>
      <c r="S26" s="146">
        <f>S193+S360</f>
        <v>0</v>
      </c>
      <c r="T26" s="146">
        <f>T193+T360</f>
        <v>0</v>
      </c>
      <c r="U26" s="146">
        <f>U193+U360</f>
        <v>0</v>
      </c>
      <c r="V26" s="146">
        <f>V193+V360</f>
        <v>0</v>
      </c>
      <c r="W26" s="146">
        <f>W193+W360</f>
        <v>0</v>
      </c>
      <c r="X26" s="146">
        <f>X193+X360</f>
        <v>0</v>
      </c>
      <c r="Y26" s="146">
        <f>Y193+Y360</f>
        <v>0</v>
      </c>
      <c r="Z26" s="146">
        <f>Z193+Z360</f>
        <v>0</v>
      </c>
      <c r="AA26" s="146">
        <f>AA193+AA360</f>
        <v>0</v>
      </c>
      <c r="AB26" s="146">
        <f>AB193+AB360</f>
        <v>0</v>
      </c>
      <c r="AC26" s="146">
        <f>AC193+AC360</f>
        <v>0</v>
      </c>
      <c r="AD26" s="146">
        <f>AD193+AD360</f>
        <v>0</v>
      </c>
      <c r="AE26" s="146">
        <f>AE193+AE360</f>
        <v>0</v>
      </c>
      <c r="AF26" s="148">
        <f>AF193+AF360</f>
        <v>0</v>
      </c>
      <c r="AG26" s="148">
        <f>AG193+AG360</f>
        <v>4</v>
      </c>
      <c r="AH26" s="148">
        <f>AH193+AH360</f>
        <v>4</v>
      </c>
    </row>
    <row r="27" spans="1:34" ht="15">
      <c r="A27" s="163"/>
      <c r="B27" s="169"/>
      <c r="C27" s="136" t="s">
        <v>14</v>
      </c>
      <c r="D27" s="146">
        <f>D194+D361</f>
        <v>0</v>
      </c>
      <c r="E27" s="146">
        <f>E194+E361</f>
        <v>0</v>
      </c>
      <c r="F27" s="146">
        <f>F194+F361</f>
        <v>0</v>
      </c>
      <c r="G27" s="146">
        <f>G194+G361</f>
        <v>0</v>
      </c>
      <c r="H27" s="146">
        <f>H194+H361</f>
        <v>0</v>
      </c>
      <c r="I27" s="146">
        <f>I194+I361</f>
        <v>0</v>
      </c>
      <c r="J27" s="146">
        <f>J194+J361</f>
        <v>0</v>
      </c>
      <c r="K27" s="146">
        <f>K194+K361</f>
        <v>0</v>
      </c>
      <c r="L27" s="146">
        <f>L194+L361</f>
        <v>0</v>
      </c>
      <c r="M27" s="146">
        <f>M194+M361</f>
        <v>0</v>
      </c>
      <c r="N27" s="146">
        <f>N194+N361</f>
        <v>0</v>
      </c>
      <c r="O27" s="146">
        <f>O194+O361</f>
        <v>0</v>
      </c>
      <c r="P27" s="146">
        <f>P194+P361</f>
        <v>0</v>
      </c>
      <c r="Q27" s="146">
        <f>Q194+Q361</f>
        <v>0</v>
      </c>
      <c r="R27" s="146">
        <f>R194+R361</f>
        <v>0</v>
      </c>
      <c r="S27" s="146">
        <f>S194+S361</f>
        <v>0</v>
      </c>
      <c r="T27" s="146">
        <f>T194+T361</f>
        <v>0</v>
      </c>
      <c r="U27" s="146">
        <f>U194+U361</f>
        <v>0</v>
      </c>
      <c r="V27" s="146">
        <f>V194+V361</f>
        <v>0</v>
      </c>
      <c r="W27" s="146">
        <f>W194+W361</f>
        <v>0</v>
      </c>
      <c r="X27" s="146">
        <f>X194+X361</f>
        <v>0</v>
      </c>
      <c r="Y27" s="146">
        <f>Y194+Y361</f>
        <v>0</v>
      </c>
      <c r="Z27" s="146">
        <f>Z194+Z361</f>
        <v>0</v>
      </c>
      <c r="AA27" s="146">
        <f>AA194+AA361</f>
        <v>0</v>
      </c>
      <c r="AB27" s="146">
        <f>AB194+AB361</f>
        <v>0</v>
      </c>
      <c r="AC27" s="146">
        <f>AC194+AC361</f>
        <v>0</v>
      </c>
      <c r="AD27" s="146">
        <f>AD194+AD361</f>
        <v>0</v>
      </c>
      <c r="AE27" s="146">
        <f>AE194+AE361</f>
        <v>0</v>
      </c>
      <c r="AF27" s="148">
        <f>AF194+AF361</f>
        <v>0</v>
      </c>
      <c r="AG27" s="148">
        <f>AG194+AG361</f>
        <v>0</v>
      </c>
      <c r="AH27" s="148">
        <f>AH194+AH361</f>
        <v>0</v>
      </c>
    </row>
    <row r="28" spans="1:34" ht="15">
      <c r="A28" s="163"/>
      <c r="B28" s="168" t="s">
        <v>55</v>
      </c>
      <c r="C28" s="136" t="s">
        <v>13</v>
      </c>
      <c r="D28" s="146">
        <f>D195+D362</f>
        <v>0</v>
      </c>
      <c r="E28" s="146">
        <f>E195+E362</f>
        <v>1</v>
      </c>
      <c r="F28" s="146">
        <f>F195+F362</f>
        <v>0</v>
      </c>
      <c r="G28" s="146">
        <f>G195+G362</f>
        <v>0</v>
      </c>
      <c r="H28" s="146">
        <f>H195+H362</f>
        <v>0</v>
      </c>
      <c r="I28" s="146">
        <f>I195+I362</f>
        <v>0</v>
      </c>
      <c r="J28" s="146">
        <f>J195+J362</f>
        <v>1</v>
      </c>
      <c r="K28" s="146">
        <f>K195+K362</f>
        <v>0</v>
      </c>
      <c r="L28" s="146">
        <f>L195+L362</f>
        <v>0</v>
      </c>
      <c r="M28" s="146">
        <f>M195+M362</f>
        <v>0</v>
      </c>
      <c r="N28" s="146">
        <f>N195+N362</f>
        <v>3</v>
      </c>
      <c r="O28" s="146">
        <f>O195+O362</f>
        <v>1</v>
      </c>
      <c r="P28" s="146">
        <f>P195+P362</f>
        <v>1</v>
      </c>
      <c r="Q28" s="146">
        <f>Q195+Q362</f>
        <v>0</v>
      </c>
      <c r="R28" s="146">
        <f>R195+R362</f>
        <v>0</v>
      </c>
      <c r="S28" s="146">
        <f>S195+S362</f>
        <v>0</v>
      </c>
      <c r="T28" s="146">
        <f>T195+T362</f>
        <v>0</v>
      </c>
      <c r="U28" s="146">
        <f>U195+U362</f>
        <v>0</v>
      </c>
      <c r="V28" s="146">
        <f>V195+V362</f>
        <v>0</v>
      </c>
      <c r="W28" s="146">
        <f>W195+W362</f>
        <v>0</v>
      </c>
      <c r="X28" s="146">
        <f>X195+X362</f>
        <v>0</v>
      </c>
      <c r="Y28" s="146">
        <f>Y195+Y362</f>
        <v>0</v>
      </c>
      <c r="Z28" s="146">
        <f>Z195+Z362</f>
        <v>0</v>
      </c>
      <c r="AA28" s="146">
        <f>AA195+AA362</f>
        <v>0</v>
      </c>
      <c r="AB28" s="146">
        <f>AB195+AB362</f>
        <v>0</v>
      </c>
      <c r="AC28" s="146">
        <f>AC195+AC362</f>
        <v>0</v>
      </c>
      <c r="AD28" s="146">
        <f>AD195+AD362</f>
        <v>0</v>
      </c>
      <c r="AE28" s="146">
        <f>AE195+AE362</f>
        <v>0</v>
      </c>
      <c r="AF28" s="148">
        <f>AF195+AF362</f>
        <v>5</v>
      </c>
      <c r="AG28" s="148">
        <f>AG195+AG362</f>
        <v>2</v>
      </c>
      <c r="AH28" s="148">
        <f>AH195+AH362</f>
        <v>7</v>
      </c>
    </row>
    <row r="29" spans="1:34" ht="15">
      <c r="A29" s="163"/>
      <c r="B29" s="169"/>
      <c r="C29" s="136" t="s">
        <v>14</v>
      </c>
      <c r="D29" s="146">
        <f>D196+D363</f>
        <v>0</v>
      </c>
      <c r="E29" s="146">
        <f>E196+E363</f>
        <v>0</v>
      </c>
      <c r="F29" s="146">
        <f>F196+F363</f>
        <v>0</v>
      </c>
      <c r="G29" s="146">
        <f>G196+G363</f>
        <v>0</v>
      </c>
      <c r="H29" s="146">
        <f>H196+H363</f>
        <v>0</v>
      </c>
      <c r="I29" s="146">
        <f>I196+I363</f>
        <v>0</v>
      </c>
      <c r="J29" s="146">
        <f>J196+J363</f>
        <v>0</v>
      </c>
      <c r="K29" s="146">
        <f>K196+K363</f>
        <v>0</v>
      </c>
      <c r="L29" s="146">
        <f>L196+L363</f>
        <v>0</v>
      </c>
      <c r="M29" s="146">
        <f>M196+M363</f>
        <v>0</v>
      </c>
      <c r="N29" s="146">
        <f>N196+N363</f>
        <v>0</v>
      </c>
      <c r="O29" s="146">
        <f>O196+O363</f>
        <v>0</v>
      </c>
      <c r="P29" s="146">
        <f>P196+P363</f>
        <v>0</v>
      </c>
      <c r="Q29" s="146">
        <f>Q196+Q363</f>
        <v>0</v>
      </c>
      <c r="R29" s="146">
        <f>R196+R363</f>
        <v>0</v>
      </c>
      <c r="S29" s="146">
        <f>S196+S363</f>
        <v>0</v>
      </c>
      <c r="T29" s="146">
        <f>T196+T363</f>
        <v>0</v>
      </c>
      <c r="U29" s="146">
        <f>U196+U363</f>
        <v>0</v>
      </c>
      <c r="V29" s="146">
        <f>V196+V363</f>
        <v>0</v>
      </c>
      <c r="W29" s="146">
        <f>W196+W363</f>
        <v>0</v>
      </c>
      <c r="X29" s="146">
        <f>X196+X363</f>
        <v>0</v>
      </c>
      <c r="Y29" s="146">
        <f>Y196+Y363</f>
        <v>0</v>
      </c>
      <c r="Z29" s="146">
        <f>Z196+Z363</f>
        <v>0</v>
      </c>
      <c r="AA29" s="146">
        <f>AA196+AA363</f>
        <v>0</v>
      </c>
      <c r="AB29" s="146">
        <f>AB196+AB363</f>
        <v>0</v>
      </c>
      <c r="AC29" s="146">
        <f>AC196+AC363</f>
        <v>0</v>
      </c>
      <c r="AD29" s="146">
        <f>AD196+AD363</f>
        <v>0</v>
      </c>
      <c r="AE29" s="146">
        <f>AE196+AE363</f>
        <v>0</v>
      </c>
      <c r="AF29" s="148">
        <f>AF196+AF363</f>
        <v>0</v>
      </c>
      <c r="AG29" s="148">
        <f>AG196+AG363</f>
        <v>0</v>
      </c>
      <c r="AH29" s="148">
        <f>AH196+AH363</f>
        <v>0</v>
      </c>
    </row>
    <row r="30" spans="1:34" ht="15">
      <c r="A30" s="163"/>
      <c r="B30" s="168" t="s">
        <v>56</v>
      </c>
      <c r="C30" s="136" t="s">
        <v>13</v>
      </c>
      <c r="D30" s="146">
        <f>D197+D364</f>
        <v>0</v>
      </c>
      <c r="E30" s="146">
        <f>E197+E364</f>
        <v>0</v>
      </c>
      <c r="F30" s="146">
        <f>F197+F364</f>
        <v>0</v>
      </c>
      <c r="G30" s="146">
        <f>G197+G364</f>
        <v>0</v>
      </c>
      <c r="H30" s="146">
        <f>H197+H364</f>
        <v>0</v>
      </c>
      <c r="I30" s="146">
        <f>I197+I364</f>
        <v>0</v>
      </c>
      <c r="J30" s="146">
        <f>J197+J364</f>
        <v>0</v>
      </c>
      <c r="K30" s="146">
        <f>K197+K364</f>
        <v>0</v>
      </c>
      <c r="L30" s="146">
        <f>L197+L364</f>
        <v>0</v>
      </c>
      <c r="M30" s="146">
        <f>M197+M364</f>
        <v>0</v>
      </c>
      <c r="N30" s="146">
        <f>N197+N364</f>
        <v>6</v>
      </c>
      <c r="O30" s="146">
        <f>O197+O364</f>
        <v>4</v>
      </c>
      <c r="P30" s="146">
        <f>P197+P364</f>
        <v>0</v>
      </c>
      <c r="Q30" s="146">
        <f>Q197+Q364</f>
        <v>1</v>
      </c>
      <c r="R30" s="146">
        <f>R197+R364</f>
        <v>0</v>
      </c>
      <c r="S30" s="146">
        <f>S197+S364</f>
        <v>0</v>
      </c>
      <c r="T30" s="146">
        <f>T197+T364</f>
        <v>0</v>
      </c>
      <c r="U30" s="146">
        <f>U197+U364</f>
        <v>0</v>
      </c>
      <c r="V30" s="146">
        <f>V197+V364</f>
        <v>0</v>
      </c>
      <c r="W30" s="146">
        <f>W197+W364</f>
        <v>0</v>
      </c>
      <c r="X30" s="146">
        <f>X197+X364</f>
        <v>0</v>
      </c>
      <c r="Y30" s="146">
        <f>Y197+Y364</f>
        <v>0</v>
      </c>
      <c r="Z30" s="146">
        <f>Z197+Z364</f>
        <v>0</v>
      </c>
      <c r="AA30" s="146">
        <f>AA197+AA364</f>
        <v>0</v>
      </c>
      <c r="AB30" s="146">
        <f>AB197+AB364</f>
        <v>0</v>
      </c>
      <c r="AC30" s="146">
        <f>AC197+AC364</f>
        <v>0</v>
      </c>
      <c r="AD30" s="146">
        <f>AD197+AD364</f>
        <v>0</v>
      </c>
      <c r="AE30" s="146">
        <f>AE197+AE364</f>
        <v>0</v>
      </c>
      <c r="AF30" s="148">
        <f>AF197+AF364</f>
        <v>6</v>
      </c>
      <c r="AG30" s="148">
        <f>AG197+AG364</f>
        <v>5</v>
      </c>
      <c r="AH30" s="148">
        <f>AH197+AH364</f>
        <v>11</v>
      </c>
    </row>
    <row r="31" spans="1:34" ht="15">
      <c r="A31" s="163"/>
      <c r="B31" s="169"/>
      <c r="C31" s="136" t="s">
        <v>14</v>
      </c>
      <c r="D31" s="146">
        <f>D198+D365</f>
        <v>0</v>
      </c>
      <c r="E31" s="146">
        <f>E198+E365</f>
        <v>0</v>
      </c>
      <c r="F31" s="146">
        <f>F198+F365</f>
        <v>0</v>
      </c>
      <c r="G31" s="146">
        <f>G198+G365</f>
        <v>0</v>
      </c>
      <c r="H31" s="146">
        <f>H198+H365</f>
        <v>0</v>
      </c>
      <c r="I31" s="146">
        <f>I198+I365</f>
        <v>0</v>
      </c>
      <c r="J31" s="146">
        <f>J198+J365</f>
        <v>0</v>
      </c>
      <c r="K31" s="146">
        <f>K198+K365</f>
        <v>0</v>
      </c>
      <c r="L31" s="146">
        <f>L198+L365</f>
        <v>0</v>
      </c>
      <c r="M31" s="146">
        <f>M198+M365</f>
        <v>0</v>
      </c>
      <c r="N31" s="146">
        <f>N198+N365</f>
        <v>0</v>
      </c>
      <c r="O31" s="146">
        <f>O198+O365</f>
        <v>0</v>
      </c>
      <c r="P31" s="146">
        <f>P198+P365</f>
        <v>0</v>
      </c>
      <c r="Q31" s="146">
        <f>Q198+Q365</f>
        <v>0</v>
      </c>
      <c r="R31" s="146">
        <f>R198+R365</f>
        <v>0</v>
      </c>
      <c r="S31" s="146">
        <f>S198+S365</f>
        <v>0</v>
      </c>
      <c r="T31" s="146">
        <f>T198+T365</f>
        <v>0</v>
      </c>
      <c r="U31" s="146">
        <f>U198+U365</f>
        <v>0</v>
      </c>
      <c r="V31" s="146">
        <f>V198+V365</f>
        <v>0</v>
      </c>
      <c r="W31" s="146">
        <f>W198+W365</f>
        <v>0</v>
      </c>
      <c r="X31" s="146">
        <f>X198+X365</f>
        <v>0</v>
      </c>
      <c r="Y31" s="146">
        <f>Y198+Y365</f>
        <v>0</v>
      </c>
      <c r="Z31" s="146">
        <f>Z198+Z365</f>
        <v>0</v>
      </c>
      <c r="AA31" s="146">
        <f>AA198+AA365</f>
        <v>0</v>
      </c>
      <c r="AB31" s="146">
        <f>AB198+AB365</f>
        <v>0</v>
      </c>
      <c r="AC31" s="146">
        <f>AC198+AC365</f>
        <v>0</v>
      </c>
      <c r="AD31" s="146">
        <f>AD198+AD365</f>
        <v>0</v>
      </c>
      <c r="AE31" s="146">
        <f>AE198+AE365</f>
        <v>0</v>
      </c>
      <c r="AF31" s="148">
        <f>AF198+AF365</f>
        <v>0</v>
      </c>
      <c r="AG31" s="148">
        <f>AG198+AG365</f>
        <v>0</v>
      </c>
      <c r="AH31" s="148">
        <f>AH198+AH365</f>
        <v>0</v>
      </c>
    </row>
    <row r="32" spans="1:34" ht="15">
      <c r="A32" s="163"/>
      <c r="B32" s="130" t="s">
        <v>48</v>
      </c>
      <c r="C32" s="133" t="s">
        <v>13</v>
      </c>
      <c r="D32" s="148">
        <f>D199+D366</f>
        <v>1</v>
      </c>
      <c r="E32" s="148">
        <f>E199+E366</f>
        <v>3</v>
      </c>
      <c r="F32" s="148">
        <f>F199+F366</f>
        <v>0</v>
      </c>
      <c r="G32" s="148">
        <f>G199+G366</f>
        <v>0</v>
      </c>
      <c r="H32" s="148">
        <f>H199+H366</f>
        <v>0</v>
      </c>
      <c r="I32" s="148">
        <f>I199+I366</f>
        <v>0</v>
      </c>
      <c r="J32" s="148">
        <f>J199+J366</f>
        <v>2</v>
      </c>
      <c r="K32" s="148">
        <f>K199+K366</f>
        <v>3</v>
      </c>
      <c r="L32" s="148">
        <f>L199+L366</f>
        <v>1</v>
      </c>
      <c r="M32" s="148">
        <f>M199+M366</f>
        <v>2</v>
      </c>
      <c r="N32" s="148">
        <f>N199+N366</f>
        <v>17</v>
      </c>
      <c r="O32" s="148">
        <f>O199+O366</f>
        <v>19</v>
      </c>
      <c r="P32" s="148">
        <f>P199+P366</f>
        <v>8</v>
      </c>
      <c r="Q32" s="148">
        <f>Q199+Q366</f>
        <v>5</v>
      </c>
      <c r="R32" s="148">
        <f>R199+R366</f>
        <v>0</v>
      </c>
      <c r="S32" s="148">
        <f>S199+S366</f>
        <v>0</v>
      </c>
      <c r="T32" s="148">
        <f>T199+T366</f>
        <v>0</v>
      </c>
      <c r="U32" s="148">
        <f>U199+U366</f>
        <v>0</v>
      </c>
      <c r="V32" s="148">
        <f>V199+V366</f>
        <v>0</v>
      </c>
      <c r="W32" s="148">
        <f>W199+W366</f>
        <v>0</v>
      </c>
      <c r="X32" s="148">
        <f>X199+X366</f>
        <v>0</v>
      </c>
      <c r="Y32" s="148">
        <f>Y199+Y366</f>
        <v>0</v>
      </c>
      <c r="Z32" s="148">
        <f>Z199+Z366</f>
        <v>0</v>
      </c>
      <c r="AA32" s="148">
        <f>AA199+AA366</f>
        <v>0</v>
      </c>
      <c r="AB32" s="148">
        <f>AB199+AB366</f>
        <v>0</v>
      </c>
      <c r="AC32" s="148">
        <f>AC199+AC366</f>
        <v>0</v>
      </c>
      <c r="AD32" s="148">
        <f>AD199+AD366</f>
        <v>0</v>
      </c>
      <c r="AE32" s="148">
        <f>AE199+AE366</f>
        <v>0</v>
      </c>
      <c r="AF32" s="148">
        <f>AF199+AF366</f>
        <v>29</v>
      </c>
      <c r="AG32" s="148">
        <f>AG199+AG366</f>
        <v>32</v>
      </c>
      <c r="AH32" s="148">
        <f>AH199+AH366</f>
        <v>61</v>
      </c>
    </row>
    <row r="33" spans="1:34" ht="15">
      <c r="A33" s="165"/>
      <c r="B33" s="130"/>
      <c r="C33" s="133" t="s">
        <v>14</v>
      </c>
      <c r="D33" s="148">
        <f>D200+D367</f>
        <v>0</v>
      </c>
      <c r="E33" s="148">
        <f>E200+E367</f>
        <v>1</v>
      </c>
      <c r="F33" s="148">
        <f>F200+F367</f>
        <v>0</v>
      </c>
      <c r="G33" s="148">
        <f>G200+G367</f>
        <v>0</v>
      </c>
      <c r="H33" s="148">
        <f>H200+H367</f>
        <v>1</v>
      </c>
      <c r="I33" s="148">
        <f>I200+I367</f>
        <v>0</v>
      </c>
      <c r="J33" s="148">
        <f>J200+J367</f>
        <v>2</v>
      </c>
      <c r="K33" s="148">
        <f>K200+K367</f>
        <v>1</v>
      </c>
      <c r="L33" s="148">
        <f>L200+L367</f>
        <v>2</v>
      </c>
      <c r="M33" s="148">
        <f>M200+M367</f>
        <v>0</v>
      </c>
      <c r="N33" s="148">
        <f>N200+N367</f>
        <v>2</v>
      </c>
      <c r="O33" s="148">
        <f>O200+O367</f>
        <v>1</v>
      </c>
      <c r="P33" s="148">
        <f>P200+P367</f>
        <v>0</v>
      </c>
      <c r="Q33" s="148">
        <f>Q200+Q367</f>
        <v>1</v>
      </c>
      <c r="R33" s="148">
        <f>R200+R367</f>
        <v>0</v>
      </c>
      <c r="S33" s="148">
        <f>S200+S367</f>
        <v>1</v>
      </c>
      <c r="T33" s="148">
        <f>T200+T367</f>
        <v>0</v>
      </c>
      <c r="U33" s="148">
        <f>U200+U367</f>
        <v>0</v>
      </c>
      <c r="V33" s="148">
        <f>V200+V367</f>
        <v>1</v>
      </c>
      <c r="W33" s="148">
        <f>W200+W367</f>
        <v>0</v>
      </c>
      <c r="X33" s="148">
        <f>X200+X367</f>
        <v>0</v>
      </c>
      <c r="Y33" s="148">
        <f>Y200+Y367</f>
        <v>0</v>
      </c>
      <c r="Z33" s="148">
        <f>Z200+Z367</f>
        <v>0</v>
      </c>
      <c r="AA33" s="148">
        <f>AA200+AA367</f>
        <v>0</v>
      </c>
      <c r="AB33" s="148">
        <f>AB200+AB367</f>
        <v>0</v>
      </c>
      <c r="AC33" s="148">
        <f>AC200+AC367</f>
        <v>0</v>
      </c>
      <c r="AD33" s="148">
        <f>AD200+AD367</f>
        <v>0</v>
      </c>
      <c r="AE33" s="148">
        <f>AE200+AE367</f>
        <v>0</v>
      </c>
      <c r="AF33" s="148">
        <f>AF200+AF367</f>
        <v>8</v>
      </c>
      <c r="AG33" s="148">
        <f>AG200+AG367</f>
        <v>5</v>
      </c>
      <c r="AH33" s="148">
        <f>AH200+AH367</f>
        <v>13</v>
      </c>
    </row>
    <row r="34" spans="1:34" ht="15">
      <c r="A34" s="162" t="s">
        <v>22</v>
      </c>
      <c r="B34" s="168" t="s">
        <v>23</v>
      </c>
      <c r="C34" s="136" t="s">
        <v>13</v>
      </c>
      <c r="D34" s="146">
        <f>D201+D368</f>
        <v>0</v>
      </c>
      <c r="E34" s="146">
        <f>E201+E368</f>
        <v>0</v>
      </c>
      <c r="F34" s="146">
        <f>F201+F368</f>
        <v>0</v>
      </c>
      <c r="G34" s="146">
        <f>G201+G368</f>
        <v>0</v>
      </c>
      <c r="H34" s="146">
        <f>H201+H368</f>
        <v>0</v>
      </c>
      <c r="I34" s="146">
        <f>I201+I368</f>
        <v>0</v>
      </c>
      <c r="J34" s="146">
        <f>J201+J368</f>
        <v>0</v>
      </c>
      <c r="K34" s="146">
        <f>K201+K368</f>
        <v>0</v>
      </c>
      <c r="L34" s="146">
        <f>L201+L368</f>
        <v>0</v>
      </c>
      <c r="M34" s="146">
        <f>M201+M368</f>
        <v>0</v>
      </c>
      <c r="N34" s="146">
        <f>N201+N368</f>
        <v>0</v>
      </c>
      <c r="O34" s="146">
        <f>O201+O368</f>
        <v>1</v>
      </c>
      <c r="P34" s="146">
        <f>P201+P368</f>
        <v>0</v>
      </c>
      <c r="Q34" s="146">
        <f>Q201+Q368</f>
        <v>1</v>
      </c>
      <c r="R34" s="146">
        <f>R201+R368</f>
        <v>0</v>
      </c>
      <c r="S34" s="146">
        <f>S201+S368</f>
        <v>0</v>
      </c>
      <c r="T34" s="146">
        <f>T201+T368</f>
        <v>0</v>
      </c>
      <c r="U34" s="146">
        <f>U201+U368</f>
        <v>0</v>
      </c>
      <c r="V34" s="146">
        <f>V201+V368</f>
        <v>0</v>
      </c>
      <c r="W34" s="146">
        <f>W201+W368</f>
        <v>0</v>
      </c>
      <c r="X34" s="146">
        <f>X201+X368</f>
        <v>0</v>
      </c>
      <c r="Y34" s="146">
        <f>Y201+Y368</f>
        <v>0</v>
      </c>
      <c r="Z34" s="146">
        <f>Z201+Z368</f>
        <v>0</v>
      </c>
      <c r="AA34" s="146">
        <f>AA201+AA368</f>
        <v>0</v>
      </c>
      <c r="AB34" s="146">
        <f>AB201+AB368</f>
        <v>0</v>
      </c>
      <c r="AC34" s="146">
        <f>AC201+AC368</f>
        <v>0</v>
      </c>
      <c r="AD34" s="146">
        <f>AD201+AD368</f>
        <v>0</v>
      </c>
      <c r="AE34" s="146">
        <f>AE201+AE368</f>
        <v>0</v>
      </c>
      <c r="AF34" s="148">
        <f>AF201+AF368</f>
        <v>0</v>
      </c>
      <c r="AG34" s="148">
        <f>AG201+AG368</f>
        <v>2</v>
      </c>
      <c r="AH34" s="148">
        <f>AH201+AH368</f>
        <v>2</v>
      </c>
    </row>
    <row r="35" spans="1:34" ht="15">
      <c r="A35" s="163"/>
      <c r="B35" s="169"/>
      <c r="C35" s="136" t="s">
        <v>14</v>
      </c>
      <c r="D35" s="146">
        <f>D202+D369</f>
        <v>0</v>
      </c>
      <c r="E35" s="146">
        <f>E202+E369</f>
        <v>0</v>
      </c>
      <c r="F35" s="146">
        <f>F202+F369</f>
        <v>0</v>
      </c>
      <c r="G35" s="146">
        <f>G202+G369</f>
        <v>0</v>
      </c>
      <c r="H35" s="146">
        <f>H202+H369</f>
        <v>0</v>
      </c>
      <c r="I35" s="146">
        <f>I202+I369</f>
        <v>0</v>
      </c>
      <c r="J35" s="146">
        <f>J202+J369</f>
        <v>0</v>
      </c>
      <c r="K35" s="146">
        <f>K202+K369</f>
        <v>0</v>
      </c>
      <c r="L35" s="146">
        <f>L202+L369</f>
        <v>0</v>
      </c>
      <c r="M35" s="146">
        <f>M202+M369</f>
        <v>0</v>
      </c>
      <c r="N35" s="146">
        <f>N202+N369</f>
        <v>0</v>
      </c>
      <c r="O35" s="146">
        <f>O202+O369</f>
        <v>0</v>
      </c>
      <c r="P35" s="146">
        <f>P202+P369</f>
        <v>0</v>
      </c>
      <c r="Q35" s="146">
        <f>Q202+Q369</f>
        <v>0</v>
      </c>
      <c r="R35" s="146">
        <f>R202+R369</f>
        <v>0</v>
      </c>
      <c r="S35" s="146">
        <f>S202+S369</f>
        <v>0</v>
      </c>
      <c r="T35" s="146">
        <f>T202+T369</f>
        <v>0</v>
      </c>
      <c r="U35" s="146">
        <f>U202+U369</f>
        <v>0</v>
      </c>
      <c r="V35" s="146">
        <f>V202+V369</f>
        <v>0</v>
      </c>
      <c r="W35" s="146">
        <f>W202+W369</f>
        <v>0</v>
      </c>
      <c r="X35" s="146">
        <f>X202+X369</f>
        <v>0</v>
      </c>
      <c r="Y35" s="146">
        <f>Y202+Y369</f>
        <v>0</v>
      </c>
      <c r="Z35" s="146">
        <f>Z202+Z369</f>
        <v>0</v>
      </c>
      <c r="AA35" s="146">
        <f>AA202+AA369</f>
        <v>0</v>
      </c>
      <c r="AB35" s="146">
        <f>AB202+AB369</f>
        <v>0</v>
      </c>
      <c r="AC35" s="146">
        <f>AC202+AC369</f>
        <v>0</v>
      </c>
      <c r="AD35" s="146">
        <f>AD202+AD369</f>
        <v>0</v>
      </c>
      <c r="AE35" s="146">
        <f>AE202+AE369</f>
        <v>0</v>
      </c>
      <c r="AF35" s="148">
        <f>AF202+AF369</f>
        <v>0</v>
      </c>
      <c r="AG35" s="148">
        <f>AG202+AG369</f>
        <v>0</v>
      </c>
      <c r="AH35" s="148">
        <f>AH202+AH369</f>
        <v>0</v>
      </c>
    </row>
    <row r="36" spans="1:34" ht="26.25" customHeight="1">
      <c r="A36" s="163"/>
      <c r="B36" s="168" t="s">
        <v>24</v>
      </c>
      <c r="C36" s="136" t="s">
        <v>13</v>
      </c>
      <c r="D36" s="146">
        <f>D203+D370</f>
        <v>0</v>
      </c>
      <c r="E36" s="146">
        <f>E203+E370</f>
        <v>0</v>
      </c>
      <c r="F36" s="146">
        <f>F203+F370</f>
        <v>0</v>
      </c>
      <c r="G36" s="146">
        <f>G203+G370</f>
        <v>0</v>
      </c>
      <c r="H36" s="146">
        <f>H203+H370</f>
        <v>0</v>
      </c>
      <c r="I36" s="146">
        <f>I203+I370</f>
        <v>0</v>
      </c>
      <c r="J36" s="146">
        <f>J203+J370</f>
        <v>0</v>
      </c>
      <c r="K36" s="146">
        <f>K203+K370</f>
        <v>0</v>
      </c>
      <c r="L36" s="146">
        <f>L203+L370</f>
        <v>0</v>
      </c>
      <c r="M36" s="146">
        <f>M203+M370</f>
        <v>0</v>
      </c>
      <c r="N36" s="146">
        <f>N203+N370</f>
        <v>0</v>
      </c>
      <c r="O36" s="146">
        <f>O203+O370</f>
        <v>1</v>
      </c>
      <c r="P36" s="146">
        <f>P203+P370</f>
        <v>0</v>
      </c>
      <c r="Q36" s="146">
        <f>Q203+Q370</f>
        <v>2</v>
      </c>
      <c r="R36" s="146">
        <f>R203+R370</f>
        <v>0</v>
      </c>
      <c r="S36" s="146">
        <f>S203+S370</f>
        <v>0</v>
      </c>
      <c r="T36" s="146">
        <f>T203+T370</f>
        <v>0</v>
      </c>
      <c r="U36" s="146">
        <f>U203+U370</f>
        <v>0</v>
      </c>
      <c r="V36" s="146">
        <f>V203+V370</f>
        <v>0</v>
      </c>
      <c r="W36" s="146">
        <f>W203+W370</f>
        <v>0</v>
      </c>
      <c r="X36" s="146">
        <f>X203+X370</f>
        <v>0</v>
      </c>
      <c r="Y36" s="146">
        <f>Y203+Y370</f>
        <v>0</v>
      </c>
      <c r="Z36" s="146">
        <f>Z203+Z370</f>
        <v>0</v>
      </c>
      <c r="AA36" s="146">
        <f>AA203+AA370</f>
        <v>0</v>
      </c>
      <c r="AB36" s="146">
        <f>AB203+AB370</f>
        <v>0</v>
      </c>
      <c r="AC36" s="146">
        <f>AC203+AC370</f>
        <v>0</v>
      </c>
      <c r="AD36" s="146">
        <f>AD203+AD370</f>
        <v>0</v>
      </c>
      <c r="AE36" s="146">
        <f>AE203+AE370</f>
        <v>0</v>
      </c>
      <c r="AF36" s="148">
        <f>AF203+AF370</f>
        <v>0</v>
      </c>
      <c r="AG36" s="148">
        <f>AG203+AG370</f>
        <v>3</v>
      </c>
      <c r="AH36" s="148">
        <f>AH203+AH370</f>
        <v>3</v>
      </c>
    </row>
    <row r="37" spans="1:34" ht="15">
      <c r="A37" s="163"/>
      <c r="B37" s="169"/>
      <c r="C37" s="136" t="s">
        <v>14</v>
      </c>
      <c r="D37" s="146">
        <f>D204+D371</f>
        <v>0</v>
      </c>
      <c r="E37" s="146">
        <f>E204+E371</f>
        <v>0</v>
      </c>
      <c r="F37" s="146">
        <f>F204+F371</f>
        <v>0</v>
      </c>
      <c r="G37" s="146">
        <f>G204+G371</f>
        <v>0</v>
      </c>
      <c r="H37" s="146">
        <f>H204+H371</f>
        <v>0</v>
      </c>
      <c r="I37" s="146">
        <f>I204+I371</f>
        <v>0</v>
      </c>
      <c r="J37" s="146">
        <f>J204+J371</f>
        <v>0</v>
      </c>
      <c r="K37" s="146">
        <f>K204+K371</f>
        <v>0</v>
      </c>
      <c r="L37" s="146">
        <f>L204+L371</f>
        <v>0</v>
      </c>
      <c r="M37" s="146">
        <f>M204+M371</f>
        <v>0</v>
      </c>
      <c r="N37" s="146">
        <f>N204+N371</f>
        <v>0</v>
      </c>
      <c r="O37" s="146">
        <f>O204+O371</f>
        <v>1</v>
      </c>
      <c r="P37" s="146">
        <f>P204+P371</f>
        <v>0</v>
      </c>
      <c r="Q37" s="146">
        <f>Q204+Q371</f>
        <v>0</v>
      </c>
      <c r="R37" s="146">
        <f>R204+R371</f>
        <v>0</v>
      </c>
      <c r="S37" s="146">
        <f>S204+S371</f>
        <v>0</v>
      </c>
      <c r="T37" s="146">
        <f>T204+T371</f>
        <v>0</v>
      </c>
      <c r="U37" s="146">
        <f>U204+U371</f>
        <v>0</v>
      </c>
      <c r="V37" s="146">
        <f>V204+V371</f>
        <v>0</v>
      </c>
      <c r="W37" s="146">
        <f>W204+W371</f>
        <v>0</v>
      </c>
      <c r="X37" s="146">
        <f>X204+X371</f>
        <v>0</v>
      </c>
      <c r="Y37" s="146">
        <f>Y204+Y371</f>
        <v>0</v>
      </c>
      <c r="Z37" s="146">
        <f>Z204+Z371</f>
        <v>0</v>
      </c>
      <c r="AA37" s="146">
        <f>AA204+AA371</f>
        <v>0</v>
      </c>
      <c r="AB37" s="146">
        <f>AB204+AB371</f>
        <v>0</v>
      </c>
      <c r="AC37" s="146">
        <f>AC204+AC371</f>
        <v>0</v>
      </c>
      <c r="AD37" s="146">
        <f>AD204+AD371</f>
        <v>0</v>
      </c>
      <c r="AE37" s="146">
        <f>AE204+AE371</f>
        <v>0</v>
      </c>
      <c r="AF37" s="148">
        <f>AF204+AF371</f>
        <v>0</v>
      </c>
      <c r="AG37" s="148">
        <f>AG204+AG371</f>
        <v>1</v>
      </c>
      <c r="AH37" s="148">
        <f>AH204+AH371</f>
        <v>1</v>
      </c>
    </row>
    <row r="38" spans="1:34" ht="15">
      <c r="A38" s="163"/>
      <c r="B38" s="168" t="s">
        <v>25</v>
      </c>
      <c r="C38" s="136" t="s">
        <v>13</v>
      </c>
      <c r="D38" s="146">
        <f>D205+D372</f>
        <v>0</v>
      </c>
      <c r="E38" s="146">
        <f>E205+E372</f>
        <v>0</v>
      </c>
      <c r="F38" s="146">
        <f>F205+F372</f>
        <v>0</v>
      </c>
      <c r="G38" s="146">
        <f>G205+G372</f>
        <v>0</v>
      </c>
      <c r="H38" s="146">
        <f>H205+H372</f>
        <v>0</v>
      </c>
      <c r="I38" s="146">
        <f>I205+I372</f>
        <v>0</v>
      </c>
      <c r="J38" s="146">
        <f>J205+J372</f>
        <v>0</v>
      </c>
      <c r="K38" s="146">
        <f>K205+K372</f>
        <v>0</v>
      </c>
      <c r="L38" s="146">
        <f>L205+L372</f>
        <v>0</v>
      </c>
      <c r="M38" s="146">
        <f>M205+M372</f>
        <v>0</v>
      </c>
      <c r="N38" s="146">
        <f>N205+N372</f>
        <v>0</v>
      </c>
      <c r="O38" s="146">
        <f>O205+O372</f>
        <v>0</v>
      </c>
      <c r="P38" s="146">
        <f>P205+P372</f>
        <v>0</v>
      </c>
      <c r="Q38" s="146">
        <f>Q205+Q372</f>
        <v>0</v>
      </c>
      <c r="R38" s="146">
        <f>R205+R372</f>
        <v>0</v>
      </c>
      <c r="S38" s="146">
        <f>S205+S372</f>
        <v>0</v>
      </c>
      <c r="T38" s="146">
        <f>T205+T372</f>
        <v>0</v>
      </c>
      <c r="U38" s="146">
        <f>U205+U372</f>
        <v>0</v>
      </c>
      <c r="V38" s="146">
        <f>V205+V372</f>
        <v>0</v>
      </c>
      <c r="W38" s="146">
        <f>W205+W372</f>
        <v>0</v>
      </c>
      <c r="X38" s="146">
        <f>X205+X372</f>
        <v>0</v>
      </c>
      <c r="Y38" s="146">
        <f>Y205+Y372</f>
        <v>0</v>
      </c>
      <c r="Z38" s="146">
        <f>Z205+Z372</f>
        <v>0</v>
      </c>
      <c r="AA38" s="146">
        <f>AA205+AA372</f>
        <v>0</v>
      </c>
      <c r="AB38" s="146">
        <f>AB205+AB372</f>
        <v>0</v>
      </c>
      <c r="AC38" s="146">
        <f>AC205+AC372</f>
        <v>0</v>
      </c>
      <c r="AD38" s="146">
        <f>AD205+AD372</f>
        <v>0</v>
      </c>
      <c r="AE38" s="146">
        <f>AE205+AE372</f>
        <v>0</v>
      </c>
      <c r="AF38" s="148">
        <f>AF205+AF372</f>
        <v>0</v>
      </c>
      <c r="AG38" s="148">
        <f>AG205+AG372</f>
        <v>0</v>
      </c>
      <c r="AH38" s="148">
        <f>AH205+AH372</f>
        <v>0</v>
      </c>
    </row>
    <row r="39" spans="1:34" ht="15">
      <c r="A39" s="163"/>
      <c r="B39" s="169"/>
      <c r="C39" s="136" t="s">
        <v>14</v>
      </c>
      <c r="D39" s="146">
        <f>D206+D373</f>
        <v>0</v>
      </c>
      <c r="E39" s="146">
        <f>E206+E373</f>
        <v>0</v>
      </c>
      <c r="F39" s="146">
        <f>F206+F373</f>
        <v>0</v>
      </c>
      <c r="G39" s="146">
        <f>G206+G373</f>
        <v>0</v>
      </c>
      <c r="H39" s="146">
        <f>H206+H373</f>
        <v>0</v>
      </c>
      <c r="I39" s="146">
        <f>I206+I373</f>
        <v>0</v>
      </c>
      <c r="J39" s="146">
        <f>J206+J373</f>
        <v>0</v>
      </c>
      <c r="K39" s="146">
        <f>K206+K373</f>
        <v>0</v>
      </c>
      <c r="L39" s="146">
        <f>L206+L373</f>
        <v>0</v>
      </c>
      <c r="M39" s="146">
        <f>M206+M373</f>
        <v>0</v>
      </c>
      <c r="N39" s="146">
        <f>N206+N373</f>
        <v>0</v>
      </c>
      <c r="O39" s="146">
        <f>O206+O373</f>
        <v>0</v>
      </c>
      <c r="P39" s="146">
        <f>P206+P373</f>
        <v>0</v>
      </c>
      <c r="Q39" s="146">
        <f>Q206+Q373</f>
        <v>0</v>
      </c>
      <c r="R39" s="146">
        <f>R206+R373</f>
        <v>0</v>
      </c>
      <c r="S39" s="146">
        <f>S206+S373</f>
        <v>0</v>
      </c>
      <c r="T39" s="146">
        <f>T206+T373</f>
        <v>0</v>
      </c>
      <c r="U39" s="146">
        <f>U206+U373</f>
        <v>0</v>
      </c>
      <c r="V39" s="146">
        <f>V206+V373</f>
        <v>0</v>
      </c>
      <c r="W39" s="146">
        <f>W206+W373</f>
        <v>0</v>
      </c>
      <c r="X39" s="146">
        <f>X206+X373</f>
        <v>0</v>
      </c>
      <c r="Y39" s="146">
        <f>Y206+Y373</f>
        <v>0</v>
      </c>
      <c r="Z39" s="146">
        <f>Z206+Z373</f>
        <v>0</v>
      </c>
      <c r="AA39" s="146">
        <f>AA206+AA373</f>
        <v>0</v>
      </c>
      <c r="AB39" s="146">
        <f>AB206+AB373</f>
        <v>0</v>
      </c>
      <c r="AC39" s="146">
        <f>AC206+AC373</f>
        <v>0</v>
      </c>
      <c r="AD39" s="146">
        <f>AD206+AD373</f>
        <v>0</v>
      </c>
      <c r="AE39" s="146">
        <f>AE206+AE373</f>
        <v>0</v>
      </c>
      <c r="AF39" s="148">
        <f>AF206+AF373</f>
        <v>0</v>
      </c>
      <c r="AG39" s="148">
        <f>AG206+AG373</f>
        <v>0</v>
      </c>
      <c r="AH39" s="148">
        <f>AH206+AH373</f>
        <v>0</v>
      </c>
    </row>
    <row r="40" spans="1:34" ht="15">
      <c r="A40" s="163"/>
      <c r="B40" s="168" t="s">
        <v>26</v>
      </c>
      <c r="C40" s="136" t="s">
        <v>13</v>
      </c>
      <c r="D40" s="146">
        <f>D207+D374</f>
        <v>0</v>
      </c>
      <c r="E40" s="146">
        <f>E207+E374</f>
        <v>0</v>
      </c>
      <c r="F40" s="146">
        <f>F207+F374</f>
        <v>0</v>
      </c>
      <c r="G40" s="146">
        <f>G207+G374</f>
        <v>0</v>
      </c>
      <c r="H40" s="146">
        <f>H207+H374</f>
        <v>0</v>
      </c>
      <c r="I40" s="146">
        <f>I207+I374</f>
        <v>0</v>
      </c>
      <c r="J40" s="146">
        <f>J207+J374</f>
        <v>0</v>
      </c>
      <c r="K40" s="146">
        <f>K207+K374</f>
        <v>0</v>
      </c>
      <c r="L40" s="146">
        <f>L207+L374</f>
        <v>0</v>
      </c>
      <c r="M40" s="146">
        <f>M207+M374</f>
        <v>0</v>
      </c>
      <c r="N40" s="146">
        <f>N207+N374</f>
        <v>0</v>
      </c>
      <c r="O40" s="146">
        <f>O207+O374</f>
        <v>3</v>
      </c>
      <c r="P40" s="146">
        <f>P207+P374</f>
        <v>0</v>
      </c>
      <c r="Q40" s="146">
        <f>Q207+Q374</f>
        <v>1</v>
      </c>
      <c r="R40" s="146">
        <f>R207+R374</f>
        <v>0</v>
      </c>
      <c r="S40" s="146">
        <f>S207+S374</f>
        <v>0</v>
      </c>
      <c r="T40" s="146">
        <f>T207+T374</f>
        <v>0</v>
      </c>
      <c r="U40" s="146">
        <f>U207+U374</f>
        <v>0</v>
      </c>
      <c r="V40" s="146">
        <f>V207+V374</f>
        <v>0</v>
      </c>
      <c r="W40" s="146">
        <f>W207+W374</f>
        <v>0</v>
      </c>
      <c r="X40" s="146">
        <f>X207+X374</f>
        <v>0</v>
      </c>
      <c r="Y40" s="146">
        <f>Y207+Y374</f>
        <v>0</v>
      </c>
      <c r="Z40" s="146">
        <f>Z207+Z374</f>
        <v>0</v>
      </c>
      <c r="AA40" s="146">
        <f>AA207+AA374</f>
        <v>0</v>
      </c>
      <c r="AB40" s="146">
        <f>AB207+AB374</f>
        <v>0</v>
      </c>
      <c r="AC40" s="146">
        <f>AC207+AC374</f>
        <v>0</v>
      </c>
      <c r="AD40" s="146">
        <f>AD207+AD374</f>
        <v>0</v>
      </c>
      <c r="AE40" s="146">
        <f>AE207+AE374</f>
        <v>0</v>
      </c>
      <c r="AF40" s="148">
        <f>AF207+AF374</f>
        <v>0</v>
      </c>
      <c r="AG40" s="148">
        <f>AG207+AG374</f>
        <v>4</v>
      </c>
      <c r="AH40" s="148">
        <f>AH207+AH374</f>
        <v>4</v>
      </c>
    </row>
    <row r="41" spans="1:34" ht="15">
      <c r="A41" s="163"/>
      <c r="B41" s="169"/>
      <c r="C41" s="136" t="s">
        <v>14</v>
      </c>
      <c r="D41" s="146">
        <f>D208+D375</f>
        <v>0</v>
      </c>
      <c r="E41" s="146">
        <f>E208+E375</f>
        <v>0</v>
      </c>
      <c r="F41" s="146">
        <f>F208+F375</f>
        <v>0</v>
      </c>
      <c r="G41" s="146">
        <f>G208+G375</f>
        <v>0</v>
      </c>
      <c r="H41" s="146">
        <f>H208+H375</f>
        <v>0</v>
      </c>
      <c r="I41" s="146">
        <f>I208+I375</f>
        <v>0</v>
      </c>
      <c r="J41" s="146">
        <f>J208+J375</f>
        <v>0</v>
      </c>
      <c r="K41" s="146">
        <f>K208+K375</f>
        <v>0</v>
      </c>
      <c r="L41" s="146">
        <f>L208+L375</f>
        <v>0</v>
      </c>
      <c r="M41" s="146">
        <f>M208+M375</f>
        <v>0</v>
      </c>
      <c r="N41" s="146">
        <f>N208+N375</f>
        <v>0</v>
      </c>
      <c r="O41" s="146">
        <f>O208+O375</f>
        <v>0</v>
      </c>
      <c r="P41" s="146">
        <f>P208+P375</f>
        <v>0</v>
      </c>
      <c r="Q41" s="146">
        <f>Q208+Q375</f>
        <v>0</v>
      </c>
      <c r="R41" s="146">
        <f>R208+R375</f>
        <v>0</v>
      </c>
      <c r="S41" s="146">
        <f>S208+S375</f>
        <v>0</v>
      </c>
      <c r="T41" s="146">
        <f>T208+T375</f>
        <v>0</v>
      </c>
      <c r="U41" s="146">
        <f>U208+U375</f>
        <v>0</v>
      </c>
      <c r="V41" s="146">
        <f>V208+V375</f>
        <v>0</v>
      </c>
      <c r="W41" s="146">
        <f>W208+W375</f>
        <v>0</v>
      </c>
      <c r="X41" s="146">
        <f>X208+X375</f>
        <v>0</v>
      </c>
      <c r="Y41" s="146">
        <f>Y208+Y375</f>
        <v>0</v>
      </c>
      <c r="Z41" s="146">
        <f>Z208+Z375</f>
        <v>0</v>
      </c>
      <c r="AA41" s="146">
        <f>AA208+AA375</f>
        <v>0</v>
      </c>
      <c r="AB41" s="146">
        <f>AB208+AB375</f>
        <v>0</v>
      </c>
      <c r="AC41" s="146">
        <f>AC208+AC375</f>
        <v>0</v>
      </c>
      <c r="AD41" s="146">
        <f>AD208+AD375</f>
        <v>0</v>
      </c>
      <c r="AE41" s="146">
        <f>AE208+AE375</f>
        <v>0</v>
      </c>
      <c r="AF41" s="148">
        <f>AF208+AF375</f>
        <v>0</v>
      </c>
      <c r="AG41" s="148">
        <f>AG208+AG375</f>
        <v>0</v>
      </c>
      <c r="AH41" s="148">
        <f>AH208+AH375</f>
        <v>0</v>
      </c>
    </row>
    <row r="42" spans="1:34" ht="15">
      <c r="A42" s="163"/>
      <c r="B42" s="168" t="s">
        <v>27</v>
      </c>
      <c r="C42" s="136" t="s">
        <v>13</v>
      </c>
      <c r="D42" s="146">
        <f>D209+D376</f>
        <v>0</v>
      </c>
      <c r="E42" s="146">
        <f>E209+E376</f>
        <v>0</v>
      </c>
      <c r="F42" s="146">
        <f>F209+F376</f>
        <v>0</v>
      </c>
      <c r="G42" s="146">
        <f>G209+G376</f>
        <v>0</v>
      </c>
      <c r="H42" s="146">
        <f>H209+H376</f>
        <v>0</v>
      </c>
      <c r="I42" s="146">
        <f>I209+I376</f>
        <v>0</v>
      </c>
      <c r="J42" s="146">
        <f>J209+J376</f>
        <v>0</v>
      </c>
      <c r="K42" s="146">
        <f>K209+K376</f>
        <v>0</v>
      </c>
      <c r="L42" s="146">
        <f>L209+L376</f>
        <v>0</v>
      </c>
      <c r="M42" s="146">
        <f>M209+M376</f>
        <v>0</v>
      </c>
      <c r="N42" s="146">
        <f>N209+N376</f>
        <v>2</v>
      </c>
      <c r="O42" s="146">
        <f>O209+O376</f>
        <v>2</v>
      </c>
      <c r="P42" s="146">
        <f>P209+P376</f>
        <v>0</v>
      </c>
      <c r="Q42" s="146">
        <f>Q209+Q376</f>
        <v>0</v>
      </c>
      <c r="R42" s="146">
        <f>R209+R376</f>
        <v>0</v>
      </c>
      <c r="S42" s="146">
        <f>S209+S376</f>
        <v>0</v>
      </c>
      <c r="T42" s="146">
        <f>T209+T376</f>
        <v>0</v>
      </c>
      <c r="U42" s="146">
        <f>U209+U376</f>
        <v>0</v>
      </c>
      <c r="V42" s="146">
        <f>V209+V376</f>
        <v>0</v>
      </c>
      <c r="W42" s="146">
        <f>W209+W376</f>
        <v>0</v>
      </c>
      <c r="X42" s="146">
        <f>X209+X376</f>
        <v>0</v>
      </c>
      <c r="Y42" s="146">
        <f>Y209+Y376</f>
        <v>0</v>
      </c>
      <c r="Z42" s="146">
        <f>Z209+Z376</f>
        <v>0</v>
      </c>
      <c r="AA42" s="146">
        <f>AA209+AA376</f>
        <v>0</v>
      </c>
      <c r="AB42" s="146">
        <f>AB209+AB376</f>
        <v>0</v>
      </c>
      <c r="AC42" s="146">
        <f>AC209+AC376</f>
        <v>0</v>
      </c>
      <c r="AD42" s="146">
        <f>AD209+AD376</f>
        <v>0</v>
      </c>
      <c r="AE42" s="146">
        <f>AE209+AE376</f>
        <v>0</v>
      </c>
      <c r="AF42" s="148">
        <f>AF209+AF376</f>
        <v>2</v>
      </c>
      <c r="AG42" s="148">
        <f>AG209+AG376</f>
        <v>2</v>
      </c>
      <c r="AH42" s="148">
        <f>AH209+AH376</f>
        <v>4</v>
      </c>
    </row>
    <row r="43" spans="1:34" ht="15">
      <c r="A43" s="163"/>
      <c r="B43" s="169"/>
      <c r="C43" s="136" t="s">
        <v>14</v>
      </c>
      <c r="D43" s="146">
        <f>D210+D377</f>
        <v>0</v>
      </c>
      <c r="E43" s="146">
        <f>E210+E377</f>
        <v>0</v>
      </c>
      <c r="F43" s="146">
        <f>F210+F377</f>
        <v>0</v>
      </c>
      <c r="G43" s="146">
        <f>G210+G377</f>
        <v>0</v>
      </c>
      <c r="H43" s="146">
        <f>H210+H377</f>
        <v>0</v>
      </c>
      <c r="I43" s="146">
        <f>I210+I377</f>
        <v>0</v>
      </c>
      <c r="J43" s="146">
        <f>J210+J377</f>
        <v>0</v>
      </c>
      <c r="K43" s="146">
        <f>K210+K377</f>
        <v>0</v>
      </c>
      <c r="L43" s="146">
        <f>L210+L377</f>
        <v>0</v>
      </c>
      <c r="M43" s="146">
        <f>M210+M377</f>
        <v>0</v>
      </c>
      <c r="N43" s="146">
        <f>N210+N377</f>
        <v>0</v>
      </c>
      <c r="O43" s="146">
        <f>O210+O377</f>
        <v>0</v>
      </c>
      <c r="P43" s="146">
        <f>P210+P377</f>
        <v>0</v>
      </c>
      <c r="Q43" s="146">
        <f>Q210+Q377</f>
        <v>0</v>
      </c>
      <c r="R43" s="146">
        <f>R210+R377</f>
        <v>0</v>
      </c>
      <c r="S43" s="146">
        <f>S210+S377</f>
        <v>0</v>
      </c>
      <c r="T43" s="146">
        <f>T210+T377</f>
        <v>0</v>
      </c>
      <c r="U43" s="146">
        <f>U210+U377</f>
        <v>0</v>
      </c>
      <c r="V43" s="146">
        <f>V210+V377</f>
        <v>0</v>
      </c>
      <c r="W43" s="146">
        <f>W210+W377</f>
        <v>0</v>
      </c>
      <c r="X43" s="146">
        <f>X210+X377</f>
        <v>0</v>
      </c>
      <c r="Y43" s="146">
        <f>Y210+Y377</f>
        <v>0</v>
      </c>
      <c r="Z43" s="146">
        <f>Z210+Z377</f>
        <v>0</v>
      </c>
      <c r="AA43" s="146">
        <f>AA210+AA377</f>
        <v>0</v>
      </c>
      <c r="AB43" s="146">
        <f>AB210+AB377</f>
        <v>0</v>
      </c>
      <c r="AC43" s="146">
        <f>AC210+AC377</f>
        <v>0</v>
      </c>
      <c r="AD43" s="146">
        <f>AD210+AD377</f>
        <v>0</v>
      </c>
      <c r="AE43" s="146">
        <f>AE210+AE377</f>
        <v>0</v>
      </c>
      <c r="AF43" s="148">
        <f>AF210+AF377</f>
        <v>0</v>
      </c>
      <c r="AG43" s="148">
        <f>AG210+AG377</f>
        <v>0</v>
      </c>
      <c r="AH43" s="148">
        <f>AH210+AH377</f>
        <v>0</v>
      </c>
    </row>
    <row r="44" spans="1:34" ht="15">
      <c r="A44" s="163"/>
      <c r="B44" s="168" t="s">
        <v>28</v>
      </c>
      <c r="C44" s="136" t="s">
        <v>13</v>
      </c>
      <c r="D44" s="146">
        <f>D211+D378</f>
        <v>0</v>
      </c>
      <c r="E44" s="146">
        <f>E211+E378</f>
        <v>0</v>
      </c>
      <c r="F44" s="146">
        <f>F211+F378</f>
        <v>0</v>
      </c>
      <c r="G44" s="146">
        <f>G211+G378</f>
        <v>0</v>
      </c>
      <c r="H44" s="146">
        <f>H211+H378</f>
        <v>0</v>
      </c>
      <c r="I44" s="146">
        <f>I211+I378</f>
        <v>0</v>
      </c>
      <c r="J44" s="146">
        <f>J211+J378</f>
        <v>0</v>
      </c>
      <c r="K44" s="146">
        <f>K211+K378</f>
        <v>0</v>
      </c>
      <c r="L44" s="146">
        <f>L211+L378</f>
        <v>0</v>
      </c>
      <c r="M44" s="146">
        <f>M211+M378</f>
        <v>0</v>
      </c>
      <c r="N44" s="146">
        <f>N211+N378</f>
        <v>1</v>
      </c>
      <c r="O44" s="146">
        <f>O211+O378</f>
        <v>1</v>
      </c>
      <c r="P44" s="146">
        <f>P211+P378</f>
        <v>1</v>
      </c>
      <c r="Q44" s="146">
        <f>Q211+Q378</f>
        <v>1</v>
      </c>
      <c r="R44" s="146">
        <f>R211+R378</f>
        <v>0</v>
      </c>
      <c r="S44" s="146">
        <f>S211+S378</f>
        <v>0</v>
      </c>
      <c r="T44" s="146">
        <f>T211+T378</f>
        <v>0</v>
      </c>
      <c r="U44" s="146">
        <f>U211+U378</f>
        <v>0</v>
      </c>
      <c r="V44" s="146">
        <f>V211+V378</f>
        <v>0</v>
      </c>
      <c r="W44" s="146">
        <f>W211+W378</f>
        <v>0</v>
      </c>
      <c r="X44" s="146">
        <f>X211+X378</f>
        <v>0</v>
      </c>
      <c r="Y44" s="146">
        <f>Y211+Y378</f>
        <v>0</v>
      </c>
      <c r="Z44" s="146">
        <f>Z211+Z378</f>
        <v>0</v>
      </c>
      <c r="AA44" s="146">
        <f>AA211+AA378</f>
        <v>0</v>
      </c>
      <c r="AB44" s="146">
        <f>AB211+AB378</f>
        <v>0</v>
      </c>
      <c r="AC44" s="146">
        <f>AC211+AC378</f>
        <v>0</v>
      </c>
      <c r="AD44" s="146">
        <f>AD211+AD378</f>
        <v>0</v>
      </c>
      <c r="AE44" s="146">
        <f>AE211+AE378</f>
        <v>0</v>
      </c>
      <c r="AF44" s="148">
        <f>AF211+AF378</f>
        <v>2</v>
      </c>
      <c r="AG44" s="148">
        <f>AG211+AG378</f>
        <v>2</v>
      </c>
      <c r="AH44" s="148">
        <f>AH211+AH378</f>
        <v>4</v>
      </c>
    </row>
    <row r="45" spans="1:34" ht="15">
      <c r="A45" s="163"/>
      <c r="B45" s="169"/>
      <c r="C45" s="136" t="s">
        <v>14</v>
      </c>
      <c r="D45" s="146">
        <f>D212+D379</f>
        <v>0</v>
      </c>
      <c r="E45" s="146">
        <f>E212+E379</f>
        <v>0</v>
      </c>
      <c r="F45" s="146">
        <f>F212+F379</f>
        <v>0</v>
      </c>
      <c r="G45" s="146">
        <f>G212+G379</f>
        <v>0</v>
      </c>
      <c r="H45" s="146">
        <f>H212+H379</f>
        <v>0</v>
      </c>
      <c r="I45" s="146">
        <f>I212+I379</f>
        <v>0</v>
      </c>
      <c r="J45" s="146">
        <f>J212+J379</f>
        <v>0</v>
      </c>
      <c r="K45" s="146">
        <f>K212+K379</f>
        <v>0</v>
      </c>
      <c r="L45" s="146">
        <f>L212+L379</f>
        <v>0</v>
      </c>
      <c r="M45" s="146">
        <f>M212+M379</f>
        <v>0</v>
      </c>
      <c r="N45" s="146">
        <f>N212+N379</f>
        <v>0</v>
      </c>
      <c r="O45" s="146">
        <f>O212+O379</f>
        <v>0</v>
      </c>
      <c r="P45" s="146">
        <f>P212+P379</f>
        <v>0</v>
      </c>
      <c r="Q45" s="146">
        <f>Q212+Q379</f>
        <v>0</v>
      </c>
      <c r="R45" s="146">
        <f>R212+R379</f>
        <v>0</v>
      </c>
      <c r="S45" s="146">
        <f>S212+S379</f>
        <v>0</v>
      </c>
      <c r="T45" s="146">
        <f>T212+T379</f>
        <v>0</v>
      </c>
      <c r="U45" s="146">
        <f>U212+U379</f>
        <v>0</v>
      </c>
      <c r="V45" s="146">
        <f>V212+V379</f>
        <v>0</v>
      </c>
      <c r="W45" s="146">
        <f>W212+W379</f>
        <v>0</v>
      </c>
      <c r="X45" s="146">
        <f>X212+X379</f>
        <v>0</v>
      </c>
      <c r="Y45" s="146">
        <f>Y212+Y379</f>
        <v>0</v>
      </c>
      <c r="Z45" s="146">
        <f>Z212+Z379</f>
        <v>0</v>
      </c>
      <c r="AA45" s="146">
        <f>AA212+AA379</f>
        <v>0</v>
      </c>
      <c r="AB45" s="146">
        <f>AB212+AB379</f>
        <v>0</v>
      </c>
      <c r="AC45" s="146">
        <f>AC212+AC379</f>
        <v>0</v>
      </c>
      <c r="AD45" s="146">
        <f>AD212+AD379</f>
        <v>0</v>
      </c>
      <c r="AE45" s="146">
        <f>AE212+AE379</f>
        <v>0</v>
      </c>
      <c r="AF45" s="148">
        <f>AF212+AF379</f>
        <v>0</v>
      </c>
      <c r="AG45" s="148">
        <f>AG212+AG379</f>
        <v>0</v>
      </c>
      <c r="AH45" s="148">
        <f>AH212+AH379</f>
        <v>0</v>
      </c>
    </row>
    <row r="46" spans="1:34" ht="15">
      <c r="A46" s="163"/>
      <c r="B46" s="168" t="s">
        <v>29</v>
      </c>
      <c r="C46" s="136" t="s">
        <v>13</v>
      </c>
      <c r="D46" s="146">
        <f>D213+D380</f>
        <v>0</v>
      </c>
      <c r="E46" s="146">
        <f>E213+E380</f>
        <v>0</v>
      </c>
      <c r="F46" s="146">
        <f>F213+F380</f>
        <v>0</v>
      </c>
      <c r="G46" s="146">
        <f>G213+G380</f>
        <v>0</v>
      </c>
      <c r="H46" s="146">
        <f>H213+H380</f>
        <v>0</v>
      </c>
      <c r="I46" s="146">
        <f>I213+I380</f>
        <v>0</v>
      </c>
      <c r="J46" s="146">
        <f>J213+J380</f>
        <v>0</v>
      </c>
      <c r="K46" s="146">
        <f>K213+K380</f>
        <v>0</v>
      </c>
      <c r="L46" s="146">
        <f>L213+L380</f>
        <v>0</v>
      </c>
      <c r="M46" s="146">
        <f>M213+M380</f>
        <v>0</v>
      </c>
      <c r="N46" s="146">
        <f>N213+N380</f>
        <v>0</v>
      </c>
      <c r="O46" s="146">
        <f>O213+O380</f>
        <v>0</v>
      </c>
      <c r="P46" s="146">
        <f>P213+P380</f>
        <v>0</v>
      </c>
      <c r="Q46" s="146">
        <f>Q213+Q380</f>
        <v>0</v>
      </c>
      <c r="R46" s="146">
        <f>R213+R380</f>
        <v>0</v>
      </c>
      <c r="S46" s="146">
        <f>S213+S380</f>
        <v>0</v>
      </c>
      <c r="T46" s="146">
        <f>T213+T380</f>
        <v>0</v>
      </c>
      <c r="U46" s="146">
        <f>U213+U380</f>
        <v>0</v>
      </c>
      <c r="V46" s="146">
        <f>V213+V380</f>
        <v>0</v>
      </c>
      <c r="W46" s="146">
        <f>W213+W380</f>
        <v>0</v>
      </c>
      <c r="X46" s="146">
        <f>X213+X380</f>
        <v>0</v>
      </c>
      <c r="Y46" s="146">
        <f>Y213+Y380</f>
        <v>0</v>
      </c>
      <c r="Z46" s="146">
        <f>Z213+Z380</f>
        <v>0</v>
      </c>
      <c r="AA46" s="146">
        <f>AA213+AA380</f>
        <v>0</v>
      </c>
      <c r="AB46" s="146">
        <f>AB213+AB380</f>
        <v>0</v>
      </c>
      <c r="AC46" s="146">
        <f>AC213+AC380</f>
        <v>0</v>
      </c>
      <c r="AD46" s="146">
        <f>AD213+AD380</f>
        <v>0</v>
      </c>
      <c r="AE46" s="146">
        <f>AE213+AE380</f>
        <v>0</v>
      </c>
      <c r="AF46" s="148">
        <f>AF213+AF380</f>
        <v>0</v>
      </c>
      <c r="AG46" s="148">
        <f>AG213+AG380</f>
        <v>0</v>
      </c>
      <c r="AH46" s="148">
        <f>AH213+AH380</f>
        <v>0</v>
      </c>
    </row>
    <row r="47" spans="1:34" ht="15">
      <c r="A47" s="163"/>
      <c r="B47" s="169"/>
      <c r="C47" s="136" t="s">
        <v>14</v>
      </c>
      <c r="D47" s="146">
        <f>D214+D381</f>
        <v>0</v>
      </c>
      <c r="E47" s="146">
        <f>E214+E381</f>
        <v>0</v>
      </c>
      <c r="F47" s="146">
        <f>F214+F381</f>
        <v>0</v>
      </c>
      <c r="G47" s="146">
        <f>G214+G381</f>
        <v>0</v>
      </c>
      <c r="H47" s="146">
        <f>H214+H381</f>
        <v>0</v>
      </c>
      <c r="I47" s="146">
        <f>I214+I381</f>
        <v>0</v>
      </c>
      <c r="J47" s="146">
        <f>J214+J381</f>
        <v>0</v>
      </c>
      <c r="K47" s="146">
        <f>K214+K381</f>
        <v>0</v>
      </c>
      <c r="L47" s="146">
        <f>L214+L381</f>
        <v>0</v>
      </c>
      <c r="M47" s="146">
        <f>M214+M381</f>
        <v>0</v>
      </c>
      <c r="N47" s="146">
        <f>N214+N381</f>
        <v>0</v>
      </c>
      <c r="O47" s="146">
        <f>O214+O381</f>
        <v>0</v>
      </c>
      <c r="P47" s="146">
        <f>P214+P381</f>
        <v>0</v>
      </c>
      <c r="Q47" s="146">
        <f>Q214+Q381</f>
        <v>0</v>
      </c>
      <c r="R47" s="146">
        <f>R214+R381</f>
        <v>0</v>
      </c>
      <c r="S47" s="146">
        <f>S214+S381</f>
        <v>0</v>
      </c>
      <c r="T47" s="146">
        <f>T214+T381</f>
        <v>0</v>
      </c>
      <c r="U47" s="146">
        <f>U214+U381</f>
        <v>0</v>
      </c>
      <c r="V47" s="146">
        <f>V214+V381</f>
        <v>0</v>
      </c>
      <c r="W47" s="146">
        <f>W214+W381</f>
        <v>0</v>
      </c>
      <c r="X47" s="146">
        <f>X214+X381</f>
        <v>0</v>
      </c>
      <c r="Y47" s="146">
        <f>Y214+Y381</f>
        <v>0</v>
      </c>
      <c r="Z47" s="146">
        <f>Z214+Z381</f>
        <v>0</v>
      </c>
      <c r="AA47" s="146">
        <f>AA214+AA381</f>
        <v>0</v>
      </c>
      <c r="AB47" s="146">
        <f>AB214+AB381</f>
        <v>0</v>
      </c>
      <c r="AC47" s="146">
        <f>AC214+AC381</f>
        <v>0</v>
      </c>
      <c r="AD47" s="146">
        <f>AD214+AD381</f>
        <v>0</v>
      </c>
      <c r="AE47" s="146">
        <f>AE214+AE381</f>
        <v>0</v>
      </c>
      <c r="AF47" s="148">
        <f>AF214+AF381</f>
        <v>0</v>
      </c>
      <c r="AG47" s="148">
        <f>AG214+AG381</f>
        <v>0</v>
      </c>
      <c r="AH47" s="148">
        <f>AH214+AH381</f>
        <v>0</v>
      </c>
    </row>
    <row r="48" spans="1:34" ht="26.25" customHeight="1">
      <c r="A48" s="163"/>
      <c r="B48" s="178" t="s">
        <v>30</v>
      </c>
      <c r="C48" s="133" t="s">
        <v>13</v>
      </c>
      <c r="D48" s="148">
        <f>D215+D382</f>
        <v>0</v>
      </c>
      <c r="E48" s="148">
        <f>E215+E382</f>
        <v>0</v>
      </c>
      <c r="F48" s="148">
        <f>F215+F382</f>
        <v>0</v>
      </c>
      <c r="G48" s="148">
        <f>G215+G382</f>
        <v>0</v>
      </c>
      <c r="H48" s="148">
        <f>H215+H382</f>
        <v>0</v>
      </c>
      <c r="I48" s="148">
        <f>I215+I382</f>
        <v>0</v>
      </c>
      <c r="J48" s="148">
        <f>J215+J382</f>
        <v>0</v>
      </c>
      <c r="K48" s="148">
        <f>K215+K382</f>
        <v>0</v>
      </c>
      <c r="L48" s="148">
        <f>L215+L382</f>
        <v>0</v>
      </c>
      <c r="M48" s="148">
        <f>M215+M382</f>
        <v>0</v>
      </c>
      <c r="N48" s="148">
        <f>N215+N382</f>
        <v>3</v>
      </c>
      <c r="O48" s="148">
        <f>O215+O382</f>
        <v>8</v>
      </c>
      <c r="P48" s="148">
        <f>P215+P382</f>
        <v>1</v>
      </c>
      <c r="Q48" s="148">
        <f>Q215+Q382</f>
        <v>5</v>
      </c>
      <c r="R48" s="148">
        <f>R215+R382</f>
        <v>0</v>
      </c>
      <c r="S48" s="148">
        <f>S215+S382</f>
        <v>0</v>
      </c>
      <c r="T48" s="148">
        <f>T215+T382</f>
        <v>0</v>
      </c>
      <c r="U48" s="148">
        <f>U215+U382</f>
        <v>0</v>
      </c>
      <c r="V48" s="148">
        <f>V215+V382</f>
        <v>0</v>
      </c>
      <c r="W48" s="148">
        <f>W215+W382</f>
        <v>0</v>
      </c>
      <c r="X48" s="148">
        <f>X215+X382</f>
        <v>0</v>
      </c>
      <c r="Y48" s="148">
        <f>Y215+Y382</f>
        <v>0</v>
      </c>
      <c r="Z48" s="148">
        <f>Z215+Z382</f>
        <v>0</v>
      </c>
      <c r="AA48" s="148">
        <f>AA215+AA382</f>
        <v>0</v>
      </c>
      <c r="AB48" s="148">
        <f>AB215+AB382</f>
        <v>0</v>
      </c>
      <c r="AC48" s="148">
        <f>AC215+AC382</f>
        <v>0</v>
      </c>
      <c r="AD48" s="148">
        <f>AD215+AD382</f>
        <v>0</v>
      </c>
      <c r="AE48" s="148">
        <f>AE215+AE382</f>
        <v>0</v>
      </c>
      <c r="AF48" s="148">
        <f>AF215+AF382</f>
        <v>4</v>
      </c>
      <c r="AG48" s="148">
        <f>AG215+AG382</f>
        <v>13</v>
      </c>
      <c r="AH48" s="148">
        <f>AH215+AH382</f>
        <v>17</v>
      </c>
    </row>
    <row r="49" spans="1:34" ht="15">
      <c r="A49" s="165"/>
      <c r="B49" s="180"/>
      <c r="C49" s="133" t="s">
        <v>14</v>
      </c>
      <c r="D49" s="148">
        <f>D216+D383</f>
        <v>0</v>
      </c>
      <c r="E49" s="148">
        <f>E216+E383</f>
        <v>0</v>
      </c>
      <c r="F49" s="148">
        <f>F216+F383</f>
        <v>0</v>
      </c>
      <c r="G49" s="148">
        <f>G216+G383</f>
        <v>0</v>
      </c>
      <c r="H49" s="148">
        <f>H216+H383</f>
        <v>0</v>
      </c>
      <c r="I49" s="148">
        <f>I216+I383</f>
        <v>0</v>
      </c>
      <c r="J49" s="148">
        <f>J216+J383</f>
        <v>0</v>
      </c>
      <c r="K49" s="148">
        <f>K216+K383</f>
        <v>0</v>
      </c>
      <c r="L49" s="148">
        <f>L216+L383</f>
        <v>0</v>
      </c>
      <c r="M49" s="148">
        <f>M216+M383</f>
        <v>0</v>
      </c>
      <c r="N49" s="148">
        <f>N216+N383</f>
        <v>0</v>
      </c>
      <c r="O49" s="148">
        <f>O216+O383</f>
        <v>1</v>
      </c>
      <c r="P49" s="148">
        <f>P216+P383</f>
        <v>0</v>
      </c>
      <c r="Q49" s="148">
        <f>Q216+Q383</f>
        <v>0</v>
      </c>
      <c r="R49" s="148">
        <f>R216+R383</f>
        <v>0</v>
      </c>
      <c r="S49" s="148">
        <f>S216+S383</f>
        <v>0</v>
      </c>
      <c r="T49" s="148">
        <f>T216+T383</f>
        <v>0</v>
      </c>
      <c r="U49" s="148">
        <f>U216+U383</f>
        <v>0</v>
      </c>
      <c r="V49" s="148">
        <f>V216+V383</f>
        <v>0</v>
      </c>
      <c r="W49" s="148">
        <f>W216+W383</f>
        <v>0</v>
      </c>
      <c r="X49" s="148">
        <f>X216+X383</f>
        <v>0</v>
      </c>
      <c r="Y49" s="148">
        <f>Y216+Y383</f>
        <v>0</v>
      </c>
      <c r="Z49" s="148">
        <f>Z216+Z383</f>
        <v>0</v>
      </c>
      <c r="AA49" s="148">
        <f>AA216+AA383</f>
        <v>0</v>
      </c>
      <c r="AB49" s="148">
        <f>AB216+AB383</f>
        <v>0</v>
      </c>
      <c r="AC49" s="148">
        <f>AC216+AC383</f>
        <v>0</v>
      </c>
      <c r="AD49" s="148">
        <f>AD216+AD383</f>
        <v>0</v>
      </c>
      <c r="AE49" s="148">
        <f>AE216+AE383</f>
        <v>0</v>
      </c>
      <c r="AF49" s="148">
        <f>AF216+AF383</f>
        <v>0</v>
      </c>
      <c r="AG49" s="148">
        <f>AG216+AG383</f>
        <v>1</v>
      </c>
      <c r="AH49" s="148">
        <f>AH216+AH383</f>
        <v>1</v>
      </c>
    </row>
    <row r="50" spans="1:34" ht="15">
      <c r="A50" s="139" t="s">
        <v>31</v>
      </c>
      <c r="B50" s="139"/>
      <c r="C50" s="136" t="s">
        <v>13</v>
      </c>
      <c r="D50" s="146">
        <f>D217+D384</f>
        <v>0</v>
      </c>
      <c r="E50" s="146">
        <f>E217+E384</f>
        <v>0</v>
      </c>
      <c r="F50" s="146">
        <f>F217+F384</f>
        <v>0</v>
      </c>
      <c r="G50" s="146">
        <f>G217+G384</f>
        <v>0</v>
      </c>
      <c r="H50" s="146">
        <f>H217+H384</f>
        <v>0</v>
      </c>
      <c r="I50" s="146">
        <f>I217+I384</f>
        <v>0</v>
      </c>
      <c r="J50" s="146">
        <f>J217+J384</f>
        <v>0</v>
      </c>
      <c r="K50" s="146">
        <f>K217+K384</f>
        <v>0</v>
      </c>
      <c r="L50" s="146">
        <f>L217+L384</f>
        <v>0</v>
      </c>
      <c r="M50" s="146">
        <f>M217+M384</f>
        <v>1</v>
      </c>
      <c r="N50" s="146">
        <f>N217+N384</f>
        <v>1</v>
      </c>
      <c r="O50" s="146">
        <f>O217+O384</f>
        <v>5</v>
      </c>
      <c r="P50" s="146">
        <f>P217+P384</f>
        <v>0</v>
      </c>
      <c r="Q50" s="146">
        <f>Q217+Q384</f>
        <v>1</v>
      </c>
      <c r="R50" s="146">
        <f>R217+R384</f>
        <v>0</v>
      </c>
      <c r="S50" s="146">
        <f>S217+S384</f>
        <v>1</v>
      </c>
      <c r="T50" s="146">
        <f>T217+T384</f>
        <v>0</v>
      </c>
      <c r="U50" s="146">
        <f>U217+U384</f>
        <v>0</v>
      </c>
      <c r="V50" s="146">
        <f>V217+V384</f>
        <v>0</v>
      </c>
      <c r="W50" s="146">
        <f>W217+W384</f>
        <v>0</v>
      </c>
      <c r="X50" s="146">
        <f>X217+X384</f>
        <v>0</v>
      </c>
      <c r="Y50" s="146">
        <f>Y217+Y384</f>
        <v>0</v>
      </c>
      <c r="Z50" s="146">
        <f>Z217+Z384</f>
        <v>0</v>
      </c>
      <c r="AA50" s="146">
        <f>AA217+AA384</f>
        <v>0</v>
      </c>
      <c r="AB50" s="146">
        <f>AB217+AB384</f>
        <v>0</v>
      </c>
      <c r="AC50" s="146">
        <f>AC217+AC384</f>
        <v>0</v>
      </c>
      <c r="AD50" s="146">
        <f>AD217+AD384</f>
        <v>0</v>
      </c>
      <c r="AE50" s="146">
        <f>AE217+AE384</f>
        <v>0</v>
      </c>
      <c r="AF50" s="148">
        <f>AF217+AF384</f>
        <v>1</v>
      </c>
      <c r="AG50" s="148">
        <f>AG217+AG384</f>
        <v>8</v>
      </c>
      <c r="AH50" s="148">
        <f>AH217+AH384</f>
        <v>9</v>
      </c>
    </row>
    <row r="51" spans="1:34" ht="15">
      <c r="A51" s="139"/>
      <c r="B51" s="139"/>
      <c r="C51" s="136" t="s">
        <v>14</v>
      </c>
      <c r="D51" s="146">
        <f>D218+D385</f>
        <v>0</v>
      </c>
      <c r="E51" s="146">
        <f>E218+E385</f>
        <v>0</v>
      </c>
      <c r="F51" s="146">
        <f>F218+F385</f>
        <v>0</v>
      </c>
      <c r="G51" s="146">
        <f>G218+G385</f>
        <v>0</v>
      </c>
      <c r="H51" s="146">
        <f>H218+H385</f>
        <v>0</v>
      </c>
      <c r="I51" s="146">
        <f>I218+I385</f>
        <v>0</v>
      </c>
      <c r="J51" s="146">
        <f>J218+J385</f>
        <v>0</v>
      </c>
      <c r="K51" s="146">
        <f>K218+K385</f>
        <v>0</v>
      </c>
      <c r="L51" s="146">
        <f>L218+L385</f>
        <v>0</v>
      </c>
      <c r="M51" s="146">
        <f>M218+M385</f>
        <v>0</v>
      </c>
      <c r="N51" s="146">
        <f>N218+N385</f>
        <v>0</v>
      </c>
      <c r="O51" s="146">
        <f>O218+O385</f>
        <v>0</v>
      </c>
      <c r="P51" s="146">
        <f>P218+P385</f>
        <v>0</v>
      </c>
      <c r="Q51" s="146">
        <f>Q218+Q385</f>
        <v>0</v>
      </c>
      <c r="R51" s="146">
        <f>R218+R385</f>
        <v>0</v>
      </c>
      <c r="S51" s="146">
        <f>S218+S385</f>
        <v>0</v>
      </c>
      <c r="T51" s="146">
        <f>T218+T385</f>
        <v>0</v>
      </c>
      <c r="U51" s="146">
        <f>U218+U385</f>
        <v>0</v>
      </c>
      <c r="V51" s="146">
        <f>V218+V385</f>
        <v>0</v>
      </c>
      <c r="W51" s="146">
        <f>W218+W385</f>
        <v>0</v>
      </c>
      <c r="X51" s="146">
        <f>X218+X385</f>
        <v>0</v>
      </c>
      <c r="Y51" s="146">
        <f>Y218+Y385</f>
        <v>0</v>
      </c>
      <c r="Z51" s="146">
        <f>Z218+Z385</f>
        <v>0</v>
      </c>
      <c r="AA51" s="146">
        <f>AA218+AA385</f>
        <v>0</v>
      </c>
      <c r="AB51" s="146">
        <f>AB218+AB385</f>
        <v>0</v>
      </c>
      <c r="AC51" s="146">
        <f>AC218+AC385</f>
        <v>0</v>
      </c>
      <c r="AD51" s="146">
        <f>AD218+AD385</f>
        <v>0</v>
      </c>
      <c r="AE51" s="146">
        <f>AE218+AE385</f>
        <v>0</v>
      </c>
      <c r="AF51" s="148">
        <f>AF218+AF385</f>
        <v>0</v>
      </c>
      <c r="AG51" s="148">
        <f>AG218+AG385</f>
        <v>0</v>
      </c>
      <c r="AH51" s="148">
        <f>AH218+AH385</f>
        <v>0</v>
      </c>
    </row>
    <row r="52" spans="1:34" ht="26.25" customHeight="1">
      <c r="A52" s="166" t="s">
        <v>32</v>
      </c>
      <c r="B52" s="134" t="s">
        <v>111</v>
      </c>
      <c r="C52" s="136" t="s">
        <v>13</v>
      </c>
      <c r="D52" s="146">
        <f>D219+D386</f>
        <v>0</v>
      </c>
      <c r="E52" s="146">
        <f>E219+E386</f>
        <v>0</v>
      </c>
      <c r="F52" s="146">
        <f>F219+F386</f>
        <v>0</v>
      </c>
      <c r="G52" s="146">
        <f>G219+G386</f>
        <v>0</v>
      </c>
      <c r="H52" s="146">
        <f>H219+H386</f>
        <v>0</v>
      </c>
      <c r="I52" s="146">
        <f>I219+I386</f>
        <v>0</v>
      </c>
      <c r="J52" s="146">
        <f>J219+J386</f>
        <v>0</v>
      </c>
      <c r="K52" s="146">
        <f>K219+K386</f>
        <v>0</v>
      </c>
      <c r="L52" s="146">
        <f>L219+L386</f>
        <v>0</v>
      </c>
      <c r="M52" s="146">
        <f>M219+M386</f>
        <v>1</v>
      </c>
      <c r="N52" s="146">
        <f>N219+N386</f>
        <v>0</v>
      </c>
      <c r="O52" s="146">
        <f>O219+O386</f>
        <v>1</v>
      </c>
      <c r="P52" s="146">
        <f>P219+P386</f>
        <v>1</v>
      </c>
      <c r="Q52" s="146">
        <f>Q219+Q386</f>
        <v>0</v>
      </c>
      <c r="R52" s="146">
        <f>R219+R386</f>
        <v>1</v>
      </c>
      <c r="S52" s="146">
        <f>S219+S386</f>
        <v>0</v>
      </c>
      <c r="T52" s="146">
        <f>T219+T386</f>
        <v>0</v>
      </c>
      <c r="U52" s="146">
        <f>U219+U386</f>
        <v>0</v>
      </c>
      <c r="V52" s="146">
        <f>V219+V386</f>
        <v>0</v>
      </c>
      <c r="W52" s="146">
        <f>W219+W386</f>
        <v>0</v>
      </c>
      <c r="X52" s="146">
        <f>X219+X386</f>
        <v>0</v>
      </c>
      <c r="Y52" s="146">
        <f>Y219+Y386</f>
        <v>0</v>
      </c>
      <c r="Z52" s="146">
        <f>Z219+Z386</f>
        <v>0</v>
      </c>
      <c r="AA52" s="146">
        <f>AA219+AA386</f>
        <v>0</v>
      </c>
      <c r="AB52" s="146">
        <f>AB219+AB386</f>
        <v>0</v>
      </c>
      <c r="AC52" s="146">
        <f>AC219+AC386</f>
        <v>0</v>
      </c>
      <c r="AD52" s="146">
        <f>AD219+AD386</f>
        <v>0</v>
      </c>
      <c r="AE52" s="146">
        <f>AE219+AE386</f>
        <v>0</v>
      </c>
      <c r="AF52" s="148">
        <f>AF219+AF386</f>
        <v>2</v>
      </c>
      <c r="AG52" s="148">
        <f>AG219+AG386</f>
        <v>2</v>
      </c>
      <c r="AH52" s="148">
        <f>AH219+AH386</f>
        <v>4</v>
      </c>
    </row>
    <row r="53" spans="1:34" ht="15">
      <c r="A53" s="167"/>
      <c r="B53" s="134"/>
      <c r="C53" s="136" t="s">
        <v>14</v>
      </c>
      <c r="D53" s="146">
        <f>D220+D387</f>
        <v>0</v>
      </c>
      <c r="E53" s="146">
        <f>E220+E387</f>
        <v>0</v>
      </c>
      <c r="F53" s="146">
        <f>F220+F387</f>
        <v>0</v>
      </c>
      <c r="G53" s="146">
        <f>G220+G387</f>
        <v>0</v>
      </c>
      <c r="H53" s="146">
        <f>H220+H387</f>
        <v>0</v>
      </c>
      <c r="I53" s="146">
        <f>I220+I387</f>
        <v>0</v>
      </c>
      <c r="J53" s="146">
        <f>J220+J387</f>
        <v>0</v>
      </c>
      <c r="K53" s="146">
        <f>K220+K387</f>
        <v>0</v>
      </c>
      <c r="L53" s="146">
        <f>L220+L387</f>
        <v>0</v>
      </c>
      <c r="M53" s="146">
        <f>M220+M387</f>
        <v>0</v>
      </c>
      <c r="N53" s="146">
        <f>N220+N387</f>
        <v>0</v>
      </c>
      <c r="O53" s="146">
        <f>O220+O387</f>
        <v>0</v>
      </c>
      <c r="P53" s="146">
        <f>P220+P387</f>
        <v>0</v>
      </c>
      <c r="Q53" s="146">
        <f>Q220+Q387</f>
        <v>0</v>
      </c>
      <c r="R53" s="146">
        <f>R220+R387</f>
        <v>0</v>
      </c>
      <c r="S53" s="146">
        <f>S220+S387</f>
        <v>0</v>
      </c>
      <c r="T53" s="146">
        <f>T220+T387</f>
        <v>0</v>
      </c>
      <c r="U53" s="146">
        <f>U220+U387</f>
        <v>0</v>
      </c>
      <c r="V53" s="146">
        <f>V220+V387</f>
        <v>0</v>
      </c>
      <c r="W53" s="146">
        <f>W220+W387</f>
        <v>0</v>
      </c>
      <c r="X53" s="146">
        <f>X220+X387</f>
        <v>0</v>
      </c>
      <c r="Y53" s="146">
        <f>Y220+Y387</f>
        <v>0</v>
      </c>
      <c r="Z53" s="146">
        <f>Z220+Z387</f>
        <v>0</v>
      </c>
      <c r="AA53" s="146">
        <f>AA220+AA387</f>
        <v>0</v>
      </c>
      <c r="AB53" s="146">
        <f>AB220+AB387</f>
        <v>0</v>
      </c>
      <c r="AC53" s="146">
        <f>AC220+AC387</f>
        <v>0</v>
      </c>
      <c r="AD53" s="146">
        <f>AD220+AD387</f>
        <v>0</v>
      </c>
      <c r="AE53" s="146">
        <f>AE220+AE387</f>
        <v>0</v>
      </c>
      <c r="AF53" s="148">
        <f>AF220+AF387</f>
        <v>0</v>
      </c>
      <c r="AG53" s="148">
        <f>AG220+AG387</f>
        <v>0</v>
      </c>
      <c r="AH53" s="148">
        <f>AH220+AH387</f>
        <v>0</v>
      </c>
    </row>
    <row r="54" spans="1:34" ht="26.25" customHeight="1">
      <c r="A54" s="167"/>
      <c r="B54" s="134" t="s">
        <v>34</v>
      </c>
      <c r="C54" s="136" t="s">
        <v>13</v>
      </c>
      <c r="D54" s="146">
        <f>D221+D388</f>
        <v>0</v>
      </c>
      <c r="E54" s="146">
        <f>E221+E388</f>
        <v>0</v>
      </c>
      <c r="F54" s="146">
        <f>F221+F388</f>
        <v>0</v>
      </c>
      <c r="G54" s="146">
        <f>G221+G388</f>
        <v>0</v>
      </c>
      <c r="H54" s="146">
        <f>H221+H388</f>
        <v>0</v>
      </c>
      <c r="I54" s="146">
        <f>I221+I388</f>
        <v>0</v>
      </c>
      <c r="J54" s="146">
        <f>J221+J388</f>
        <v>0</v>
      </c>
      <c r="K54" s="146">
        <f>K221+K388</f>
        <v>0</v>
      </c>
      <c r="L54" s="146">
        <f>L221+L388</f>
        <v>0</v>
      </c>
      <c r="M54" s="146">
        <f>M221+M388</f>
        <v>0</v>
      </c>
      <c r="N54" s="146">
        <f>N221+N388</f>
        <v>2</v>
      </c>
      <c r="O54" s="146">
        <f>O221+O388</f>
        <v>0</v>
      </c>
      <c r="P54" s="146">
        <f>P221+P388</f>
        <v>0</v>
      </c>
      <c r="Q54" s="146">
        <f>Q221+Q388</f>
        <v>1</v>
      </c>
      <c r="R54" s="146">
        <f>R221+R388</f>
        <v>0</v>
      </c>
      <c r="S54" s="146">
        <f>S221+S388</f>
        <v>0</v>
      </c>
      <c r="T54" s="146">
        <f>T221+T388</f>
        <v>0</v>
      </c>
      <c r="U54" s="146">
        <f>U221+U388</f>
        <v>0</v>
      </c>
      <c r="V54" s="146">
        <f>V221+V388</f>
        <v>0</v>
      </c>
      <c r="W54" s="146">
        <f>W221+W388</f>
        <v>0</v>
      </c>
      <c r="X54" s="146">
        <f>X221+X388</f>
        <v>0</v>
      </c>
      <c r="Y54" s="146">
        <f>Y221+Y388</f>
        <v>0</v>
      </c>
      <c r="Z54" s="146">
        <f>Z221+Z388</f>
        <v>0</v>
      </c>
      <c r="AA54" s="146">
        <f>AA221+AA388</f>
        <v>0</v>
      </c>
      <c r="AB54" s="146">
        <f>AB221+AB388</f>
        <v>0</v>
      </c>
      <c r="AC54" s="146">
        <f>AC221+AC388</f>
        <v>0</v>
      </c>
      <c r="AD54" s="146">
        <f>AD221+AD388</f>
        <v>0</v>
      </c>
      <c r="AE54" s="146">
        <f>AE221+AE388</f>
        <v>0</v>
      </c>
      <c r="AF54" s="148">
        <f>AF221+AF388</f>
        <v>2</v>
      </c>
      <c r="AG54" s="148">
        <f>AG221+AG388</f>
        <v>1</v>
      </c>
      <c r="AH54" s="148">
        <f>AH221+AH388</f>
        <v>3</v>
      </c>
    </row>
    <row r="55" spans="1:34" ht="15">
      <c r="A55" s="167"/>
      <c r="B55" s="134"/>
      <c r="C55" s="136" t="s">
        <v>14</v>
      </c>
      <c r="D55" s="146">
        <f>D222+D389</f>
        <v>0</v>
      </c>
      <c r="E55" s="146">
        <f>E222+E389</f>
        <v>0</v>
      </c>
      <c r="F55" s="146">
        <f>F222+F389</f>
        <v>0</v>
      </c>
      <c r="G55" s="146">
        <f>G222+G389</f>
        <v>0</v>
      </c>
      <c r="H55" s="146">
        <f>H222+H389</f>
        <v>0</v>
      </c>
      <c r="I55" s="146">
        <f>I222+I389</f>
        <v>0</v>
      </c>
      <c r="J55" s="146">
        <f>J222+J389</f>
        <v>0</v>
      </c>
      <c r="K55" s="146">
        <f>K222+K389</f>
        <v>0</v>
      </c>
      <c r="L55" s="146">
        <f>L222+L389</f>
        <v>0</v>
      </c>
      <c r="M55" s="146">
        <f>M222+M389</f>
        <v>0</v>
      </c>
      <c r="N55" s="146">
        <f>N222+N389</f>
        <v>0</v>
      </c>
      <c r="O55" s="146">
        <f>O222+O389</f>
        <v>0</v>
      </c>
      <c r="P55" s="146">
        <f>P222+P389</f>
        <v>0</v>
      </c>
      <c r="Q55" s="146">
        <f>Q222+Q389</f>
        <v>0</v>
      </c>
      <c r="R55" s="146">
        <f>R222+R389</f>
        <v>0</v>
      </c>
      <c r="S55" s="146">
        <f>S222+S389</f>
        <v>0</v>
      </c>
      <c r="T55" s="146">
        <f>T222+T389</f>
        <v>0</v>
      </c>
      <c r="U55" s="146">
        <f>U222+U389</f>
        <v>0</v>
      </c>
      <c r="V55" s="146">
        <f>V222+V389</f>
        <v>0</v>
      </c>
      <c r="W55" s="146">
        <f>W222+W389</f>
        <v>0</v>
      </c>
      <c r="X55" s="146">
        <f>X222+X389</f>
        <v>0</v>
      </c>
      <c r="Y55" s="146">
        <f>Y222+Y389</f>
        <v>0</v>
      </c>
      <c r="Z55" s="146">
        <f>Z222+Z389</f>
        <v>0</v>
      </c>
      <c r="AA55" s="146">
        <f>AA222+AA389</f>
        <v>0</v>
      </c>
      <c r="AB55" s="146">
        <f>AB222+AB389</f>
        <v>0</v>
      </c>
      <c r="AC55" s="146">
        <f>AC222+AC389</f>
        <v>0</v>
      </c>
      <c r="AD55" s="146">
        <f>AD222+AD389</f>
        <v>0</v>
      </c>
      <c r="AE55" s="146">
        <f>AE222+AE389</f>
        <v>0</v>
      </c>
      <c r="AF55" s="148">
        <f>AF222+AF389</f>
        <v>0</v>
      </c>
      <c r="AG55" s="148">
        <f>AG222+AG389</f>
        <v>0</v>
      </c>
      <c r="AH55" s="148">
        <f>AH222+AH389</f>
        <v>0</v>
      </c>
    </row>
    <row r="56" spans="1:34" ht="15">
      <c r="A56" s="167"/>
      <c r="B56" s="134" t="s">
        <v>35</v>
      </c>
      <c r="C56" s="136" t="s">
        <v>13</v>
      </c>
      <c r="D56" s="146">
        <f>D223+D390</f>
        <v>0</v>
      </c>
      <c r="E56" s="146">
        <f>E223+E390</f>
        <v>0</v>
      </c>
      <c r="F56" s="146">
        <f>F223+F390</f>
        <v>0</v>
      </c>
      <c r="G56" s="146">
        <f>G223+G390</f>
        <v>0</v>
      </c>
      <c r="H56" s="146">
        <f>H223+H390</f>
        <v>0</v>
      </c>
      <c r="I56" s="146">
        <f>I223+I390</f>
        <v>0</v>
      </c>
      <c r="J56" s="146">
        <f>J223+J390</f>
        <v>0</v>
      </c>
      <c r="K56" s="146">
        <f>K223+K390</f>
        <v>0</v>
      </c>
      <c r="L56" s="146">
        <f>L223+L390</f>
        <v>0</v>
      </c>
      <c r="M56" s="146">
        <f>M223+M390</f>
        <v>0</v>
      </c>
      <c r="N56" s="146">
        <f>N223+N390</f>
        <v>0</v>
      </c>
      <c r="O56" s="146">
        <f>O223+O390</f>
        <v>1</v>
      </c>
      <c r="P56" s="146">
        <f>P223+P390</f>
        <v>2</v>
      </c>
      <c r="Q56" s="146">
        <f>Q223+Q390</f>
        <v>1</v>
      </c>
      <c r="R56" s="146">
        <f>R223+R390</f>
        <v>0</v>
      </c>
      <c r="S56" s="146">
        <f>S223+S390</f>
        <v>0</v>
      </c>
      <c r="T56" s="146">
        <f>T223+T390</f>
        <v>0</v>
      </c>
      <c r="U56" s="146">
        <f>U223+U390</f>
        <v>0</v>
      </c>
      <c r="V56" s="146">
        <f>V223+V390</f>
        <v>0</v>
      </c>
      <c r="W56" s="146">
        <f>W223+W390</f>
        <v>0</v>
      </c>
      <c r="X56" s="146">
        <f>X223+X390</f>
        <v>0</v>
      </c>
      <c r="Y56" s="146">
        <f>Y223+Y390</f>
        <v>0</v>
      </c>
      <c r="Z56" s="146">
        <f>Z223+Z390</f>
        <v>0</v>
      </c>
      <c r="AA56" s="146">
        <f>AA223+AA390</f>
        <v>0</v>
      </c>
      <c r="AB56" s="146">
        <f>AB223+AB390</f>
        <v>0</v>
      </c>
      <c r="AC56" s="146">
        <f>AC223+AC390</f>
        <v>0</v>
      </c>
      <c r="AD56" s="146">
        <f>AD223+AD390</f>
        <v>0</v>
      </c>
      <c r="AE56" s="146">
        <f>AE223+AE390</f>
        <v>0</v>
      </c>
      <c r="AF56" s="148">
        <f>AF223+AF390</f>
        <v>2</v>
      </c>
      <c r="AG56" s="148">
        <f>AG223+AG390</f>
        <v>2</v>
      </c>
      <c r="AH56" s="148">
        <f>AH223+AH390</f>
        <v>4</v>
      </c>
    </row>
    <row r="57" spans="1:34" ht="15">
      <c r="A57" s="167"/>
      <c r="B57" s="134"/>
      <c r="C57" s="136" t="s">
        <v>14</v>
      </c>
      <c r="D57" s="146">
        <f>D224+D391</f>
        <v>0</v>
      </c>
      <c r="E57" s="146">
        <f>E224+E391</f>
        <v>0</v>
      </c>
      <c r="F57" s="146">
        <f>F224+F391</f>
        <v>0</v>
      </c>
      <c r="G57" s="146">
        <f>G224+G391</f>
        <v>0</v>
      </c>
      <c r="H57" s="146">
        <f>H224+H391</f>
        <v>0</v>
      </c>
      <c r="I57" s="146">
        <f>I224+I391</f>
        <v>0</v>
      </c>
      <c r="J57" s="146">
        <f>J224+J391</f>
        <v>0</v>
      </c>
      <c r="K57" s="146">
        <f>K224+K391</f>
        <v>0</v>
      </c>
      <c r="L57" s="146">
        <f>L224+L391</f>
        <v>0</v>
      </c>
      <c r="M57" s="146">
        <f>M224+M391</f>
        <v>0</v>
      </c>
      <c r="N57" s="146">
        <f>N224+N391</f>
        <v>0</v>
      </c>
      <c r="O57" s="146">
        <f>O224+O391</f>
        <v>0</v>
      </c>
      <c r="P57" s="146">
        <f>P224+P391</f>
        <v>0</v>
      </c>
      <c r="Q57" s="146">
        <f>Q224+Q391</f>
        <v>0</v>
      </c>
      <c r="R57" s="146">
        <f>R224+R391</f>
        <v>0</v>
      </c>
      <c r="S57" s="146">
        <f>S224+S391</f>
        <v>0</v>
      </c>
      <c r="T57" s="146">
        <f>T224+T391</f>
        <v>0</v>
      </c>
      <c r="U57" s="146">
        <f>U224+U391</f>
        <v>0</v>
      </c>
      <c r="V57" s="146">
        <f>V224+V391</f>
        <v>0</v>
      </c>
      <c r="W57" s="146">
        <f>W224+W391</f>
        <v>0</v>
      </c>
      <c r="X57" s="146">
        <f>X224+X391</f>
        <v>0</v>
      </c>
      <c r="Y57" s="146">
        <f>Y224+Y391</f>
        <v>0</v>
      </c>
      <c r="Z57" s="146">
        <f>Z224+Z391</f>
        <v>0</v>
      </c>
      <c r="AA57" s="146">
        <f>AA224+AA391</f>
        <v>0</v>
      </c>
      <c r="AB57" s="146">
        <f>AB224+AB391</f>
        <v>0</v>
      </c>
      <c r="AC57" s="146">
        <f>AC224+AC391</f>
        <v>0</v>
      </c>
      <c r="AD57" s="146">
        <f>AD224+AD391</f>
        <v>0</v>
      </c>
      <c r="AE57" s="146">
        <f>AE224+AE391</f>
        <v>0</v>
      </c>
      <c r="AF57" s="148">
        <f>AF224+AF391</f>
        <v>0</v>
      </c>
      <c r="AG57" s="148">
        <f>AG224+AG391</f>
        <v>0</v>
      </c>
      <c r="AH57" s="148">
        <f>AH224+AH391</f>
        <v>0</v>
      </c>
    </row>
    <row r="58" spans="1:34" ht="15">
      <c r="A58" s="167"/>
      <c r="B58" s="168" t="s">
        <v>36</v>
      </c>
      <c r="C58" s="136" t="s">
        <v>13</v>
      </c>
      <c r="D58" s="146">
        <f>D225+D392</f>
        <v>0</v>
      </c>
      <c r="E58" s="146">
        <f>E225+E392</f>
        <v>0</v>
      </c>
      <c r="F58" s="146">
        <f>F225+F392</f>
        <v>0</v>
      </c>
      <c r="G58" s="146">
        <f>G225+G392</f>
        <v>0</v>
      </c>
      <c r="H58" s="146">
        <f>H225+H392</f>
        <v>0</v>
      </c>
      <c r="I58" s="146">
        <f>I225+I392</f>
        <v>0</v>
      </c>
      <c r="J58" s="146">
        <f>J225+J392</f>
        <v>0</v>
      </c>
      <c r="K58" s="146">
        <f>K225+K392</f>
        <v>0</v>
      </c>
      <c r="L58" s="146">
        <f>L225+L392</f>
        <v>0</v>
      </c>
      <c r="M58" s="146">
        <f>M225+M392</f>
        <v>0</v>
      </c>
      <c r="N58" s="146">
        <f>N225+N392</f>
        <v>0</v>
      </c>
      <c r="O58" s="146">
        <f>O225+O392</f>
        <v>3</v>
      </c>
      <c r="P58" s="146">
        <f>P225+P392</f>
        <v>0</v>
      </c>
      <c r="Q58" s="146">
        <f>Q225+Q392</f>
        <v>0</v>
      </c>
      <c r="R58" s="146">
        <f>R225+R392</f>
        <v>0</v>
      </c>
      <c r="S58" s="146">
        <f>S225+S392</f>
        <v>0</v>
      </c>
      <c r="T58" s="146">
        <f>T225+T392</f>
        <v>0</v>
      </c>
      <c r="U58" s="146">
        <f>U225+U392</f>
        <v>0</v>
      </c>
      <c r="V58" s="146">
        <f>V225+V392</f>
        <v>0</v>
      </c>
      <c r="W58" s="146">
        <f>W225+W392</f>
        <v>0</v>
      </c>
      <c r="X58" s="146">
        <f>X225+X392</f>
        <v>0</v>
      </c>
      <c r="Y58" s="146">
        <f>Y225+Y392</f>
        <v>0</v>
      </c>
      <c r="Z58" s="146">
        <f>Z225+Z392</f>
        <v>0</v>
      </c>
      <c r="AA58" s="146">
        <f>AA225+AA392</f>
        <v>0</v>
      </c>
      <c r="AB58" s="146">
        <f>AB225+AB392</f>
        <v>0</v>
      </c>
      <c r="AC58" s="146">
        <f>AC225+AC392</f>
        <v>0</v>
      </c>
      <c r="AD58" s="146">
        <f>AD225+AD392</f>
        <v>0</v>
      </c>
      <c r="AE58" s="146">
        <f>AE225+AE392</f>
        <v>0</v>
      </c>
      <c r="AF58" s="148">
        <f>AF225+AF392</f>
        <v>0</v>
      </c>
      <c r="AG58" s="148">
        <f>AG225+AG392</f>
        <v>3</v>
      </c>
      <c r="AH58" s="148">
        <f>AH225+AH392</f>
        <v>3</v>
      </c>
    </row>
    <row r="59" spans="1:34" ht="15">
      <c r="A59" s="167"/>
      <c r="B59" s="169"/>
      <c r="C59" s="136" t="s">
        <v>14</v>
      </c>
      <c r="D59" s="146">
        <f>D226+D393</f>
        <v>0</v>
      </c>
      <c r="E59" s="146">
        <f>E226+E393</f>
        <v>0</v>
      </c>
      <c r="F59" s="146">
        <f>F226+F393</f>
        <v>0</v>
      </c>
      <c r="G59" s="146">
        <f>G226+G393</f>
        <v>0</v>
      </c>
      <c r="H59" s="146">
        <f>H226+H393</f>
        <v>0</v>
      </c>
      <c r="I59" s="146">
        <f>I226+I393</f>
        <v>0</v>
      </c>
      <c r="J59" s="146">
        <f>J226+J393</f>
        <v>0</v>
      </c>
      <c r="K59" s="146">
        <f>K226+K393</f>
        <v>0</v>
      </c>
      <c r="L59" s="146">
        <f>L226+L393</f>
        <v>0</v>
      </c>
      <c r="M59" s="146">
        <f>M226+M393</f>
        <v>0</v>
      </c>
      <c r="N59" s="146">
        <f>N226+N393</f>
        <v>0</v>
      </c>
      <c r="O59" s="146">
        <f>O226+O393</f>
        <v>0</v>
      </c>
      <c r="P59" s="146">
        <f>P226+P393</f>
        <v>0</v>
      </c>
      <c r="Q59" s="146">
        <f>Q226+Q393</f>
        <v>0</v>
      </c>
      <c r="R59" s="146">
        <f>R226+R393</f>
        <v>0</v>
      </c>
      <c r="S59" s="146">
        <f>S226+S393</f>
        <v>0</v>
      </c>
      <c r="T59" s="146">
        <f>T226+T393</f>
        <v>0</v>
      </c>
      <c r="U59" s="146">
        <f>U226+U393</f>
        <v>0</v>
      </c>
      <c r="V59" s="146">
        <f>V226+V393</f>
        <v>0</v>
      </c>
      <c r="W59" s="146">
        <f>W226+W393</f>
        <v>0</v>
      </c>
      <c r="X59" s="146">
        <f>X226+X393</f>
        <v>0</v>
      </c>
      <c r="Y59" s="146">
        <f>Y226+Y393</f>
        <v>0</v>
      </c>
      <c r="Z59" s="146">
        <f>Z226+Z393</f>
        <v>0</v>
      </c>
      <c r="AA59" s="146">
        <f>AA226+AA393</f>
        <v>0</v>
      </c>
      <c r="AB59" s="146">
        <f>AB226+AB393</f>
        <v>0</v>
      </c>
      <c r="AC59" s="146">
        <f>AC226+AC393</f>
        <v>0</v>
      </c>
      <c r="AD59" s="146">
        <f>AD226+AD393</f>
        <v>0</v>
      </c>
      <c r="AE59" s="146">
        <f>AE226+AE393</f>
        <v>0</v>
      </c>
      <c r="AF59" s="148">
        <f>AF226+AF393</f>
        <v>0</v>
      </c>
      <c r="AG59" s="148">
        <f>AG226+AG393</f>
        <v>0</v>
      </c>
      <c r="AH59" s="148">
        <f>AH226+AH393</f>
        <v>0</v>
      </c>
    </row>
    <row r="60" spans="1:34" ht="15">
      <c r="A60" s="167"/>
      <c r="B60" s="168" t="s">
        <v>37</v>
      </c>
      <c r="C60" s="136" t="s">
        <v>13</v>
      </c>
      <c r="D60" s="146">
        <f>D227+D394</f>
        <v>0</v>
      </c>
      <c r="E60" s="146">
        <f>E227+E394</f>
        <v>0</v>
      </c>
      <c r="F60" s="146">
        <f>F227+F394</f>
        <v>0</v>
      </c>
      <c r="G60" s="146">
        <f>G227+G394</f>
        <v>0</v>
      </c>
      <c r="H60" s="146">
        <f>H227+H394</f>
        <v>0</v>
      </c>
      <c r="I60" s="146">
        <f>I227+I394</f>
        <v>0</v>
      </c>
      <c r="J60" s="146">
        <f>J227+J394</f>
        <v>0</v>
      </c>
      <c r="K60" s="146">
        <f>K227+K394</f>
        <v>0</v>
      </c>
      <c r="L60" s="146">
        <f>L227+L394</f>
        <v>0</v>
      </c>
      <c r="M60" s="146">
        <f>M227+M394</f>
        <v>0</v>
      </c>
      <c r="N60" s="146">
        <f>N227+N394</f>
        <v>0</v>
      </c>
      <c r="O60" s="146">
        <f>O227+O394</f>
        <v>0</v>
      </c>
      <c r="P60" s="146">
        <f>P227+P394</f>
        <v>1</v>
      </c>
      <c r="Q60" s="146">
        <f>Q227+Q394</f>
        <v>0</v>
      </c>
      <c r="R60" s="146">
        <f>R227+R394</f>
        <v>0</v>
      </c>
      <c r="S60" s="146">
        <f>S227+S394</f>
        <v>0</v>
      </c>
      <c r="T60" s="146">
        <f>T227+T394</f>
        <v>0</v>
      </c>
      <c r="U60" s="146">
        <f>U227+U394</f>
        <v>0</v>
      </c>
      <c r="V60" s="146">
        <f>V227+V394</f>
        <v>0</v>
      </c>
      <c r="W60" s="146">
        <f>W227+W394</f>
        <v>0</v>
      </c>
      <c r="X60" s="146">
        <f>X227+X394</f>
        <v>0</v>
      </c>
      <c r="Y60" s="146">
        <f>Y227+Y394</f>
        <v>0</v>
      </c>
      <c r="Z60" s="146">
        <f>Z227+Z394</f>
        <v>0</v>
      </c>
      <c r="AA60" s="146">
        <f>AA227+AA394</f>
        <v>0</v>
      </c>
      <c r="AB60" s="146">
        <f>AB227+AB394</f>
        <v>0</v>
      </c>
      <c r="AC60" s="146">
        <f>AC227+AC394</f>
        <v>0</v>
      </c>
      <c r="AD60" s="146">
        <f>AD227+AD394</f>
        <v>0</v>
      </c>
      <c r="AE60" s="146">
        <f>AE227+AE394</f>
        <v>0</v>
      </c>
      <c r="AF60" s="148">
        <f>AF227+AF394</f>
        <v>1</v>
      </c>
      <c r="AG60" s="148">
        <f>AG227+AG394</f>
        <v>0</v>
      </c>
      <c r="AH60" s="148">
        <f>AH227+AH394</f>
        <v>1</v>
      </c>
    </row>
    <row r="61" spans="1:34" ht="15">
      <c r="A61" s="167"/>
      <c r="B61" s="169"/>
      <c r="C61" s="136" t="s">
        <v>14</v>
      </c>
      <c r="D61" s="146">
        <f>D228+D395</f>
        <v>0</v>
      </c>
      <c r="E61" s="146">
        <f>E228+E395</f>
        <v>0</v>
      </c>
      <c r="F61" s="146">
        <f>F228+F395</f>
        <v>0</v>
      </c>
      <c r="G61" s="146">
        <f>G228+G395</f>
        <v>0</v>
      </c>
      <c r="H61" s="146">
        <f>H228+H395</f>
        <v>0</v>
      </c>
      <c r="I61" s="146">
        <f>I228+I395</f>
        <v>0</v>
      </c>
      <c r="J61" s="146">
        <f>J228+J395</f>
        <v>0</v>
      </c>
      <c r="K61" s="146">
        <f>K228+K395</f>
        <v>0</v>
      </c>
      <c r="L61" s="146">
        <f>L228+L395</f>
        <v>0</v>
      </c>
      <c r="M61" s="146">
        <f>M228+M395</f>
        <v>0</v>
      </c>
      <c r="N61" s="146">
        <f>N228+N395</f>
        <v>0</v>
      </c>
      <c r="O61" s="146">
        <f>O228+O395</f>
        <v>0</v>
      </c>
      <c r="P61" s="146">
        <f>P228+P395</f>
        <v>0</v>
      </c>
      <c r="Q61" s="146">
        <f>Q228+Q395</f>
        <v>0</v>
      </c>
      <c r="R61" s="146">
        <f>R228+R395</f>
        <v>0</v>
      </c>
      <c r="S61" s="146">
        <f>S228+S395</f>
        <v>0</v>
      </c>
      <c r="T61" s="146">
        <f>T228+T395</f>
        <v>0</v>
      </c>
      <c r="U61" s="146">
        <f>U228+U395</f>
        <v>0</v>
      </c>
      <c r="V61" s="146">
        <f>V228+V395</f>
        <v>0</v>
      </c>
      <c r="W61" s="146">
        <f>W228+W395</f>
        <v>0</v>
      </c>
      <c r="X61" s="146">
        <f>X228+X395</f>
        <v>0</v>
      </c>
      <c r="Y61" s="146">
        <f>Y228+Y395</f>
        <v>0</v>
      </c>
      <c r="Z61" s="146">
        <f>Z228+Z395</f>
        <v>0</v>
      </c>
      <c r="AA61" s="146">
        <f>AA228+AA395</f>
        <v>0</v>
      </c>
      <c r="AB61" s="146">
        <f>AB228+AB395</f>
        <v>0</v>
      </c>
      <c r="AC61" s="146">
        <f>AC228+AC395</f>
        <v>0</v>
      </c>
      <c r="AD61" s="146">
        <f>AD228+AD395</f>
        <v>0</v>
      </c>
      <c r="AE61" s="146">
        <f>AE228+AE395</f>
        <v>0</v>
      </c>
      <c r="AF61" s="148">
        <f>AF228+AF395</f>
        <v>0</v>
      </c>
      <c r="AG61" s="148">
        <f>AG228+AG395</f>
        <v>0</v>
      </c>
      <c r="AH61" s="148">
        <f>AH228+AH395</f>
        <v>0</v>
      </c>
    </row>
    <row r="62" spans="1:34" ht="26.25" customHeight="1">
      <c r="A62" s="167"/>
      <c r="B62" s="168" t="s">
        <v>38</v>
      </c>
      <c r="C62" s="136" t="s">
        <v>13</v>
      </c>
      <c r="D62" s="146">
        <f>D229+D396</f>
        <v>0</v>
      </c>
      <c r="E62" s="146">
        <f>E229+E396</f>
        <v>0</v>
      </c>
      <c r="F62" s="146">
        <f>F229+F396</f>
        <v>0</v>
      </c>
      <c r="G62" s="146">
        <f>G229+G396</f>
        <v>0</v>
      </c>
      <c r="H62" s="146">
        <f>H229+H396</f>
        <v>0</v>
      </c>
      <c r="I62" s="146">
        <f>I229+I396</f>
        <v>0</v>
      </c>
      <c r="J62" s="146">
        <f>J229+J396</f>
        <v>0</v>
      </c>
      <c r="K62" s="146">
        <f>K229+K396</f>
        <v>0</v>
      </c>
      <c r="L62" s="146">
        <f>L229+L396</f>
        <v>0</v>
      </c>
      <c r="M62" s="146">
        <f>M229+M396</f>
        <v>0</v>
      </c>
      <c r="N62" s="146">
        <f>N229+N396</f>
        <v>1</v>
      </c>
      <c r="O62" s="146">
        <f>O229+O396</f>
        <v>0</v>
      </c>
      <c r="P62" s="146">
        <f>P229+P396</f>
        <v>1</v>
      </c>
      <c r="Q62" s="146">
        <f>Q229+Q396</f>
        <v>0</v>
      </c>
      <c r="R62" s="146">
        <f>R229+R396</f>
        <v>0</v>
      </c>
      <c r="S62" s="146">
        <f>S229+S396</f>
        <v>0</v>
      </c>
      <c r="T62" s="146">
        <f>T229+T396</f>
        <v>0</v>
      </c>
      <c r="U62" s="146">
        <f>U229+U396</f>
        <v>0</v>
      </c>
      <c r="V62" s="146">
        <f>V229+V396</f>
        <v>0</v>
      </c>
      <c r="W62" s="146">
        <f>W229+W396</f>
        <v>0</v>
      </c>
      <c r="X62" s="146">
        <f>X229+X396</f>
        <v>0</v>
      </c>
      <c r="Y62" s="146">
        <f>Y229+Y396</f>
        <v>0</v>
      </c>
      <c r="Z62" s="146">
        <f>Z229+Z396</f>
        <v>0</v>
      </c>
      <c r="AA62" s="146">
        <f>AA229+AA396</f>
        <v>0</v>
      </c>
      <c r="AB62" s="146">
        <f>AB229+AB396</f>
        <v>0</v>
      </c>
      <c r="AC62" s="146">
        <f>AC229+AC396</f>
        <v>0</v>
      </c>
      <c r="AD62" s="146">
        <f>AD229+AD396</f>
        <v>0</v>
      </c>
      <c r="AE62" s="146">
        <f>AE229+AE396</f>
        <v>0</v>
      </c>
      <c r="AF62" s="148">
        <f>AF229+AF396</f>
        <v>2</v>
      </c>
      <c r="AG62" s="148">
        <f>AG229+AG396</f>
        <v>0</v>
      </c>
      <c r="AH62" s="148">
        <f>AH229+AH396</f>
        <v>2</v>
      </c>
    </row>
    <row r="63" spans="1:34" ht="15">
      <c r="A63" s="167"/>
      <c r="B63" s="169"/>
      <c r="C63" s="136" t="s">
        <v>14</v>
      </c>
      <c r="D63" s="146">
        <f>D230+D397</f>
        <v>0</v>
      </c>
      <c r="E63" s="146">
        <f>E230+E397</f>
        <v>0</v>
      </c>
      <c r="F63" s="146">
        <f>F230+F397</f>
        <v>0</v>
      </c>
      <c r="G63" s="146">
        <f>G230+G397</f>
        <v>0</v>
      </c>
      <c r="H63" s="146">
        <f>H230+H397</f>
        <v>0</v>
      </c>
      <c r="I63" s="146">
        <f>I230+I397</f>
        <v>0</v>
      </c>
      <c r="J63" s="146">
        <f>J230+J397</f>
        <v>0</v>
      </c>
      <c r="K63" s="146">
        <f>K230+K397</f>
        <v>0</v>
      </c>
      <c r="L63" s="146">
        <f>L230+L397</f>
        <v>0</v>
      </c>
      <c r="M63" s="146">
        <f>M230+M397</f>
        <v>0</v>
      </c>
      <c r="N63" s="146">
        <f>N230+N397</f>
        <v>0</v>
      </c>
      <c r="O63" s="146">
        <f>O230+O397</f>
        <v>0</v>
      </c>
      <c r="P63" s="146">
        <f>P230+P397</f>
        <v>0</v>
      </c>
      <c r="Q63" s="146">
        <f>Q230+Q397</f>
        <v>0</v>
      </c>
      <c r="R63" s="146">
        <f>R230+R397</f>
        <v>0</v>
      </c>
      <c r="S63" s="146">
        <f>S230+S397</f>
        <v>0</v>
      </c>
      <c r="T63" s="146">
        <f>T230+T397</f>
        <v>0</v>
      </c>
      <c r="U63" s="146">
        <f>U230+U397</f>
        <v>0</v>
      </c>
      <c r="V63" s="146">
        <f>V230+V397</f>
        <v>0</v>
      </c>
      <c r="W63" s="146">
        <f>W230+W397</f>
        <v>0</v>
      </c>
      <c r="X63" s="146">
        <f>X230+X397</f>
        <v>0</v>
      </c>
      <c r="Y63" s="146">
        <f>Y230+Y397</f>
        <v>0</v>
      </c>
      <c r="Z63" s="146">
        <f>Z230+Z397</f>
        <v>0</v>
      </c>
      <c r="AA63" s="146">
        <f>AA230+AA397</f>
        <v>0</v>
      </c>
      <c r="AB63" s="146">
        <f>AB230+AB397</f>
        <v>0</v>
      </c>
      <c r="AC63" s="146">
        <f>AC230+AC397</f>
        <v>0</v>
      </c>
      <c r="AD63" s="146">
        <f>AD230+AD397</f>
        <v>0</v>
      </c>
      <c r="AE63" s="146">
        <f>AE230+AE397</f>
        <v>0</v>
      </c>
      <c r="AF63" s="148">
        <f>AF230+AF397</f>
        <v>0</v>
      </c>
      <c r="AG63" s="148">
        <f>AG230+AG397</f>
        <v>0</v>
      </c>
      <c r="AH63" s="148">
        <f>AH230+AH397</f>
        <v>0</v>
      </c>
    </row>
    <row r="64" spans="1:34" ht="26.25" customHeight="1">
      <c r="A64" s="167"/>
      <c r="B64" s="168" t="s">
        <v>39</v>
      </c>
      <c r="C64" s="136" t="s">
        <v>13</v>
      </c>
      <c r="D64" s="146">
        <f>D231+D398</f>
        <v>0</v>
      </c>
      <c r="E64" s="146">
        <f>E231+E398</f>
        <v>0</v>
      </c>
      <c r="F64" s="146">
        <f>F231+F398</f>
        <v>0</v>
      </c>
      <c r="G64" s="146">
        <f>G231+G398</f>
        <v>0</v>
      </c>
      <c r="H64" s="146">
        <f>H231+H398</f>
        <v>0</v>
      </c>
      <c r="I64" s="146">
        <f>I231+I398</f>
        <v>0</v>
      </c>
      <c r="J64" s="146">
        <f>J231+J398</f>
        <v>0</v>
      </c>
      <c r="K64" s="146">
        <f>K231+K398</f>
        <v>0</v>
      </c>
      <c r="L64" s="146">
        <f>L231+L398</f>
        <v>0</v>
      </c>
      <c r="M64" s="146">
        <f>M231+M398</f>
        <v>0</v>
      </c>
      <c r="N64" s="146">
        <f>N231+N398</f>
        <v>0</v>
      </c>
      <c r="O64" s="146">
        <f>O231+O398</f>
        <v>0</v>
      </c>
      <c r="P64" s="146">
        <f>P231+P398</f>
        <v>1</v>
      </c>
      <c r="Q64" s="146">
        <f>Q231+Q398</f>
        <v>1</v>
      </c>
      <c r="R64" s="146">
        <f>R231+R398</f>
        <v>0</v>
      </c>
      <c r="S64" s="146">
        <f>S231+S398</f>
        <v>0</v>
      </c>
      <c r="T64" s="146">
        <f>T231+T398</f>
        <v>0</v>
      </c>
      <c r="U64" s="146">
        <f>U231+U398</f>
        <v>0</v>
      </c>
      <c r="V64" s="146">
        <f>V231+V398</f>
        <v>0</v>
      </c>
      <c r="W64" s="146">
        <f>W231+W398</f>
        <v>0</v>
      </c>
      <c r="X64" s="146">
        <f>X231+X398</f>
        <v>0</v>
      </c>
      <c r="Y64" s="146">
        <f>Y231+Y398</f>
        <v>0</v>
      </c>
      <c r="Z64" s="146">
        <f>Z231+Z398</f>
        <v>0</v>
      </c>
      <c r="AA64" s="146">
        <f>AA231+AA398</f>
        <v>0</v>
      </c>
      <c r="AB64" s="146">
        <f>AB231+AB398</f>
        <v>0</v>
      </c>
      <c r="AC64" s="146">
        <f>AC231+AC398</f>
        <v>0</v>
      </c>
      <c r="AD64" s="146">
        <f>AD231+AD398</f>
        <v>0</v>
      </c>
      <c r="AE64" s="146">
        <f>AE231+AE398</f>
        <v>0</v>
      </c>
      <c r="AF64" s="148">
        <f>AF231+AF398</f>
        <v>1</v>
      </c>
      <c r="AG64" s="148">
        <f>AG231+AG398</f>
        <v>1</v>
      </c>
      <c r="AH64" s="148">
        <f>AH231+AH398</f>
        <v>2</v>
      </c>
    </row>
    <row r="65" spans="1:34" ht="15">
      <c r="A65" s="167"/>
      <c r="B65" s="169"/>
      <c r="C65" s="136" t="s">
        <v>14</v>
      </c>
      <c r="D65" s="146">
        <f>D232+D399</f>
        <v>0</v>
      </c>
      <c r="E65" s="146">
        <f>E232+E399</f>
        <v>0</v>
      </c>
      <c r="F65" s="146">
        <f>F232+F399</f>
        <v>0</v>
      </c>
      <c r="G65" s="146">
        <f>G232+G399</f>
        <v>0</v>
      </c>
      <c r="H65" s="146">
        <f>H232+H399</f>
        <v>0</v>
      </c>
      <c r="I65" s="146">
        <f>I232+I399</f>
        <v>0</v>
      </c>
      <c r="J65" s="146">
        <f>J232+J399</f>
        <v>0</v>
      </c>
      <c r="K65" s="146">
        <f>K232+K399</f>
        <v>0</v>
      </c>
      <c r="L65" s="146">
        <f>L232+L399</f>
        <v>0</v>
      </c>
      <c r="M65" s="146">
        <f>M232+M399</f>
        <v>0</v>
      </c>
      <c r="N65" s="146">
        <f>N232+N399</f>
        <v>0</v>
      </c>
      <c r="O65" s="146">
        <f>O232+O399</f>
        <v>0</v>
      </c>
      <c r="P65" s="146">
        <f>P232+P399</f>
        <v>0</v>
      </c>
      <c r="Q65" s="146">
        <f>Q232+Q399</f>
        <v>0</v>
      </c>
      <c r="R65" s="146">
        <f>R232+R399</f>
        <v>0</v>
      </c>
      <c r="S65" s="146">
        <f>S232+S399</f>
        <v>0</v>
      </c>
      <c r="T65" s="146">
        <f>T232+T399</f>
        <v>0</v>
      </c>
      <c r="U65" s="146">
        <f>U232+U399</f>
        <v>0</v>
      </c>
      <c r="V65" s="146">
        <f>V232+V399</f>
        <v>0</v>
      </c>
      <c r="W65" s="146">
        <f>W232+W399</f>
        <v>0</v>
      </c>
      <c r="X65" s="146">
        <f>X232+X399</f>
        <v>0</v>
      </c>
      <c r="Y65" s="146">
        <f>Y232+Y399</f>
        <v>0</v>
      </c>
      <c r="Z65" s="146">
        <f>Z232+Z399</f>
        <v>0</v>
      </c>
      <c r="AA65" s="146">
        <f>AA232+AA399</f>
        <v>0</v>
      </c>
      <c r="AB65" s="146">
        <f>AB232+AB399</f>
        <v>0</v>
      </c>
      <c r="AC65" s="146">
        <f>AC232+AC399</f>
        <v>0</v>
      </c>
      <c r="AD65" s="146">
        <f>AD232+AD399</f>
        <v>0</v>
      </c>
      <c r="AE65" s="146">
        <f>AE232+AE399</f>
        <v>0</v>
      </c>
      <c r="AF65" s="148">
        <f>AF232+AF399</f>
        <v>0</v>
      </c>
      <c r="AG65" s="148">
        <f>AG232+AG399</f>
        <v>0</v>
      </c>
      <c r="AH65" s="148">
        <f>AH232+AH399</f>
        <v>0</v>
      </c>
    </row>
    <row r="66" spans="1:34" ht="15">
      <c r="A66" s="167"/>
      <c r="B66" s="168" t="s">
        <v>40</v>
      </c>
      <c r="C66" s="136" t="s">
        <v>13</v>
      </c>
      <c r="D66" s="146">
        <f>D233+D400</f>
        <v>0</v>
      </c>
      <c r="E66" s="146">
        <f>E233+E400</f>
        <v>0</v>
      </c>
      <c r="F66" s="146">
        <f>F233+F400</f>
        <v>0</v>
      </c>
      <c r="G66" s="146">
        <f>G233+G400</f>
        <v>0</v>
      </c>
      <c r="H66" s="146">
        <f>H233+H400</f>
        <v>0</v>
      </c>
      <c r="I66" s="146">
        <f>I233+I400</f>
        <v>0</v>
      </c>
      <c r="J66" s="146">
        <f>J233+J400</f>
        <v>0</v>
      </c>
      <c r="K66" s="146">
        <f>K233+K400</f>
        <v>0</v>
      </c>
      <c r="L66" s="146">
        <f>L233+L400</f>
        <v>0</v>
      </c>
      <c r="M66" s="146">
        <f>M233+M400</f>
        <v>0</v>
      </c>
      <c r="N66" s="146">
        <f>N233+N400</f>
        <v>0</v>
      </c>
      <c r="O66" s="146">
        <f>O233+O400</f>
        <v>2</v>
      </c>
      <c r="P66" s="146">
        <f>P233+P400</f>
        <v>0</v>
      </c>
      <c r="Q66" s="146">
        <f>Q233+Q400</f>
        <v>0</v>
      </c>
      <c r="R66" s="146">
        <f>R233+R400</f>
        <v>0</v>
      </c>
      <c r="S66" s="146">
        <f>S233+S400</f>
        <v>0</v>
      </c>
      <c r="T66" s="146">
        <f>T233+T400</f>
        <v>0</v>
      </c>
      <c r="U66" s="146">
        <f>U233+U400</f>
        <v>0</v>
      </c>
      <c r="V66" s="146">
        <f>V233+V400</f>
        <v>0</v>
      </c>
      <c r="W66" s="146">
        <f>W233+W400</f>
        <v>0</v>
      </c>
      <c r="X66" s="146">
        <f>X233+X400</f>
        <v>0</v>
      </c>
      <c r="Y66" s="146">
        <f>Y233+Y400</f>
        <v>0</v>
      </c>
      <c r="Z66" s="146">
        <f>Z233+Z400</f>
        <v>0</v>
      </c>
      <c r="AA66" s="146">
        <f>AA233+AA400</f>
        <v>0</v>
      </c>
      <c r="AB66" s="146">
        <f>AB233+AB400</f>
        <v>0</v>
      </c>
      <c r="AC66" s="146">
        <f>AC233+AC400</f>
        <v>0</v>
      </c>
      <c r="AD66" s="146">
        <f>AD233+AD400</f>
        <v>0</v>
      </c>
      <c r="AE66" s="146">
        <f>AE233+AE400</f>
        <v>0</v>
      </c>
      <c r="AF66" s="148">
        <f>AF233+AF400</f>
        <v>0</v>
      </c>
      <c r="AG66" s="148">
        <f>AG233+AG400</f>
        <v>2</v>
      </c>
      <c r="AH66" s="148">
        <f>AH233+AH400</f>
        <v>2</v>
      </c>
    </row>
    <row r="67" spans="1:34" ht="15">
      <c r="A67" s="167"/>
      <c r="B67" s="169"/>
      <c r="C67" s="136" t="s">
        <v>14</v>
      </c>
      <c r="D67" s="146">
        <f>D234+D401</f>
        <v>0</v>
      </c>
      <c r="E67" s="146">
        <f>E234+E401</f>
        <v>0</v>
      </c>
      <c r="F67" s="146">
        <f>F234+F401</f>
        <v>0</v>
      </c>
      <c r="G67" s="146">
        <f>G234+G401</f>
        <v>0</v>
      </c>
      <c r="H67" s="146">
        <f>H234+H401</f>
        <v>0</v>
      </c>
      <c r="I67" s="146">
        <f>I234+I401</f>
        <v>0</v>
      </c>
      <c r="J67" s="146">
        <f>J234+J401</f>
        <v>0</v>
      </c>
      <c r="K67" s="146">
        <f>K234+K401</f>
        <v>0</v>
      </c>
      <c r="L67" s="146">
        <f>L234+L401</f>
        <v>0</v>
      </c>
      <c r="M67" s="146">
        <f>M234+M401</f>
        <v>0</v>
      </c>
      <c r="N67" s="146">
        <f>N234+N401</f>
        <v>0</v>
      </c>
      <c r="O67" s="146">
        <f>O234+O401</f>
        <v>0</v>
      </c>
      <c r="P67" s="146">
        <f>P234+P401</f>
        <v>0</v>
      </c>
      <c r="Q67" s="146">
        <f>Q234+Q401</f>
        <v>0</v>
      </c>
      <c r="R67" s="146">
        <f>R234+R401</f>
        <v>0</v>
      </c>
      <c r="S67" s="146">
        <f>S234+S401</f>
        <v>0</v>
      </c>
      <c r="T67" s="146">
        <f>T234+T401</f>
        <v>0</v>
      </c>
      <c r="U67" s="146">
        <f>U234+U401</f>
        <v>0</v>
      </c>
      <c r="V67" s="146">
        <f>V234+V401</f>
        <v>0</v>
      </c>
      <c r="W67" s="146">
        <f>W234+W401</f>
        <v>0</v>
      </c>
      <c r="X67" s="146">
        <f>X234+X401</f>
        <v>0</v>
      </c>
      <c r="Y67" s="146">
        <f>Y234+Y401</f>
        <v>0</v>
      </c>
      <c r="Z67" s="146">
        <f>Z234+Z401</f>
        <v>0</v>
      </c>
      <c r="AA67" s="146">
        <f>AA234+AA401</f>
        <v>0</v>
      </c>
      <c r="AB67" s="146">
        <f>AB234+AB401</f>
        <v>0</v>
      </c>
      <c r="AC67" s="146">
        <f>AC234+AC401</f>
        <v>0</v>
      </c>
      <c r="AD67" s="146">
        <f>AD234+AD401</f>
        <v>0</v>
      </c>
      <c r="AE67" s="146">
        <f>AE234+AE401</f>
        <v>0</v>
      </c>
      <c r="AF67" s="148">
        <f>AF234+AF401</f>
        <v>0</v>
      </c>
      <c r="AG67" s="148">
        <f>AG234+AG401</f>
        <v>0</v>
      </c>
      <c r="AH67" s="148">
        <f>AH234+AH401</f>
        <v>0</v>
      </c>
    </row>
    <row r="68" spans="1:34" ht="26.25" customHeight="1">
      <c r="A68" s="167"/>
      <c r="B68" s="134" t="s">
        <v>41</v>
      </c>
      <c r="C68" s="136" t="s">
        <v>13</v>
      </c>
      <c r="D68" s="146">
        <f>D235+D402</f>
        <v>0</v>
      </c>
      <c r="E68" s="146">
        <f>E235+E402</f>
        <v>0</v>
      </c>
      <c r="F68" s="146">
        <f>F235+F402</f>
        <v>0</v>
      </c>
      <c r="G68" s="146">
        <f>G235+G402</f>
        <v>0</v>
      </c>
      <c r="H68" s="146">
        <f>H235+H402</f>
        <v>0</v>
      </c>
      <c r="I68" s="146">
        <f>I235+I402</f>
        <v>0</v>
      </c>
      <c r="J68" s="146">
        <f>J235+J402</f>
        <v>0</v>
      </c>
      <c r="K68" s="146">
        <f>K235+K402</f>
        <v>0</v>
      </c>
      <c r="L68" s="146">
        <f>L235+L402</f>
        <v>0</v>
      </c>
      <c r="M68" s="146">
        <f>M235+M402</f>
        <v>0</v>
      </c>
      <c r="N68" s="146">
        <f>N235+N402</f>
        <v>1</v>
      </c>
      <c r="O68" s="146">
        <f>O235+O402</f>
        <v>0</v>
      </c>
      <c r="P68" s="146">
        <f>P235+P402</f>
        <v>1</v>
      </c>
      <c r="Q68" s="146">
        <f>Q235+Q402</f>
        <v>0</v>
      </c>
      <c r="R68" s="146">
        <f>R235+R402</f>
        <v>0</v>
      </c>
      <c r="S68" s="146">
        <f>S235+S402</f>
        <v>0</v>
      </c>
      <c r="T68" s="146">
        <f>T235+T402</f>
        <v>0</v>
      </c>
      <c r="U68" s="146">
        <f>U235+U402</f>
        <v>0</v>
      </c>
      <c r="V68" s="146">
        <f>V235+V402</f>
        <v>0</v>
      </c>
      <c r="W68" s="146">
        <f>W235+W402</f>
        <v>0</v>
      </c>
      <c r="X68" s="146">
        <f>X235+X402</f>
        <v>0</v>
      </c>
      <c r="Y68" s="146">
        <f>Y235+Y402</f>
        <v>0</v>
      </c>
      <c r="Z68" s="146">
        <f>Z235+Z402</f>
        <v>0</v>
      </c>
      <c r="AA68" s="146">
        <f>AA235+AA402</f>
        <v>0</v>
      </c>
      <c r="AB68" s="146">
        <f>AB235+AB402</f>
        <v>0</v>
      </c>
      <c r="AC68" s="146">
        <f>AC235+AC402</f>
        <v>0</v>
      </c>
      <c r="AD68" s="146">
        <f>AD235+AD402</f>
        <v>0</v>
      </c>
      <c r="AE68" s="146">
        <f>AE235+AE402</f>
        <v>0</v>
      </c>
      <c r="AF68" s="148">
        <f>AF235+AF402</f>
        <v>2</v>
      </c>
      <c r="AG68" s="148">
        <f>AG235+AG402</f>
        <v>0</v>
      </c>
      <c r="AH68" s="148">
        <f>AH235+AH402</f>
        <v>2</v>
      </c>
    </row>
    <row r="69" spans="1:34" ht="15">
      <c r="A69" s="167"/>
      <c r="B69" s="134"/>
      <c r="C69" s="136" t="s">
        <v>14</v>
      </c>
      <c r="D69" s="146">
        <f>D236+D403</f>
        <v>0</v>
      </c>
      <c r="E69" s="146">
        <f>E236+E403</f>
        <v>0</v>
      </c>
      <c r="F69" s="146">
        <f>F236+F403</f>
        <v>0</v>
      </c>
      <c r="G69" s="146">
        <f>G236+G403</f>
        <v>0</v>
      </c>
      <c r="H69" s="146">
        <f>H236+H403</f>
        <v>0</v>
      </c>
      <c r="I69" s="146">
        <f>I236+I403</f>
        <v>0</v>
      </c>
      <c r="J69" s="146">
        <f>J236+J403</f>
        <v>0</v>
      </c>
      <c r="K69" s="146">
        <f>K236+K403</f>
        <v>0</v>
      </c>
      <c r="L69" s="146">
        <f>L236+L403</f>
        <v>0</v>
      </c>
      <c r="M69" s="146">
        <f>M236+M403</f>
        <v>0</v>
      </c>
      <c r="N69" s="146">
        <f>N236+N403</f>
        <v>0</v>
      </c>
      <c r="O69" s="146">
        <f>O236+O403</f>
        <v>0</v>
      </c>
      <c r="P69" s="146">
        <f>P236+P403</f>
        <v>0</v>
      </c>
      <c r="Q69" s="146">
        <f>Q236+Q403</f>
        <v>0</v>
      </c>
      <c r="R69" s="146">
        <f>R236+R403</f>
        <v>0</v>
      </c>
      <c r="S69" s="146">
        <f>S236+S403</f>
        <v>0</v>
      </c>
      <c r="T69" s="146">
        <f>T236+T403</f>
        <v>0</v>
      </c>
      <c r="U69" s="146">
        <f>U236+U403</f>
        <v>0</v>
      </c>
      <c r="V69" s="146">
        <f>V236+V403</f>
        <v>0</v>
      </c>
      <c r="W69" s="146">
        <f>W236+W403</f>
        <v>0</v>
      </c>
      <c r="X69" s="146">
        <f>X236+X403</f>
        <v>0</v>
      </c>
      <c r="Y69" s="146">
        <f>Y236+Y403</f>
        <v>0</v>
      </c>
      <c r="Z69" s="146">
        <f>Z236+Z403</f>
        <v>0</v>
      </c>
      <c r="AA69" s="146">
        <f>AA236+AA403</f>
        <v>0</v>
      </c>
      <c r="AB69" s="146">
        <f>AB236+AB403</f>
        <v>0</v>
      </c>
      <c r="AC69" s="146">
        <f>AC236+AC403</f>
        <v>0</v>
      </c>
      <c r="AD69" s="146">
        <f>AD236+AD403</f>
        <v>0</v>
      </c>
      <c r="AE69" s="146">
        <f>AE236+AE403</f>
        <v>0</v>
      </c>
      <c r="AF69" s="148">
        <f>AF236+AF403</f>
        <v>0</v>
      </c>
      <c r="AG69" s="148">
        <f>AG236+AG403</f>
        <v>0</v>
      </c>
      <c r="AH69" s="148">
        <f>AH236+AH403</f>
        <v>0</v>
      </c>
    </row>
    <row r="70" spans="1:34" ht="15">
      <c r="A70" s="167"/>
      <c r="B70" s="168" t="s">
        <v>42</v>
      </c>
      <c r="C70" s="136" t="s">
        <v>13</v>
      </c>
      <c r="D70" s="146">
        <f>D237+D404</f>
        <v>0</v>
      </c>
      <c r="E70" s="146">
        <f>E237+E404</f>
        <v>0</v>
      </c>
      <c r="F70" s="146">
        <f>F237+F404</f>
        <v>0</v>
      </c>
      <c r="G70" s="146">
        <f>G237+G404</f>
        <v>0</v>
      </c>
      <c r="H70" s="146">
        <f>H237+H404</f>
        <v>0</v>
      </c>
      <c r="I70" s="146">
        <f>I237+I404</f>
        <v>0</v>
      </c>
      <c r="J70" s="146">
        <f>J237+J404</f>
        <v>0</v>
      </c>
      <c r="K70" s="146">
        <f>K237+K404</f>
        <v>0</v>
      </c>
      <c r="L70" s="146">
        <f>L237+L404</f>
        <v>0</v>
      </c>
      <c r="M70" s="146">
        <f>M237+M404</f>
        <v>0</v>
      </c>
      <c r="N70" s="146">
        <f>N237+N404</f>
        <v>0</v>
      </c>
      <c r="O70" s="146">
        <f>O237+O404</f>
        <v>0</v>
      </c>
      <c r="P70" s="146">
        <f>P237+P404</f>
        <v>0</v>
      </c>
      <c r="Q70" s="146">
        <f>Q237+Q404</f>
        <v>0</v>
      </c>
      <c r="R70" s="146">
        <f>R237+R404</f>
        <v>0</v>
      </c>
      <c r="S70" s="146">
        <f>S237+S404</f>
        <v>0</v>
      </c>
      <c r="T70" s="146">
        <f>T237+T404</f>
        <v>0</v>
      </c>
      <c r="U70" s="146">
        <f>U237+U404</f>
        <v>0</v>
      </c>
      <c r="V70" s="146">
        <f>V237+V404</f>
        <v>0</v>
      </c>
      <c r="W70" s="146">
        <f>W237+W404</f>
        <v>0</v>
      </c>
      <c r="X70" s="146">
        <f>X237+X404</f>
        <v>0</v>
      </c>
      <c r="Y70" s="146">
        <f>Y237+Y404</f>
        <v>0</v>
      </c>
      <c r="Z70" s="146">
        <f>Z237+Z404</f>
        <v>0</v>
      </c>
      <c r="AA70" s="146">
        <f>AA237+AA404</f>
        <v>0</v>
      </c>
      <c r="AB70" s="146">
        <f>AB237+AB404</f>
        <v>0</v>
      </c>
      <c r="AC70" s="146">
        <f>AC237+AC404</f>
        <v>0</v>
      </c>
      <c r="AD70" s="146">
        <f>AD237+AD404</f>
        <v>0</v>
      </c>
      <c r="AE70" s="146">
        <f>AE237+AE404</f>
        <v>0</v>
      </c>
      <c r="AF70" s="148">
        <f>AF237+AF404</f>
        <v>0</v>
      </c>
      <c r="AG70" s="148">
        <f>AG237+AG404</f>
        <v>0</v>
      </c>
      <c r="AH70" s="148">
        <f>AH237+AH404</f>
        <v>0</v>
      </c>
    </row>
    <row r="71" spans="1:34" ht="15">
      <c r="A71" s="167"/>
      <c r="B71" s="169"/>
      <c r="C71" s="136" t="s">
        <v>14</v>
      </c>
      <c r="D71" s="146">
        <f>D238+D405</f>
        <v>0</v>
      </c>
      <c r="E71" s="146">
        <f>E238+E405</f>
        <v>0</v>
      </c>
      <c r="F71" s="146">
        <f>F238+F405</f>
        <v>0</v>
      </c>
      <c r="G71" s="146">
        <f>G238+G405</f>
        <v>0</v>
      </c>
      <c r="H71" s="146">
        <f>H238+H405</f>
        <v>0</v>
      </c>
      <c r="I71" s="146">
        <f>I238+I405</f>
        <v>0</v>
      </c>
      <c r="J71" s="146">
        <f>J238+J405</f>
        <v>0</v>
      </c>
      <c r="K71" s="146">
        <f>K238+K405</f>
        <v>0</v>
      </c>
      <c r="L71" s="146">
        <f>L238+L405</f>
        <v>0</v>
      </c>
      <c r="M71" s="146">
        <f>M238+M405</f>
        <v>0</v>
      </c>
      <c r="N71" s="146">
        <f>N238+N405</f>
        <v>0</v>
      </c>
      <c r="O71" s="146">
        <f>O238+O405</f>
        <v>0</v>
      </c>
      <c r="P71" s="146">
        <f>P238+P405</f>
        <v>0</v>
      </c>
      <c r="Q71" s="146">
        <f>Q238+Q405</f>
        <v>0</v>
      </c>
      <c r="R71" s="146">
        <f>R238+R405</f>
        <v>0</v>
      </c>
      <c r="S71" s="146">
        <f>S238+S405</f>
        <v>0</v>
      </c>
      <c r="T71" s="146">
        <f>T238+T405</f>
        <v>0</v>
      </c>
      <c r="U71" s="146">
        <f>U238+U405</f>
        <v>0</v>
      </c>
      <c r="V71" s="146">
        <f>V238+V405</f>
        <v>0</v>
      </c>
      <c r="W71" s="146">
        <f>W238+W405</f>
        <v>0</v>
      </c>
      <c r="X71" s="146">
        <f>X238+X405</f>
        <v>0</v>
      </c>
      <c r="Y71" s="146">
        <f>Y238+Y405</f>
        <v>0</v>
      </c>
      <c r="Z71" s="146">
        <f>Z238+Z405</f>
        <v>0</v>
      </c>
      <c r="AA71" s="146">
        <f>AA238+AA405</f>
        <v>0</v>
      </c>
      <c r="AB71" s="146">
        <f>AB238+AB405</f>
        <v>0</v>
      </c>
      <c r="AC71" s="146">
        <f>AC238+AC405</f>
        <v>0</v>
      </c>
      <c r="AD71" s="146">
        <f>AD238+AD405</f>
        <v>0</v>
      </c>
      <c r="AE71" s="146">
        <f>AE238+AE405</f>
        <v>0</v>
      </c>
      <c r="AF71" s="148">
        <f>AF238+AF405</f>
        <v>0</v>
      </c>
      <c r="AG71" s="148">
        <f>AG238+AG405</f>
        <v>0</v>
      </c>
      <c r="AH71" s="148">
        <f>AH238+AH405</f>
        <v>0</v>
      </c>
    </row>
    <row r="72" spans="1:34" ht="15">
      <c r="A72" s="167"/>
      <c r="B72" s="134" t="s">
        <v>43</v>
      </c>
      <c r="C72" s="136" t="s">
        <v>13</v>
      </c>
      <c r="D72" s="146">
        <f>D239+D406</f>
        <v>0</v>
      </c>
      <c r="E72" s="146">
        <f>E239+E406</f>
        <v>0</v>
      </c>
      <c r="F72" s="146">
        <f>F239+F406</f>
        <v>0</v>
      </c>
      <c r="G72" s="146">
        <f>G239+G406</f>
        <v>0</v>
      </c>
      <c r="H72" s="146">
        <f>H239+H406</f>
        <v>0</v>
      </c>
      <c r="I72" s="146">
        <f>I239+I406</f>
        <v>0</v>
      </c>
      <c r="J72" s="146">
        <f>J239+J406</f>
        <v>0</v>
      </c>
      <c r="K72" s="146">
        <f>K239+K406</f>
        <v>0</v>
      </c>
      <c r="L72" s="146">
        <f>L239+L406</f>
        <v>0</v>
      </c>
      <c r="M72" s="146">
        <f>M239+M406</f>
        <v>0</v>
      </c>
      <c r="N72" s="146">
        <f>N239+N406</f>
        <v>0</v>
      </c>
      <c r="O72" s="146">
        <f>O239+O406</f>
        <v>2</v>
      </c>
      <c r="P72" s="146">
        <f>P239+P406</f>
        <v>0</v>
      </c>
      <c r="Q72" s="146">
        <f>Q239+Q406</f>
        <v>0</v>
      </c>
      <c r="R72" s="146">
        <f>R239+R406</f>
        <v>0</v>
      </c>
      <c r="S72" s="146">
        <f>S239+S406</f>
        <v>0</v>
      </c>
      <c r="T72" s="146">
        <f>T239+T406</f>
        <v>0</v>
      </c>
      <c r="U72" s="146">
        <f>U239+U406</f>
        <v>0</v>
      </c>
      <c r="V72" s="146">
        <f>V239+V406</f>
        <v>0</v>
      </c>
      <c r="W72" s="146">
        <f>W239+W406</f>
        <v>0</v>
      </c>
      <c r="X72" s="146">
        <f>X239+X406</f>
        <v>0</v>
      </c>
      <c r="Y72" s="146">
        <f>Y239+Y406</f>
        <v>0</v>
      </c>
      <c r="Z72" s="146">
        <f>Z239+Z406</f>
        <v>0</v>
      </c>
      <c r="AA72" s="146">
        <f>AA239+AA406</f>
        <v>0</v>
      </c>
      <c r="AB72" s="146">
        <f>AB239+AB406</f>
        <v>0</v>
      </c>
      <c r="AC72" s="146">
        <f>AC239+AC406</f>
        <v>0</v>
      </c>
      <c r="AD72" s="146">
        <f>AD239+AD406</f>
        <v>0</v>
      </c>
      <c r="AE72" s="146">
        <f>AE239+AE406</f>
        <v>0</v>
      </c>
      <c r="AF72" s="148">
        <f>AF239+AF406</f>
        <v>0</v>
      </c>
      <c r="AG72" s="148">
        <f>AG239+AG406</f>
        <v>2</v>
      </c>
      <c r="AH72" s="148">
        <f>AH239+AH406</f>
        <v>2</v>
      </c>
    </row>
    <row r="73" spans="1:34" ht="15">
      <c r="A73" s="167"/>
      <c r="B73" s="134"/>
      <c r="C73" s="136" t="s">
        <v>14</v>
      </c>
      <c r="D73" s="146">
        <f>D240+D407</f>
        <v>0</v>
      </c>
      <c r="E73" s="146">
        <f>E240+E407</f>
        <v>0</v>
      </c>
      <c r="F73" s="146">
        <f>F240+F407</f>
        <v>0</v>
      </c>
      <c r="G73" s="146">
        <f>G240+G407</f>
        <v>0</v>
      </c>
      <c r="H73" s="146">
        <f>H240+H407</f>
        <v>0</v>
      </c>
      <c r="I73" s="146">
        <f>I240+I407</f>
        <v>0</v>
      </c>
      <c r="J73" s="146">
        <f>J240+J407</f>
        <v>0</v>
      </c>
      <c r="K73" s="146">
        <f>K240+K407</f>
        <v>0</v>
      </c>
      <c r="L73" s="146">
        <f>L240+L407</f>
        <v>0</v>
      </c>
      <c r="M73" s="146">
        <f>M240+M407</f>
        <v>0</v>
      </c>
      <c r="N73" s="146">
        <f>N240+N407</f>
        <v>0</v>
      </c>
      <c r="O73" s="146">
        <f>O240+O407</f>
        <v>0</v>
      </c>
      <c r="P73" s="146">
        <f>P240+P407</f>
        <v>0</v>
      </c>
      <c r="Q73" s="146">
        <f>Q240+Q407</f>
        <v>0</v>
      </c>
      <c r="R73" s="146">
        <f>R240+R407</f>
        <v>0</v>
      </c>
      <c r="S73" s="146">
        <f>S240+S407</f>
        <v>0</v>
      </c>
      <c r="T73" s="146">
        <f>T240+T407</f>
        <v>0</v>
      </c>
      <c r="U73" s="146">
        <f>U240+U407</f>
        <v>0</v>
      </c>
      <c r="V73" s="146">
        <f>V240+V407</f>
        <v>0</v>
      </c>
      <c r="W73" s="146">
        <f>W240+W407</f>
        <v>0</v>
      </c>
      <c r="X73" s="146">
        <f>X240+X407</f>
        <v>0</v>
      </c>
      <c r="Y73" s="146">
        <f>Y240+Y407</f>
        <v>0</v>
      </c>
      <c r="Z73" s="146">
        <f>Z240+Z407</f>
        <v>0</v>
      </c>
      <c r="AA73" s="146">
        <f>AA240+AA407</f>
        <v>0</v>
      </c>
      <c r="AB73" s="146">
        <f>AB240+AB407</f>
        <v>0</v>
      </c>
      <c r="AC73" s="146">
        <f>AC240+AC407</f>
        <v>0</v>
      </c>
      <c r="AD73" s="146">
        <f>AD240+AD407</f>
        <v>0</v>
      </c>
      <c r="AE73" s="146">
        <f>AE240+AE407</f>
        <v>0</v>
      </c>
      <c r="AF73" s="148">
        <f>AF240+AF407</f>
        <v>0</v>
      </c>
      <c r="AG73" s="148">
        <f>AG240+AG407</f>
        <v>0</v>
      </c>
      <c r="AH73" s="148">
        <f>AH240+AH407</f>
        <v>0</v>
      </c>
    </row>
    <row r="74" spans="1:34" ht="15">
      <c r="A74" s="167"/>
      <c r="B74" s="134" t="s">
        <v>44</v>
      </c>
      <c r="C74" s="136" t="s">
        <v>13</v>
      </c>
      <c r="D74" s="146">
        <f>D241+D408</f>
        <v>0</v>
      </c>
      <c r="E74" s="146">
        <f>E241+E408</f>
        <v>0</v>
      </c>
      <c r="F74" s="146">
        <f>F241+F408</f>
        <v>0</v>
      </c>
      <c r="G74" s="146">
        <f>G241+G408</f>
        <v>0</v>
      </c>
      <c r="H74" s="146">
        <f>H241+H408</f>
        <v>0</v>
      </c>
      <c r="I74" s="146">
        <f>I241+I408</f>
        <v>0</v>
      </c>
      <c r="J74" s="146">
        <f>J241+J408</f>
        <v>0</v>
      </c>
      <c r="K74" s="146">
        <f>K241+K408</f>
        <v>0</v>
      </c>
      <c r="L74" s="146">
        <f>L241+L408</f>
        <v>0</v>
      </c>
      <c r="M74" s="146">
        <f>M241+M408</f>
        <v>0</v>
      </c>
      <c r="N74" s="146">
        <f>N241+N408</f>
        <v>0</v>
      </c>
      <c r="O74" s="146">
        <f>O241+O408</f>
        <v>0</v>
      </c>
      <c r="P74" s="146">
        <f>P241+P408</f>
        <v>0</v>
      </c>
      <c r="Q74" s="146">
        <f>Q241+Q408</f>
        <v>0</v>
      </c>
      <c r="R74" s="146">
        <f>R241+R408</f>
        <v>0</v>
      </c>
      <c r="S74" s="146">
        <f>S241+S408</f>
        <v>0</v>
      </c>
      <c r="T74" s="146">
        <f>T241+T408</f>
        <v>0</v>
      </c>
      <c r="U74" s="146">
        <f>U241+U408</f>
        <v>0</v>
      </c>
      <c r="V74" s="146">
        <f>V241+V408</f>
        <v>0</v>
      </c>
      <c r="W74" s="146">
        <f>W241+W408</f>
        <v>0</v>
      </c>
      <c r="X74" s="146">
        <f>X241+X408</f>
        <v>0</v>
      </c>
      <c r="Y74" s="146">
        <f>Y241+Y408</f>
        <v>0</v>
      </c>
      <c r="Z74" s="146">
        <f>Z241+Z408</f>
        <v>0</v>
      </c>
      <c r="AA74" s="146">
        <f>AA241+AA408</f>
        <v>0</v>
      </c>
      <c r="AB74" s="146">
        <f>AB241+AB408</f>
        <v>0</v>
      </c>
      <c r="AC74" s="146">
        <f>AC241+AC408</f>
        <v>0</v>
      </c>
      <c r="AD74" s="146">
        <f>AD241+AD408</f>
        <v>0</v>
      </c>
      <c r="AE74" s="146">
        <f>AE241+AE408</f>
        <v>0</v>
      </c>
      <c r="AF74" s="148">
        <f>AF241+AF408</f>
        <v>0</v>
      </c>
      <c r="AG74" s="148">
        <f>AG241+AG408</f>
        <v>0</v>
      </c>
      <c r="AH74" s="148">
        <f>AH241+AH408</f>
        <v>0</v>
      </c>
    </row>
    <row r="75" spans="1:34" ht="15">
      <c r="A75" s="167"/>
      <c r="B75" s="134"/>
      <c r="C75" s="136" t="s">
        <v>14</v>
      </c>
      <c r="D75" s="146">
        <f>D242+D409</f>
        <v>0</v>
      </c>
      <c r="E75" s="146">
        <f>E242+E409</f>
        <v>0</v>
      </c>
      <c r="F75" s="146">
        <f>F242+F409</f>
        <v>0</v>
      </c>
      <c r="G75" s="146">
        <f>G242+G409</f>
        <v>0</v>
      </c>
      <c r="H75" s="146">
        <f>H242+H409</f>
        <v>0</v>
      </c>
      <c r="I75" s="146">
        <f>I242+I409</f>
        <v>0</v>
      </c>
      <c r="J75" s="146">
        <f>J242+J409</f>
        <v>0</v>
      </c>
      <c r="K75" s="146">
        <f>K242+K409</f>
        <v>0</v>
      </c>
      <c r="L75" s="146">
        <f>L242+L409</f>
        <v>0</v>
      </c>
      <c r="M75" s="146">
        <f>M242+M409</f>
        <v>0</v>
      </c>
      <c r="N75" s="146">
        <f>N242+N409</f>
        <v>0</v>
      </c>
      <c r="O75" s="146">
        <f>O242+O409</f>
        <v>0</v>
      </c>
      <c r="P75" s="146">
        <f>P242+P409</f>
        <v>0</v>
      </c>
      <c r="Q75" s="146">
        <f>Q242+Q409</f>
        <v>0</v>
      </c>
      <c r="R75" s="146">
        <f>R242+R409</f>
        <v>0</v>
      </c>
      <c r="S75" s="146">
        <f>S242+S409</f>
        <v>0</v>
      </c>
      <c r="T75" s="146">
        <f>T242+T409</f>
        <v>0</v>
      </c>
      <c r="U75" s="146">
        <f>U242+U409</f>
        <v>0</v>
      </c>
      <c r="V75" s="146">
        <f>V242+V409</f>
        <v>0</v>
      </c>
      <c r="W75" s="146">
        <f>W242+W409</f>
        <v>0</v>
      </c>
      <c r="X75" s="146">
        <f>X242+X409</f>
        <v>0</v>
      </c>
      <c r="Y75" s="146">
        <f>Y242+Y409</f>
        <v>0</v>
      </c>
      <c r="Z75" s="146">
        <f>Z242+Z409</f>
        <v>0</v>
      </c>
      <c r="AA75" s="146">
        <f>AA242+AA409</f>
        <v>0</v>
      </c>
      <c r="AB75" s="146">
        <f>AB242+AB409</f>
        <v>0</v>
      </c>
      <c r="AC75" s="146">
        <f>AC242+AC409</f>
        <v>0</v>
      </c>
      <c r="AD75" s="146">
        <f>AD242+AD409</f>
        <v>0</v>
      </c>
      <c r="AE75" s="146">
        <f>AE242+AE409</f>
        <v>0</v>
      </c>
      <c r="AF75" s="148">
        <f>AF242+AF409</f>
        <v>0</v>
      </c>
      <c r="AG75" s="148">
        <f>AG242+AG409</f>
        <v>0</v>
      </c>
      <c r="AH75" s="148">
        <f>AH242+AH409</f>
        <v>0</v>
      </c>
    </row>
    <row r="76" spans="1:34" ht="15">
      <c r="A76" s="167"/>
      <c r="B76" s="134" t="s">
        <v>45</v>
      </c>
      <c r="C76" s="136" t="s">
        <v>13</v>
      </c>
      <c r="D76" s="146">
        <f>D243+D410</f>
        <v>0</v>
      </c>
      <c r="E76" s="146">
        <f>E243+E410</f>
        <v>0</v>
      </c>
      <c r="F76" s="146">
        <f>F243+F410</f>
        <v>0</v>
      </c>
      <c r="G76" s="146">
        <f>G243+G410</f>
        <v>0</v>
      </c>
      <c r="H76" s="146">
        <f>H243+H410</f>
        <v>0</v>
      </c>
      <c r="I76" s="146">
        <f>I243+I410</f>
        <v>0</v>
      </c>
      <c r="J76" s="146">
        <f>J243+J410</f>
        <v>0</v>
      </c>
      <c r="K76" s="146">
        <f>K243+K410</f>
        <v>0</v>
      </c>
      <c r="L76" s="146">
        <f>L243+L410</f>
        <v>0</v>
      </c>
      <c r="M76" s="146">
        <f>M243+M410</f>
        <v>0</v>
      </c>
      <c r="N76" s="146">
        <f>N243+N410</f>
        <v>0</v>
      </c>
      <c r="O76" s="146">
        <f>O243+O410</f>
        <v>0</v>
      </c>
      <c r="P76" s="146">
        <f>P243+P410</f>
        <v>0</v>
      </c>
      <c r="Q76" s="146">
        <f>Q243+Q410</f>
        <v>0</v>
      </c>
      <c r="R76" s="146">
        <f>R243+R410</f>
        <v>0</v>
      </c>
      <c r="S76" s="146">
        <f>S243+S410</f>
        <v>0</v>
      </c>
      <c r="T76" s="146">
        <f>T243+T410</f>
        <v>0</v>
      </c>
      <c r="U76" s="146">
        <f>U243+U410</f>
        <v>0</v>
      </c>
      <c r="V76" s="146">
        <f>V243+V410</f>
        <v>0</v>
      </c>
      <c r="W76" s="146">
        <f>W243+W410</f>
        <v>0</v>
      </c>
      <c r="X76" s="146">
        <f>X243+X410</f>
        <v>0</v>
      </c>
      <c r="Y76" s="146">
        <f>Y243+Y410</f>
        <v>0</v>
      </c>
      <c r="Z76" s="146">
        <f>Z243+Z410</f>
        <v>0</v>
      </c>
      <c r="AA76" s="146">
        <f>AA243+AA410</f>
        <v>0</v>
      </c>
      <c r="AB76" s="146">
        <f>AB243+AB410</f>
        <v>0</v>
      </c>
      <c r="AC76" s="146">
        <f>AC243+AC410</f>
        <v>0</v>
      </c>
      <c r="AD76" s="146">
        <f>AD243+AD410</f>
        <v>0</v>
      </c>
      <c r="AE76" s="146">
        <f>AE243+AE410</f>
        <v>0</v>
      </c>
      <c r="AF76" s="148">
        <f>AF243+AF410</f>
        <v>0</v>
      </c>
      <c r="AG76" s="148">
        <f>AG243+AG410</f>
        <v>0</v>
      </c>
      <c r="AH76" s="148">
        <f>AH243+AH410</f>
        <v>0</v>
      </c>
    </row>
    <row r="77" spans="1:34" ht="15">
      <c r="A77" s="167"/>
      <c r="B77" s="134"/>
      <c r="C77" s="136" t="s">
        <v>14</v>
      </c>
      <c r="D77" s="146">
        <f>D244+D411</f>
        <v>0</v>
      </c>
      <c r="E77" s="146">
        <f>E244+E411</f>
        <v>0</v>
      </c>
      <c r="F77" s="146">
        <f>F244+F411</f>
        <v>0</v>
      </c>
      <c r="G77" s="146">
        <f>G244+G411</f>
        <v>0</v>
      </c>
      <c r="H77" s="146">
        <f>H244+H411</f>
        <v>0</v>
      </c>
      <c r="I77" s="146">
        <f>I244+I411</f>
        <v>0</v>
      </c>
      <c r="J77" s="146">
        <f>J244+J411</f>
        <v>0</v>
      </c>
      <c r="K77" s="146">
        <f>K244+K411</f>
        <v>0</v>
      </c>
      <c r="L77" s="146">
        <f>L244+L411</f>
        <v>0</v>
      </c>
      <c r="M77" s="146">
        <f>M244+M411</f>
        <v>0</v>
      </c>
      <c r="N77" s="146">
        <f>N244+N411</f>
        <v>0</v>
      </c>
      <c r="O77" s="146">
        <f>O244+O411</f>
        <v>0</v>
      </c>
      <c r="P77" s="146">
        <f>P244+P411</f>
        <v>0</v>
      </c>
      <c r="Q77" s="146">
        <f>Q244+Q411</f>
        <v>0</v>
      </c>
      <c r="R77" s="146">
        <f>R244+R411</f>
        <v>0</v>
      </c>
      <c r="S77" s="146">
        <f>S244+S411</f>
        <v>0</v>
      </c>
      <c r="T77" s="146">
        <f>T244+T411</f>
        <v>0</v>
      </c>
      <c r="U77" s="146">
        <f>U244+U411</f>
        <v>0</v>
      </c>
      <c r="V77" s="146">
        <f>V244+V411</f>
        <v>0</v>
      </c>
      <c r="W77" s="146">
        <f>W244+W411</f>
        <v>0</v>
      </c>
      <c r="X77" s="146">
        <f>X244+X411</f>
        <v>0</v>
      </c>
      <c r="Y77" s="146">
        <f>Y244+Y411</f>
        <v>0</v>
      </c>
      <c r="Z77" s="146">
        <f>Z244+Z411</f>
        <v>0</v>
      </c>
      <c r="AA77" s="146">
        <f>AA244+AA411</f>
        <v>0</v>
      </c>
      <c r="AB77" s="146">
        <f>AB244+AB411</f>
        <v>0</v>
      </c>
      <c r="AC77" s="146">
        <f>AC244+AC411</f>
        <v>0</v>
      </c>
      <c r="AD77" s="146">
        <f>AD244+AD411</f>
        <v>0</v>
      </c>
      <c r="AE77" s="146">
        <f>AE244+AE411</f>
        <v>0</v>
      </c>
      <c r="AF77" s="148">
        <f>AF244+AF411</f>
        <v>0</v>
      </c>
      <c r="AG77" s="148">
        <f>AG244+AG411</f>
        <v>0</v>
      </c>
      <c r="AH77" s="148">
        <f>AH244+AH411</f>
        <v>0</v>
      </c>
    </row>
    <row r="78" spans="1:34" ht="15">
      <c r="A78" s="167"/>
      <c r="B78" s="168" t="s">
        <v>46</v>
      </c>
      <c r="C78" s="136" t="s">
        <v>13</v>
      </c>
      <c r="D78" s="146">
        <f>D245+D412</f>
        <v>0</v>
      </c>
      <c r="E78" s="146">
        <f>E245+E412</f>
        <v>0</v>
      </c>
      <c r="F78" s="146">
        <f>F245+F412</f>
        <v>0</v>
      </c>
      <c r="G78" s="146">
        <f>G245+G412</f>
        <v>0</v>
      </c>
      <c r="H78" s="146">
        <f>H245+H412</f>
        <v>0</v>
      </c>
      <c r="I78" s="146">
        <f>I245+I412</f>
        <v>0</v>
      </c>
      <c r="J78" s="146">
        <f>J245+J412</f>
        <v>0</v>
      </c>
      <c r="K78" s="146">
        <f>K245+K412</f>
        <v>0</v>
      </c>
      <c r="L78" s="146">
        <f>L245+L412</f>
        <v>0</v>
      </c>
      <c r="M78" s="146">
        <f>M245+M412</f>
        <v>0</v>
      </c>
      <c r="N78" s="146">
        <f>N245+N412</f>
        <v>0</v>
      </c>
      <c r="O78" s="146">
        <f>O245+O412</f>
        <v>0</v>
      </c>
      <c r="P78" s="146">
        <f>P245+P412</f>
        <v>0</v>
      </c>
      <c r="Q78" s="146">
        <f>Q245+Q412</f>
        <v>0</v>
      </c>
      <c r="R78" s="146">
        <f>R245+R412</f>
        <v>1</v>
      </c>
      <c r="S78" s="146">
        <f>S245+S412</f>
        <v>0</v>
      </c>
      <c r="T78" s="146">
        <f>T245+T412</f>
        <v>0</v>
      </c>
      <c r="U78" s="146">
        <f>U245+U412</f>
        <v>0</v>
      </c>
      <c r="V78" s="146">
        <f>V245+V412</f>
        <v>0</v>
      </c>
      <c r="W78" s="146">
        <f>W245+W412</f>
        <v>0</v>
      </c>
      <c r="X78" s="146">
        <f>X245+X412</f>
        <v>0</v>
      </c>
      <c r="Y78" s="146">
        <f>Y245+Y412</f>
        <v>0</v>
      </c>
      <c r="Z78" s="146">
        <f>Z245+Z412</f>
        <v>0</v>
      </c>
      <c r="AA78" s="146">
        <f>AA245+AA412</f>
        <v>0</v>
      </c>
      <c r="AB78" s="146">
        <f>AB245+AB412</f>
        <v>0</v>
      </c>
      <c r="AC78" s="146">
        <f>AC245+AC412</f>
        <v>0</v>
      </c>
      <c r="AD78" s="146">
        <f>AD245+AD412</f>
        <v>0</v>
      </c>
      <c r="AE78" s="146">
        <f>AE245+AE412</f>
        <v>0</v>
      </c>
      <c r="AF78" s="148">
        <f>AF245+AF412</f>
        <v>1</v>
      </c>
      <c r="AG78" s="148">
        <f>AG245+AG412</f>
        <v>0</v>
      </c>
      <c r="AH78" s="148">
        <f>AH245+AH412</f>
        <v>1</v>
      </c>
    </row>
    <row r="79" spans="1:34" ht="15">
      <c r="A79" s="167"/>
      <c r="B79" s="169"/>
      <c r="C79" s="136" t="s">
        <v>14</v>
      </c>
      <c r="D79" s="146">
        <f>D246+D413</f>
        <v>0</v>
      </c>
      <c r="E79" s="146">
        <f>E246+E413</f>
        <v>0</v>
      </c>
      <c r="F79" s="146">
        <f>F246+F413</f>
        <v>0</v>
      </c>
      <c r="G79" s="146">
        <f>G246+G413</f>
        <v>0</v>
      </c>
      <c r="H79" s="146">
        <f>H246+H413</f>
        <v>0</v>
      </c>
      <c r="I79" s="146">
        <f>I246+I413</f>
        <v>0</v>
      </c>
      <c r="J79" s="146">
        <f>J246+J413</f>
        <v>0</v>
      </c>
      <c r="K79" s="146">
        <f>K246+K413</f>
        <v>0</v>
      </c>
      <c r="L79" s="146">
        <f>L246+L413</f>
        <v>0</v>
      </c>
      <c r="M79" s="146">
        <f>M246+M413</f>
        <v>0</v>
      </c>
      <c r="N79" s="146">
        <f>N246+N413</f>
        <v>0</v>
      </c>
      <c r="O79" s="146">
        <f>O246+O413</f>
        <v>0</v>
      </c>
      <c r="P79" s="146">
        <f>P246+P413</f>
        <v>0</v>
      </c>
      <c r="Q79" s="146">
        <f>Q246+Q413</f>
        <v>0</v>
      </c>
      <c r="R79" s="146">
        <f>R246+R413</f>
        <v>0</v>
      </c>
      <c r="S79" s="146">
        <f>S246+S413</f>
        <v>0</v>
      </c>
      <c r="T79" s="146">
        <f>T246+T413</f>
        <v>0</v>
      </c>
      <c r="U79" s="146">
        <f>U246+U413</f>
        <v>0</v>
      </c>
      <c r="V79" s="146">
        <f>V246+V413</f>
        <v>0</v>
      </c>
      <c r="W79" s="146">
        <f>W246+W413</f>
        <v>0</v>
      </c>
      <c r="X79" s="146">
        <f>X246+X413</f>
        <v>0</v>
      </c>
      <c r="Y79" s="146">
        <f>Y246+Y413</f>
        <v>0</v>
      </c>
      <c r="Z79" s="146">
        <f>Z246+Z413</f>
        <v>0</v>
      </c>
      <c r="AA79" s="146">
        <f>AA246+AA413</f>
        <v>0</v>
      </c>
      <c r="AB79" s="146">
        <f>AB246+AB413</f>
        <v>0</v>
      </c>
      <c r="AC79" s="146">
        <f>AC246+AC413</f>
        <v>0</v>
      </c>
      <c r="AD79" s="146">
        <f>AD246+AD413</f>
        <v>0</v>
      </c>
      <c r="AE79" s="146">
        <f>AE246+AE413</f>
        <v>0</v>
      </c>
      <c r="AF79" s="148">
        <f>AF246+AF413</f>
        <v>0</v>
      </c>
      <c r="AG79" s="148">
        <f>AG246+AG413</f>
        <v>0</v>
      </c>
      <c r="AH79" s="148">
        <f>AH246+AH413</f>
        <v>0</v>
      </c>
    </row>
    <row r="80" spans="1:34" ht="15">
      <c r="A80" s="167"/>
      <c r="B80" s="134" t="s">
        <v>47</v>
      </c>
      <c r="C80" s="136" t="s">
        <v>13</v>
      </c>
      <c r="D80" s="146">
        <f>D247+D414</f>
        <v>0</v>
      </c>
      <c r="E80" s="146">
        <f>E247+E414</f>
        <v>0</v>
      </c>
      <c r="F80" s="146">
        <f>F247+F414</f>
        <v>0</v>
      </c>
      <c r="G80" s="146">
        <f>G247+G414</f>
        <v>0</v>
      </c>
      <c r="H80" s="146">
        <f>H247+H414</f>
        <v>0</v>
      </c>
      <c r="I80" s="146">
        <f>I247+I414</f>
        <v>0</v>
      </c>
      <c r="J80" s="146">
        <f>J247+J414</f>
        <v>0</v>
      </c>
      <c r="K80" s="146">
        <f>K247+K414</f>
        <v>0</v>
      </c>
      <c r="L80" s="146">
        <f>L247+L414</f>
        <v>0</v>
      </c>
      <c r="M80" s="146">
        <f>M247+M414</f>
        <v>0</v>
      </c>
      <c r="N80" s="146">
        <f>N247+N414</f>
        <v>1</v>
      </c>
      <c r="O80" s="146">
        <f>O247+O414</f>
        <v>0</v>
      </c>
      <c r="P80" s="146">
        <f>P247+P414</f>
        <v>1</v>
      </c>
      <c r="Q80" s="146">
        <f>Q247+Q414</f>
        <v>0</v>
      </c>
      <c r="R80" s="146">
        <f>R247+R414</f>
        <v>0</v>
      </c>
      <c r="S80" s="146">
        <f>S247+S414</f>
        <v>0</v>
      </c>
      <c r="T80" s="146">
        <f>T247+T414</f>
        <v>0</v>
      </c>
      <c r="U80" s="146">
        <f>U247+U414</f>
        <v>0</v>
      </c>
      <c r="V80" s="146">
        <f>V247+V414</f>
        <v>0</v>
      </c>
      <c r="W80" s="146">
        <f>W247+W414</f>
        <v>0</v>
      </c>
      <c r="X80" s="146">
        <f>X247+X414</f>
        <v>0</v>
      </c>
      <c r="Y80" s="146">
        <f>Y247+Y414</f>
        <v>0</v>
      </c>
      <c r="Z80" s="146">
        <f>Z247+Z414</f>
        <v>0</v>
      </c>
      <c r="AA80" s="146">
        <f>AA247+AA414</f>
        <v>0</v>
      </c>
      <c r="AB80" s="146">
        <f>AB247+AB414</f>
        <v>0</v>
      </c>
      <c r="AC80" s="146">
        <f>AC247+AC414</f>
        <v>0</v>
      </c>
      <c r="AD80" s="146">
        <f>AD247+AD414</f>
        <v>0</v>
      </c>
      <c r="AE80" s="146">
        <f>AE247+AE414</f>
        <v>0</v>
      </c>
      <c r="AF80" s="148">
        <f>AF247+AF414</f>
        <v>2</v>
      </c>
      <c r="AG80" s="148">
        <f>AG247+AG414</f>
        <v>0</v>
      </c>
      <c r="AH80" s="148">
        <f>AH247+AH414</f>
        <v>2</v>
      </c>
    </row>
    <row r="81" spans="1:34" ht="15">
      <c r="A81" s="167"/>
      <c r="B81" s="134"/>
      <c r="C81" s="136" t="s">
        <v>14</v>
      </c>
      <c r="D81" s="146">
        <f>D248+D415</f>
        <v>0</v>
      </c>
      <c r="E81" s="146">
        <f>E248+E415</f>
        <v>0</v>
      </c>
      <c r="F81" s="146">
        <f>F248+F415</f>
        <v>0</v>
      </c>
      <c r="G81" s="146">
        <f>G248+G415</f>
        <v>0</v>
      </c>
      <c r="H81" s="146">
        <f>H248+H415</f>
        <v>0</v>
      </c>
      <c r="I81" s="146">
        <f>I248+I415</f>
        <v>0</v>
      </c>
      <c r="J81" s="146">
        <f>J248+J415</f>
        <v>0</v>
      </c>
      <c r="K81" s="146">
        <f>K248+K415</f>
        <v>0</v>
      </c>
      <c r="L81" s="146">
        <f>L248+L415</f>
        <v>0</v>
      </c>
      <c r="M81" s="146">
        <f>M248+M415</f>
        <v>0</v>
      </c>
      <c r="N81" s="146">
        <f>N248+N415</f>
        <v>0</v>
      </c>
      <c r="O81" s="146">
        <f>O248+O415</f>
        <v>0</v>
      </c>
      <c r="P81" s="146">
        <f>P248+P415</f>
        <v>0</v>
      </c>
      <c r="Q81" s="146">
        <f>Q248+Q415</f>
        <v>0</v>
      </c>
      <c r="R81" s="146">
        <f>R248+R415</f>
        <v>0</v>
      </c>
      <c r="S81" s="146">
        <f>S248+S415</f>
        <v>0</v>
      </c>
      <c r="T81" s="146">
        <f>T248+T415</f>
        <v>0</v>
      </c>
      <c r="U81" s="146">
        <f>U248+U415</f>
        <v>0</v>
      </c>
      <c r="V81" s="146">
        <f>V248+V415</f>
        <v>0</v>
      </c>
      <c r="W81" s="146">
        <f>W248+W415</f>
        <v>0</v>
      </c>
      <c r="X81" s="146">
        <f>X248+X415</f>
        <v>0</v>
      </c>
      <c r="Y81" s="146">
        <f>Y248+Y415</f>
        <v>0</v>
      </c>
      <c r="Z81" s="146">
        <f>Z248+Z415</f>
        <v>0</v>
      </c>
      <c r="AA81" s="146">
        <f>AA248+AA415</f>
        <v>0</v>
      </c>
      <c r="AB81" s="146">
        <f>AB248+AB415</f>
        <v>0</v>
      </c>
      <c r="AC81" s="146">
        <f>AC248+AC415</f>
        <v>0</v>
      </c>
      <c r="AD81" s="146">
        <f>AD248+AD415</f>
        <v>0</v>
      </c>
      <c r="AE81" s="146">
        <f>AE248+AE415</f>
        <v>0</v>
      </c>
      <c r="AF81" s="148">
        <f>AF248+AF415</f>
        <v>0</v>
      </c>
      <c r="AG81" s="148">
        <f>AG248+AG415</f>
        <v>0</v>
      </c>
      <c r="AH81" s="148">
        <f>AH248+AH415</f>
        <v>0</v>
      </c>
    </row>
    <row r="82" spans="1:34" ht="15">
      <c r="A82" s="167"/>
      <c r="B82" s="130" t="s">
        <v>48</v>
      </c>
      <c r="C82" s="133" t="s">
        <v>13</v>
      </c>
      <c r="D82" s="148">
        <f>D249+D416</f>
        <v>0</v>
      </c>
      <c r="E82" s="148">
        <f>E249+E416</f>
        <v>0</v>
      </c>
      <c r="F82" s="148">
        <f>F249+F416</f>
        <v>0</v>
      </c>
      <c r="G82" s="148">
        <f>G249+G416</f>
        <v>0</v>
      </c>
      <c r="H82" s="148">
        <f>H249+H416</f>
        <v>0</v>
      </c>
      <c r="I82" s="148">
        <f>I249+I416</f>
        <v>0</v>
      </c>
      <c r="J82" s="148">
        <f>J249+J416</f>
        <v>0</v>
      </c>
      <c r="K82" s="148">
        <f>K249+K416</f>
        <v>0</v>
      </c>
      <c r="L82" s="148">
        <f>L249+L416</f>
        <v>0</v>
      </c>
      <c r="M82" s="148">
        <f>M249+M416</f>
        <v>1</v>
      </c>
      <c r="N82" s="148">
        <f>N249+N416</f>
        <v>5</v>
      </c>
      <c r="O82" s="148">
        <f>O249+O416</f>
        <v>9</v>
      </c>
      <c r="P82" s="148">
        <f>P249+P416</f>
        <v>8</v>
      </c>
      <c r="Q82" s="148">
        <f>Q249+Q416</f>
        <v>3</v>
      </c>
      <c r="R82" s="148">
        <f>R249+R416</f>
        <v>2</v>
      </c>
      <c r="S82" s="148">
        <f>S249+S416</f>
        <v>0</v>
      </c>
      <c r="T82" s="148">
        <f>T249+T416</f>
        <v>0</v>
      </c>
      <c r="U82" s="148">
        <f>U249+U416</f>
        <v>0</v>
      </c>
      <c r="V82" s="148">
        <f>V249+V416</f>
        <v>0</v>
      </c>
      <c r="W82" s="148">
        <f>W249+W416</f>
        <v>0</v>
      </c>
      <c r="X82" s="148">
        <f>X249+X416</f>
        <v>0</v>
      </c>
      <c r="Y82" s="148">
        <f>Y249+Y416</f>
        <v>0</v>
      </c>
      <c r="Z82" s="148">
        <f>Z249+Z416</f>
        <v>0</v>
      </c>
      <c r="AA82" s="148">
        <f>AA249+AA416</f>
        <v>0</v>
      </c>
      <c r="AB82" s="148">
        <f>AB249+AB416</f>
        <v>0</v>
      </c>
      <c r="AC82" s="148">
        <f>AC249+AC416</f>
        <v>0</v>
      </c>
      <c r="AD82" s="148">
        <f>AD249+AD416</f>
        <v>0</v>
      </c>
      <c r="AE82" s="148">
        <f>AE249+AE416</f>
        <v>0</v>
      </c>
      <c r="AF82" s="148">
        <f>AF249+AF416</f>
        <v>15</v>
      </c>
      <c r="AG82" s="148">
        <f>AG249+AG416</f>
        <v>13</v>
      </c>
      <c r="AH82" s="148">
        <f>AH249+AH416</f>
        <v>28</v>
      </c>
    </row>
    <row r="83" spans="1:34" ht="15">
      <c r="A83" s="164"/>
      <c r="B83" s="130"/>
      <c r="C83" s="133" t="s">
        <v>14</v>
      </c>
      <c r="D83" s="148">
        <f>D250+D417</f>
        <v>0</v>
      </c>
      <c r="E83" s="148">
        <f>E250+E417</f>
        <v>0</v>
      </c>
      <c r="F83" s="148">
        <f>F250+F417</f>
        <v>0</v>
      </c>
      <c r="G83" s="148">
        <f>G250+G417</f>
        <v>0</v>
      </c>
      <c r="H83" s="148">
        <f>H250+H417</f>
        <v>0</v>
      </c>
      <c r="I83" s="148">
        <f>I250+I417</f>
        <v>0</v>
      </c>
      <c r="J83" s="148">
        <f>J250+J417</f>
        <v>0</v>
      </c>
      <c r="K83" s="148">
        <f>K250+K417</f>
        <v>0</v>
      </c>
      <c r="L83" s="148">
        <f>L250+L417</f>
        <v>0</v>
      </c>
      <c r="M83" s="148">
        <f>M250+M417</f>
        <v>0</v>
      </c>
      <c r="N83" s="148">
        <f>N250+N417</f>
        <v>0</v>
      </c>
      <c r="O83" s="148">
        <f>O250+O417</f>
        <v>0</v>
      </c>
      <c r="P83" s="148">
        <f>P250+P417</f>
        <v>0</v>
      </c>
      <c r="Q83" s="148">
        <f>Q250+Q417</f>
        <v>0</v>
      </c>
      <c r="R83" s="148">
        <f>R250+R417</f>
        <v>0</v>
      </c>
      <c r="S83" s="148">
        <f>S250+S417</f>
        <v>0</v>
      </c>
      <c r="T83" s="148">
        <f>T250+T417</f>
        <v>0</v>
      </c>
      <c r="U83" s="148">
        <f>U250+U417</f>
        <v>0</v>
      </c>
      <c r="V83" s="148">
        <f>V250+V417</f>
        <v>0</v>
      </c>
      <c r="W83" s="148">
        <f>W250+W417</f>
        <v>0</v>
      </c>
      <c r="X83" s="148">
        <f>X250+X417</f>
        <v>0</v>
      </c>
      <c r="Y83" s="148">
        <f>Y250+Y417</f>
        <v>0</v>
      </c>
      <c r="Z83" s="148">
        <f>Z250+Z417</f>
        <v>0</v>
      </c>
      <c r="AA83" s="148">
        <f>AA250+AA417</f>
        <v>0</v>
      </c>
      <c r="AB83" s="148">
        <f>AB250+AB417</f>
        <v>0</v>
      </c>
      <c r="AC83" s="148">
        <f>AC250+AC417</f>
        <v>0</v>
      </c>
      <c r="AD83" s="148">
        <f>AD250+AD417</f>
        <v>0</v>
      </c>
      <c r="AE83" s="148">
        <f>AE250+AE417</f>
        <v>0</v>
      </c>
      <c r="AF83" s="148">
        <f>AF250+AF417</f>
        <v>0</v>
      </c>
      <c r="AG83" s="148">
        <f>AG250+AG417</f>
        <v>0</v>
      </c>
      <c r="AH83" s="148">
        <f>AH250+AH417</f>
        <v>0</v>
      </c>
    </row>
    <row r="84" spans="1:34" ht="15">
      <c r="A84" s="139" t="s">
        <v>57</v>
      </c>
      <c r="B84" s="139"/>
      <c r="C84" s="136" t="s">
        <v>13</v>
      </c>
      <c r="D84" s="146">
        <f>D251+D418</f>
        <v>0</v>
      </c>
      <c r="E84" s="146">
        <f>E251+E418</f>
        <v>0</v>
      </c>
      <c r="F84" s="146">
        <f>F251+F418</f>
        <v>0</v>
      </c>
      <c r="G84" s="146">
        <f>G251+G418</f>
        <v>0</v>
      </c>
      <c r="H84" s="146">
        <f>H251+H418</f>
        <v>0</v>
      </c>
      <c r="I84" s="146">
        <f>I251+I418</f>
        <v>0</v>
      </c>
      <c r="J84" s="146">
        <f>J251+J418</f>
        <v>0</v>
      </c>
      <c r="K84" s="146">
        <f>K251+K418</f>
        <v>0</v>
      </c>
      <c r="L84" s="146">
        <f>L251+L418</f>
        <v>0</v>
      </c>
      <c r="M84" s="146">
        <f>M251+M418</f>
        <v>0</v>
      </c>
      <c r="N84" s="146">
        <f>N251+N418</f>
        <v>2</v>
      </c>
      <c r="O84" s="146">
        <f>O251+O418</f>
        <v>3</v>
      </c>
      <c r="P84" s="146">
        <f>P251+P418</f>
        <v>0</v>
      </c>
      <c r="Q84" s="146">
        <f>Q251+Q418</f>
        <v>1</v>
      </c>
      <c r="R84" s="146">
        <f>R251+R418</f>
        <v>0</v>
      </c>
      <c r="S84" s="146">
        <f>S251+S418</f>
        <v>0</v>
      </c>
      <c r="T84" s="146">
        <f>T251+T418</f>
        <v>0</v>
      </c>
      <c r="U84" s="146">
        <f>U251+U418</f>
        <v>0</v>
      </c>
      <c r="V84" s="146">
        <f>V251+V418</f>
        <v>0</v>
      </c>
      <c r="W84" s="146">
        <f>W251+W418</f>
        <v>0</v>
      </c>
      <c r="X84" s="146">
        <f>X251+X418</f>
        <v>0</v>
      </c>
      <c r="Y84" s="146">
        <f>Y251+Y418</f>
        <v>0</v>
      </c>
      <c r="Z84" s="146">
        <f>Z251+Z418</f>
        <v>0</v>
      </c>
      <c r="AA84" s="146">
        <f>AA251+AA418</f>
        <v>0</v>
      </c>
      <c r="AB84" s="146">
        <f>AB251+AB418</f>
        <v>0</v>
      </c>
      <c r="AC84" s="146">
        <f>AC251+AC418</f>
        <v>0</v>
      </c>
      <c r="AD84" s="146">
        <f>AD251+AD418</f>
        <v>0</v>
      </c>
      <c r="AE84" s="146">
        <f>AE251+AE418</f>
        <v>0</v>
      </c>
      <c r="AF84" s="148">
        <f>AF251+AF418</f>
        <v>2</v>
      </c>
      <c r="AG84" s="148">
        <f>AG251+AG418</f>
        <v>4</v>
      </c>
      <c r="AH84" s="148">
        <f>AH251+AH418</f>
        <v>6</v>
      </c>
    </row>
    <row r="85" spans="1:34" ht="15">
      <c r="A85" s="139"/>
      <c r="B85" s="139"/>
      <c r="C85" s="136" t="s">
        <v>14</v>
      </c>
      <c r="D85" s="146">
        <f>D252+D419</f>
        <v>0</v>
      </c>
      <c r="E85" s="146">
        <f>E252+E419</f>
        <v>0</v>
      </c>
      <c r="F85" s="146">
        <f>F252+F419</f>
        <v>0</v>
      </c>
      <c r="G85" s="146">
        <f>G252+G419</f>
        <v>0</v>
      </c>
      <c r="H85" s="146">
        <f>H252+H419</f>
        <v>0</v>
      </c>
      <c r="I85" s="146">
        <f>I252+I419</f>
        <v>0</v>
      </c>
      <c r="J85" s="146">
        <f>J252+J419</f>
        <v>0</v>
      </c>
      <c r="K85" s="146">
        <f>K252+K419</f>
        <v>0</v>
      </c>
      <c r="L85" s="146">
        <f>L252+L419</f>
        <v>0</v>
      </c>
      <c r="M85" s="146">
        <f>M252+M419</f>
        <v>0</v>
      </c>
      <c r="N85" s="146">
        <f>N252+N419</f>
        <v>0</v>
      </c>
      <c r="O85" s="146">
        <f>O252+O419</f>
        <v>0</v>
      </c>
      <c r="P85" s="146">
        <f>P252+P419</f>
        <v>0</v>
      </c>
      <c r="Q85" s="146">
        <f>Q252+Q419</f>
        <v>0</v>
      </c>
      <c r="R85" s="146">
        <f>R252+R419</f>
        <v>0</v>
      </c>
      <c r="S85" s="146">
        <f>S252+S419</f>
        <v>0</v>
      </c>
      <c r="T85" s="146">
        <f>T252+T419</f>
        <v>0</v>
      </c>
      <c r="U85" s="146">
        <f>U252+U419</f>
        <v>0</v>
      </c>
      <c r="V85" s="146">
        <f>V252+V419</f>
        <v>0</v>
      </c>
      <c r="W85" s="146">
        <f>W252+W419</f>
        <v>0</v>
      </c>
      <c r="X85" s="146">
        <f>X252+X419</f>
        <v>0</v>
      </c>
      <c r="Y85" s="146">
        <f>Y252+Y419</f>
        <v>0</v>
      </c>
      <c r="Z85" s="146">
        <f>Z252+Z419</f>
        <v>0</v>
      </c>
      <c r="AA85" s="146">
        <f>AA252+AA419</f>
        <v>0</v>
      </c>
      <c r="AB85" s="146">
        <f>AB252+AB419</f>
        <v>0</v>
      </c>
      <c r="AC85" s="146">
        <f>AC252+AC419</f>
        <v>0</v>
      </c>
      <c r="AD85" s="146">
        <f>AD252+AD419</f>
        <v>0</v>
      </c>
      <c r="AE85" s="146">
        <f>AE252+AE419</f>
        <v>0</v>
      </c>
      <c r="AF85" s="148">
        <f>AF252+AF419</f>
        <v>0</v>
      </c>
      <c r="AG85" s="148">
        <f>AG252+AG419</f>
        <v>0</v>
      </c>
      <c r="AH85" s="148">
        <f>AH252+AH419</f>
        <v>0</v>
      </c>
    </row>
    <row r="86" spans="1:34" ht="26.25" customHeight="1">
      <c r="A86" s="143" t="s">
        <v>58</v>
      </c>
      <c r="B86" s="143"/>
      <c r="C86" s="136" t="s">
        <v>13</v>
      </c>
      <c r="D86" s="146">
        <f>D253+D420</f>
        <v>0</v>
      </c>
      <c r="E86" s="146">
        <f>E253+E420</f>
        <v>0</v>
      </c>
      <c r="F86" s="146">
        <f>F253+F420</f>
        <v>0</v>
      </c>
      <c r="G86" s="146">
        <f>G253+G420</f>
        <v>0</v>
      </c>
      <c r="H86" s="146">
        <f>H253+H420</f>
        <v>0</v>
      </c>
      <c r="I86" s="146">
        <f>I253+I420</f>
        <v>0</v>
      </c>
      <c r="J86" s="146">
        <f>J253+J420</f>
        <v>0</v>
      </c>
      <c r="K86" s="146">
        <f>K253+K420</f>
        <v>0</v>
      </c>
      <c r="L86" s="146">
        <f>L253+L420</f>
        <v>0</v>
      </c>
      <c r="M86" s="146">
        <f>M253+M420</f>
        <v>0</v>
      </c>
      <c r="N86" s="146">
        <f>N253+N420</f>
        <v>1</v>
      </c>
      <c r="O86" s="146">
        <f>O253+O420</f>
        <v>0</v>
      </c>
      <c r="P86" s="146">
        <f>P253+P420</f>
        <v>3</v>
      </c>
      <c r="Q86" s="146">
        <f>Q253+Q420</f>
        <v>4</v>
      </c>
      <c r="R86" s="146">
        <f>R253+R420</f>
        <v>0</v>
      </c>
      <c r="S86" s="146">
        <f>S253+S420</f>
        <v>0</v>
      </c>
      <c r="T86" s="146">
        <f>T253+T420</f>
        <v>0</v>
      </c>
      <c r="U86" s="146">
        <f>U253+U420</f>
        <v>0</v>
      </c>
      <c r="V86" s="146">
        <f>V253+V420</f>
        <v>0</v>
      </c>
      <c r="W86" s="146">
        <f>W253+W420</f>
        <v>0</v>
      </c>
      <c r="X86" s="146">
        <f>X253+X420</f>
        <v>0</v>
      </c>
      <c r="Y86" s="146">
        <f>Y253+Y420</f>
        <v>0</v>
      </c>
      <c r="Z86" s="146">
        <f>Z253+Z420</f>
        <v>0</v>
      </c>
      <c r="AA86" s="146">
        <f>AA253+AA420</f>
        <v>0</v>
      </c>
      <c r="AB86" s="146">
        <f>AB253+AB420</f>
        <v>0</v>
      </c>
      <c r="AC86" s="146">
        <f>AC253+AC420</f>
        <v>0</v>
      </c>
      <c r="AD86" s="146">
        <f>AD253+AD420</f>
        <v>0</v>
      </c>
      <c r="AE86" s="146">
        <f>AE253+AE420</f>
        <v>0</v>
      </c>
      <c r="AF86" s="148">
        <f>AF253+AF420</f>
        <v>4</v>
      </c>
      <c r="AG86" s="148">
        <f>AG253+AG420</f>
        <v>4</v>
      </c>
      <c r="AH86" s="148">
        <f>AH253+AH420</f>
        <v>8</v>
      </c>
    </row>
    <row r="87" spans="1:34" ht="15">
      <c r="A87" s="143"/>
      <c r="B87" s="143"/>
      <c r="C87" s="136" t="s">
        <v>14</v>
      </c>
      <c r="D87" s="146">
        <f>D254+D421</f>
        <v>0</v>
      </c>
      <c r="E87" s="146">
        <f>E254+E421</f>
        <v>0</v>
      </c>
      <c r="F87" s="146">
        <f>F254+F421</f>
        <v>0</v>
      </c>
      <c r="G87" s="146">
        <f>G254+G421</f>
        <v>0</v>
      </c>
      <c r="H87" s="146">
        <f>H254+H421</f>
        <v>0</v>
      </c>
      <c r="I87" s="146">
        <f>I254+I421</f>
        <v>0</v>
      </c>
      <c r="J87" s="146">
        <f>J254+J421</f>
        <v>0</v>
      </c>
      <c r="K87" s="146">
        <f>K254+K421</f>
        <v>0</v>
      </c>
      <c r="L87" s="146">
        <f>L254+L421</f>
        <v>0</v>
      </c>
      <c r="M87" s="146">
        <f>M254+M421</f>
        <v>0</v>
      </c>
      <c r="N87" s="146">
        <f>N254+N421</f>
        <v>0</v>
      </c>
      <c r="O87" s="146">
        <f>O254+O421</f>
        <v>0</v>
      </c>
      <c r="P87" s="146">
        <f>P254+P421</f>
        <v>0</v>
      </c>
      <c r="Q87" s="146">
        <f>Q254+Q421</f>
        <v>0</v>
      </c>
      <c r="R87" s="146">
        <f>R254+R421</f>
        <v>0</v>
      </c>
      <c r="S87" s="146">
        <f>S254+S421</f>
        <v>0</v>
      </c>
      <c r="T87" s="146">
        <f>T254+T421</f>
        <v>0</v>
      </c>
      <c r="U87" s="146">
        <f>U254+U421</f>
        <v>0</v>
      </c>
      <c r="V87" s="146">
        <f>V254+V421</f>
        <v>0</v>
      </c>
      <c r="W87" s="146">
        <f>W254+W421</f>
        <v>0</v>
      </c>
      <c r="X87" s="146">
        <f>X254+X421</f>
        <v>0</v>
      </c>
      <c r="Y87" s="146">
        <f>Y254+Y421</f>
        <v>0</v>
      </c>
      <c r="Z87" s="146">
        <f>Z254+Z421</f>
        <v>0</v>
      </c>
      <c r="AA87" s="146">
        <f>AA254+AA421</f>
        <v>0</v>
      </c>
      <c r="AB87" s="146">
        <f>AB254+AB421</f>
        <v>0</v>
      </c>
      <c r="AC87" s="146">
        <f>AC254+AC421</f>
        <v>0</v>
      </c>
      <c r="AD87" s="146">
        <f>AD254+AD421</f>
        <v>0</v>
      </c>
      <c r="AE87" s="146">
        <f>AE254+AE421</f>
        <v>0</v>
      </c>
      <c r="AF87" s="148">
        <f>AF254+AF421</f>
        <v>0</v>
      </c>
      <c r="AG87" s="148">
        <f>AG254+AG421</f>
        <v>0</v>
      </c>
      <c r="AH87" s="148">
        <f>AH254+AH421</f>
        <v>0</v>
      </c>
    </row>
    <row r="88" spans="1:34" ht="26.25" customHeight="1">
      <c r="A88" s="166" t="s">
        <v>93</v>
      </c>
      <c r="B88" s="181" t="s">
        <v>112</v>
      </c>
      <c r="C88" s="136" t="s">
        <v>13</v>
      </c>
      <c r="D88" s="146">
        <f>D255+D422</f>
        <v>0</v>
      </c>
      <c r="E88" s="146">
        <f>E255+E422</f>
        <v>0</v>
      </c>
      <c r="F88" s="146">
        <f>F255+F422</f>
        <v>0</v>
      </c>
      <c r="G88" s="146">
        <f>G255+G422</f>
        <v>0</v>
      </c>
      <c r="H88" s="146">
        <f>H255+H422</f>
        <v>0</v>
      </c>
      <c r="I88" s="146">
        <f>I255+I422</f>
        <v>0</v>
      </c>
      <c r="J88" s="146">
        <f>J255+J422</f>
        <v>0</v>
      </c>
      <c r="K88" s="146">
        <f>K255+K422</f>
        <v>0</v>
      </c>
      <c r="L88" s="146">
        <f>L255+L422</f>
        <v>0</v>
      </c>
      <c r="M88" s="146">
        <f>M255+M422</f>
        <v>0</v>
      </c>
      <c r="N88" s="146">
        <f>N255+N422</f>
        <v>2</v>
      </c>
      <c r="O88" s="146">
        <f>O255+O422</f>
        <v>4</v>
      </c>
      <c r="P88" s="146">
        <f>P255+P422</f>
        <v>0</v>
      </c>
      <c r="Q88" s="146">
        <f>Q255+Q422</f>
        <v>0</v>
      </c>
      <c r="R88" s="146">
        <f>R255+R422</f>
        <v>0</v>
      </c>
      <c r="S88" s="146">
        <f>S255+S422</f>
        <v>0</v>
      </c>
      <c r="T88" s="146">
        <f>T255+T422</f>
        <v>0</v>
      </c>
      <c r="U88" s="146">
        <f>U255+U422</f>
        <v>0</v>
      </c>
      <c r="V88" s="146">
        <f>V255+V422</f>
        <v>0</v>
      </c>
      <c r="W88" s="146">
        <f>W255+W422</f>
        <v>0</v>
      </c>
      <c r="X88" s="146">
        <f>X255+X422</f>
        <v>0</v>
      </c>
      <c r="Y88" s="146">
        <f>Y255+Y422</f>
        <v>0</v>
      </c>
      <c r="Z88" s="146">
        <f>Z255+Z422</f>
        <v>0</v>
      </c>
      <c r="AA88" s="146">
        <f>AA255+AA422</f>
        <v>0</v>
      </c>
      <c r="AB88" s="146">
        <f>AB255+AB422</f>
        <v>0</v>
      </c>
      <c r="AC88" s="146">
        <f>AC255+AC422</f>
        <v>0</v>
      </c>
      <c r="AD88" s="146">
        <f>AD255+AD422</f>
        <v>0</v>
      </c>
      <c r="AE88" s="146">
        <f>AE255+AE422</f>
        <v>0</v>
      </c>
      <c r="AF88" s="148">
        <f>AF255+AF422</f>
        <v>2</v>
      </c>
      <c r="AG88" s="148">
        <f>AG255+AG422</f>
        <v>4</v>
      </c>
      <c r="AH88" s="148">
        <f>AH255+AH422</f>
        <v>6</v>
      </c>
    </row>
    <row r="89" spans="1:34" ht="15">
      <c r="A89" s="170"/>
      <c r="B89" s="182"/>
      <c r="C89" s="136" t="s">
        <v>14</v>
      </c>
      <c r="D89" s="146">
        <f>D256+D423</f>
        <v>0</v>
      </c>
      <c r="E89" s="146">
        <f>E256+E423</f>
        <v>0</v>
      </c>
      <c r="F89" s="146">
        <f>F256+F423</f>
        <v>0</v>
      </c>
      <c r="G89" s="146">
        <f>G256+G423</f>
        <v>0</v>
      </c>
      <c r="H89" s="146">
        <f>H256+H423</f>
        <v>0</v>
      </c>
      <c r="I89" s="146">
        <f>I256+I423</f>
        <v>0</v>
      </c>
      <c r="J89" s="146">
        <f>J256+J423</f>
        <v>0</v>
      </c>
      <c r="K89" s="146">
        <f>K256+K423</f>
        <v>0</v>
      </c>
      <c r="L89" s="146">
        <f>L256+L423</f>
        <v>0</v>
      </c>
      <c r="M89" s="146">
        <f>M256+M423</f>
        <v>0</v>
      </c>
      <c r="N89" s="146">
        <f>N256+N423</f>
        <v>0</v>
      </c>
      <c r="O89" s="146">
        <f>O256+O423</f>
        <v>0</v>
      </c>
      <c r="P89" s="146">
        <f>P256+P423</f>
        <v>0</v>
      </c>
      <c r="Q89" s="146">
        <f>Q256+Q423</f>
        <v>0</v>
      </c>
      <c r="R89" s="146">
        <f>R256+R423</f>
        <v>0</v>
      </c>
      <c r="S89" s="146">
        <f>S256+S423</f>
        <v>0</v>
      </c>
      <c r="T89" s="146">
        <f>T256+T423</f>
        <v>0</v>
      </c>
      <c r="U89" s="146">
        <f>U256+U423</f>
        <v>0</v>
      </c>
      <c r="V89" s="146">
        <f>V256+V423</f>
        <v>0</v>
      </c>
      <c r="W89" s="146">
        <f>W256+W423</f>
        <v>0</v>
      </c>
      <c r="X89" s="146">
        <f>X256+X423</f>
        <v>0</v>
      </c>
      <c r="Y89" s="146">
        <f>Y256+Y423</f>
        <v>0</v>
      </c>
      <c r="Z89" s="146">
        <f>Z256+Z423</f>
        <v>0</v>
      </c>
      <c r="AA89" s="146">
        <f>AA256+AA423</f>
        <v>0</v>
      </c>
      <c r="AB89" s="146">
        <f>AB256+AB423</f>
        <v>0</v>
      </c>
      <c r="AC89" s="146">
        <f>AC256+AC423</f>
        <v>0</v>
      </c>
      <c r="AD89" s="146">
        <f>AD256+AD423</f>
        <v>0</v>
      </c>
      <c r="AE89" s="146">
        <f>AE256+AE423</f>
        <v>0</v>
      </c>
      <c r="AF89" s="148">
        <f>AF256+AF423</f>
        <v>0</v>
      </c>
      <c r="AG89" s="148">
        <f>AG256+AG423</f>
        <v>0</v>
      </c>
      <c r="AH89" s="148">
        <f>AH256+AH423</f>
        <v>0</v>
      </c>
    </row>
    <row r="90" spans="1:34" ht="26.25" customHeight="1">
      <c r="A90" s="170"/>
      <c r="B90" s="168" t="s">
        <v>113</v>
      </c>
      <c r="C90" s="136" t="s">
        <v>13</v>
      </c>
      <c r="D90" s="146">
        <f>D257+D424</f>
        <v>0</v>
      </c>
      <c r="E90" s="146">
        <f>E257+E424</f>
        <v>0</v>
      </c>
      <c r="F90" s="146">
        <f>F257+F424</f>
        <v>0</v>
      </c>
      <c r="G90" s="146">
        <f>G257+G424</f>
        <v>0</v>
      </c>
      <c r="H90" s="146">
        <f>H257+H424</f>
        <v>0</v>
      </c>
      <c r="I90" s="146">
        <f>I257+I424</f>
        <v>0</v>
      </c>
      <c r="J90" s="146">
        <f>J257+J424</f>
        <v>0</v>
      </c>
      <c r="K90" s="146">
        <f>K257+K424</f>
        <v>0</v>
      </c>
      <c r="L90" s="146">
        <f>L257+L424</f>
        <v>0</v>
      </c>
      <c r="M90" s="146">
        <f>M257+M424</f>
        <v>0</v>
      </c>
      <c r="N90" s="146">
        <f>N257+N424</f>
        <v>0</v>
      </c>
      <c r="O90" s="146">
        <f>O257+O424</f>
        <v>0</v>
      </c>
      <c r="P90" s="146">
        <f>P257+P424</f>
        <v>0</v>
      </c>
      <c r="Q90" s="146">
        <f>Q257+Q424</f>
        <v>0</v>
      </c>
      <c r="R90" s="146">
        <f>R257+R424</f>
        <v>0</v>
      </c>
      <c r="S90" s="146">
        <f>S257+S424</f>
        <v>0</v>
      </c>
      <c r="T90" s="146">
        <f>T257+T424</f>
        <v>0</v>
      </c>
      <c r="U90" s="146">
        <f>U257+U424</f>
        <v>0</v>
      </c>
      <c r="V90" s="146">
        <f>V257+V424</f>
        <v>0</v>
      </c>
      <c r="W90" s="146">
        <f>W257+W424</f>
        <v>0</v>
      </c>
      <c r="X90" s="146">
        <f>X257+X424</f>
        <v>0</v>
      </c>
      <c r="Y90" s="146">
        <f>Y257+Y424</f>
        <v>0</v>
      </c>
      <c r="Z90" s="146">
        <f>Z257+Z424</f>
        <v>0</v>
      </c>
      <c r="AA90" s="146">
        <f>AA257+AA424</f>
        <v>0</v>
      </c>
      <c r="AB90" s="146">
        <f>AB257+AB424</f>
        <v>0</v>
      </c>
      <c r="AC90" s="146">
        <f>AC257+AC424</f>
        <v>0</v>
      </c>
      <c r="AD90" s="146">
        <f>AD257+AD424</f>
        <v>0</v>
      </c>
      <c r="AE90" s="146">
        <f>AE257+AE424</f>
        <v>0</v>
      </c>
      <c r="AF90" s="148">
        <f>AF257+AF424</f>
        <v>0</v>
      </c>
      <c r="AG90" s="148">
        <f>AG257+AG424</f>
        <v>0</v>
      </c>
      <c r="AH90" s="148">
        <f>AH257+AH424</f>
        <v>0</v>
      </c>
    </row>
    <row r="91" spans="1:34" ht="15">
      <c r="A91" s="170"/>
      <c r="B91" s="169"/>
      <c r="C91" s="136" t="s">
        <v>14</v>
      </c>
      <c r="D91" s="146">
        <f>D258+D425</f>
        <v>0</v>
      </c>
      <c r="E91" s="146">
        <f>E258+E425</f>
        <v>0</v>
      </c>
      <c r="F91" s="146">
        <f>F258+F425</f>
        <v>0</v>
      </c>
      <c r="G91" s="146">
        <f>G258+G425</f>
        <v>0</v>
      </c>
      <c r="H91" s="146">
        <f>H258+H425</f>
        <v>0</v>
      </c>
      <c r="I91" s="146">
        <f>I258+I425</f>
        <v>0</v>
      </c>
      <c r="J91" s="146">
        <f>J258+J425</f>
        <v>0</v>
      </c>
      <c r="K91" s="146">
        <f>K258+K425</f>
        <v>0</v>
      </c>
      <c r="L91" s="146">
        <f>L258+L425</f>
        <v>0</v>
      </c>
      <c r="M91" s="146">
        <f>M258+M425</f>
        <v>0</v>
      </c>
      <c r="N91" s="146">
        <f>N258+N425</f>
        <v>0</v>
      </c>
      <c r="O91" s="146">
        <f>O258+O425</f>
        <v>1</v>
      </c>
      <c r="P91" s="146">
        <f>P258+P425</f>
        <v>0</v>
      </c>
      <c r="Q91" s="146">
        <f>Q258+Q425</f>
        <v>0</v>
      </c>
      <c r="R91" s="146">
        <f>R258+R425</f>
        <v>0</v>
      </c>
      <c r="S91" s="146">
        <f>S258+S425</f>
        <v>0</v>
      </c>
      <c r="T91" s="146">
        <f>T258+T425</f>
        <v>0</v>
      </c>
      <c r="U91" s="146">
        <f>U258+U425</f>
        <v>0</v>
      </c>
      <c r="V91" s="146">
        <f>V258+V425</f>
        <v>0</v>
      </c>
      <c r="W91" s="146">
        <f>W258+W425</f>
        <v>0</v>
      </c>
      <c r="X91" s="146">
        <f>X258+X425</f>
        <v>0</v>
      </c>
      <c r="Y91" s="146">
        <f>Y258+Y425</f>
        <v>0</v>
      </c>
      <c r="Z91" s="146">
        <f>Z258+Z425</f>
        <v>0</v>
      </c>
      <c r="AA91" s="146">
        <f>AA258+AA425</f>
        <v>0</v>
      </c>
      <c r="AB91" s="146">
        <f>AB258+AB425</f>
        <v>0</v>
      </c>
      <c r="AC91" s="146">
        <f>AC258+AC425</f>
        <v>0</v>
      </c>
      <c r="AD91" s="146">
        <f>AD258+AD425</f>
        <v>0</v>
      </c>
      <c r="AE91" s="146">
        <f>AE258+AE425</f>
        <v>0</v>
      </c>
      <c r="AF91" s="148">
        <f>AF258+AF425</f>
        <v>0</v>
      </c>
      <c r="AG91" s="148">
        <f>AG258+AG425</f>
        <v>1</v>
      </c>
      <c r="AH91" s="148">
        <f>AH258+AH425</f>
        <v>1</v>
      </c>
    </row>
    <row r="92" spans="1:34" ht="26.25" customHeight="1">
      <c r="A92" s="170"/>
      <c r="B92" s="181" t="s">
        <v>114</v>
      </c>
      <c r="C92" s="136" t="s">
        <v>13</v>
      </c>
      <c r="D92" s="146">
        <f>D259+D426</f>
        <v>0</v>
      </c>
      <c r="E92" s="146">
        <f>E259+E426</f>
        <v>0</v>
      </c>
      <c r="F92" s="146">
        <f>F259+F426</f>
        <v>0</v>
      </c>
      <c r="G92" s="146">
        <f>G259+G426</f>
        <v>0</v>
      </c>
      <c r="H92" s="146">
        <f>H259+H426</f>
        <v>0</v>
      </c>
      <c r="I92" s="146">
        <f>I259+I426</f>
        <v>0</v>
      </c>
      <c r="J92" s="146">
        <f>J259+J426</f>
        <v>0</v>
      </c>
      <c r="K92" s="146">
        <f>K259+K426</f>
        <v>0</v>
      </c>
      <c r="L92" s="146">
        <f>L259+L426</f>
        <v>0</v>
      </c>
      <c r="M92" s="146">
        <f>M259+M426</f>
        <v>0</v>
      </c>
      <c r="N92" s="146">
        <f>N259+N426</f>
        <v>1</v>
      </c>
      <c r="O92" s="146">
        <f>O259+O426</f>
        <v>2</v>
      </c>
      <c r="P92" s="146">
        <f>P259+P426</f>
        <v>0</v>
      </c>
      <c r="Q92" s="146">
        <f>Q259+Q426</f>
        <v>0</v>
      </c>
      <c r="R92" s="146">
        <f>R259+R426</f>
        <v>0</v>
      </c>
      <c r="S92" s="146">
        <f>S259+S426</f>
        <v>0</v>
      </c>
      <c r="T92" s="146">
        <f>T259+T426</f>
        <v>0</v>
      </c>
      <c r="U92" s="146">
        <f>U259+U426</f>
        <v>0</v>
      </c>
      <c r="V92" s="146">
        <f>V259+V426</f>
        <v>0</v>
      </c>
      <c r="W92" s="146">
        <f>W259+W426</f>
        <v>0</v>
      </c>
      <c r="X92" s="146">
        <f>X259+X426</f>
        <v>0</v>
      </c>
      <c r="Y92" s="146">
        <f>Y259+Y426</f>
        <v>0</v>
      </c>
      <c r="Z92" s="146">
        <f>Z259+Z426</f>
        <v>0</v>
      </c>
      <c r="AA92" s="146">
        <f>AA259+AA426</f>
        <v>0</v>
      </c>
      <c r="AB92" s="146">
        <f>AB259+AB426</f>
        <v>0</v>
      </c>
      <c r="AC92" s="146">
        <f>AC259+AC426</f>
        <v>0</v>
      </c>
      <c r="AD92" s="146">
        <f>AD259+AD426</f>
        <v>0</v>
      </c>
      <c r="AE92" s="146">
        <f>AE259+AE426</f>
        <v>0</v>
      </c>
      <c r="AF92" s="148">
        <f>AF259+AF426</f>
        <v>1</v>
      </c>
      <c r="AG92" s="148">
        <f>AG259+AG426</f>
        <v>2</v>
      </c>
      <c r="AH92" s="148">
        <f>AH259+AH426</f>
        <v>3</v>
      </c>
    </row>
    <row r="93" spans="1:34" ht="15">
      <c r="A93" s="170"/>
      <c r="B93" s="182"/>
      <c r="C93" s="136" t="s">
        <v>14</v>
      </c>
      <c r="D93" s="146">
        <f>D260+D427</f>
        <v>0</v>
      </c>
      <c r="E93" s="146">
        <f>E260+E427</f>
        <v>0</v>
      </c>
      <c r="F93" s="146">
        <f>F260+F427</f>
        <v>0</v>
      </c>
      <c r="G93" s="146">
        <f>G260+G427</f>
        <v>0</v>
      </c>
      <c r="H93" s="146">
        <f>H260+H427</f>
        <v>0</v>
      </c>
      <c r="I93" s="146">
        <f>I260+I427</f>
        <v>0</v>
      </c>
      <c r="J93" s="146">
        <f>J260+J427</f>
        <v>0</v>
      </c>
      <c r="K93" s="146">
        <f>K260+K427</f>
        <v>0</v>
      </c>
      <c r="L93" s="146">
        <f>L260+L427</f>
        <v>0</v>
      </c>
      <c r="M93" s="146">
        <f>M260+M427</f>
        <v>0</v>
      </c>
      <c r="N93" s="146">
        <f>N260+N427</f>
        <v>0</v>
      </c>
      <c r="O93" s="146">
        <f>O260+O427</f>
        <v>0</v>
      </c>
      <c r="P93" s="146">
        <f>P260+P427</f>
        <v>0</v>
      </c>
      <c r="Q93" s="146">
        <f>Q260+Q427</f>
        <v>0</v>
      </c>
      <c r="R93" s="146">
        <f>R260+R427</f>
        <v>0</v>
      </c>
      <c r="S93" s="146">
        <f>S260+S427</f>
        <v>0</v>
      </c>
      <c r="T93" s="146">
        <f>T260+T427</f>
        <v>0</v>
      </c>
      <c r="U93" s="146">
        <f>U260+U427</f>
        <v>0</v>
      </c>
      <c r="V93" s="146">
        <f>V260+V427</f>
        <v>0</v>
      </c>
      <c r="W93" s="146">
        <f>W260+W427</f>
        <v>0</v>
      </c>
      <c r="X93" s="146">
        <f>X260+X427</f>
        <v>0</v>
      </c>
      <c r="Y93" s="146">
        <f>Y260+Y427</f>
        <v>0</v>
      </c>
      <c r="Z93" s="146">
        <f>Z260+Z427</f>
        <v>0</v>
      </c>
      <c r="AA93" s="146">
        <f>AA260+AA427</f>
        <v>0</v>
      </c>
      <c r="AB93" s="146">
        <f>AB260+AB427</f>
        <v>0</v>
      </c>
      <c r="AC93" s="146">
        <f>AC260+AC427</f>
        <v>0</v>
      </c>
      <c r="AD93" s="146">
        <f>AD260+AD427</f>
        <v>0</v>
      </c>
      <c r="AE93" s="146">
        <f>AE260+AE427</f>
        <v>0</v>
      </c>
      <c r="AF93" s="148">
        <f>AF260+AF427</f>
        <v>0</v>
      </c>
      <c r="AG93" s="148">
        <f>AG260+AG427</f>
        <v>0</v>
      </c>
      <c r="AH93" s="148">
        <f>AH260+AH427</f>
        <v>0</v>
      </c>
    </row>
    <row r="94" spans="1:34" ht="15">
      <c r="A94" s="170"/>
      <c r="B94" s="168" t="s">
        <v>115</v>
      </c>
      <c r="C94" s="136" t="s">
        <v>13</v>
      </c>
      <c r="D94" s="146">
        <f>D261+D428</f>
        <v>0</v>
      </c>
      <c r="E94" s="146">
        <f>E261+E428</f>
        <v>0</v>
      </c>
      <c r="F94" s="146">
        <f>F261+F428</f>
        <v>0</v>
      </c>
      <c r="G94" s="146">
        <f>G261+G428</f>
        <v>0</v>
      </c>
      <c r="H94" s="146">
        <f>H261+H428</f>
        <v>0</v>
      </c>
      <c r="I94" s="146">
        <f>I261+I428</f>
        <v>0</v>
      </c>
      <c r="J94" s="146">
        <f>J261+J428</f>
        <v>0</v>
      </c>
      <c r="K94" s="146">
        <f>K261+K428</f>
        <v>0</v>
      </c>
      <c r="L94" s="146">
        <f>L261+L428</f>
        <v>0</v>
      </c>
      <c r="M94" s="146">
        <f>M261+M428</f>
        <v>0</v>
      </c>
      <c r="N94" s="146">
        <f>N261+N428</f>
        <v>2</v>
      </c>
      <c r="O94" s="146">
        <f>O261+O428</f>
        <v>2</v>
      </c>
      <c r="P94" s="146">
        <f>P261+P428</f>
        <v>0</v>
      </c>
      <c r="Q94" s="146">
        <f>Q261+Q428</f>
        <v>0</v>
      </c>
      <c r="R94" s="146">
        <f>R261+R428</f>
        <v>0</v>
      </c>
      <c r="S94" s="146">
        <f>S261+S428</f>
        <v>0</v>
      </c>
      <c r="T94" s="146">
        <f>T261+T428</f>
        <v>0</v>
      </c>
      <c r="U94" s="146">
        <f>U261+U428</f>
        <v>0</v>
      </c>
      <c r="V94" s="146">
        <f>V261+V428</f>
        <v>0</v>
      </c>
      <c r="W94" s="146">
        <f>W261+W428</f>
        <v>0</v>
      </c>
      <c r="X94" s="146">
        <f>X261+X428</f>
        <v>0</v>
      </c>
      <c r="Y94" s="146">
        <f>Y261+Y428</f>
        <v>0</v>
      </c>
      <c r="Z94" s="146">
        <f>Z261+Z428</f>
        <v>0</v>
      </c>
      <c r="AA94" s="146">
        <f>AA261+AA428</f>
        <v>0</v>
      </c>
      <c r="AB94" s="146">
        <f>AB261+AB428</f>
        <v>0</v>
      </c>
      <c r="AC94" s="146">
        <f>AC261+AC428</f>
        <v>0</v>
      </c>
      <c r="AD94" s="146">
        <f>AD261+AD428</f>
        <v>0</v>
      </c>
      <c r="AE94" s="146">
        <f>AE261+AE428</f>
        <v>0</v>
      </c>
      <c r="AF94" s="148">
        <f>AF261+AF428</f>
        <v>2</v>
      </c>
      <c r="AG94" s="148">
        <f>AG261+AG428</f>
        <v>2</v>
      </c>
      <c r="AH94" s="148">
        <f>AH261+AH428</f>
        <v>4</v>
      </c>
    </row>
    <row r="95" spans="1:34" ht="15">
      <c r="A95" s="170"/>
      <c r="B95" s="169"/>
      <c r="C95" s="136" t="s">
        <v>14</v>
      </c>
      <c r="D95" s="146">
        <f>D262+D429</f>
        <v>0</v>
      </c>
      <c r="E95" s="146">
        <f>E262+E429</f>
        <v>0</v>
      </c>
      <c r="F95" s="146">
        <f>F262+F429</f>
        <v>0</v>
      </c>
      <c r="G95" s="146">
        <f>G262+G429</f>
        <v>0</v>
      </c>
      <c r="H95" s="146">
        <f>H262+H429</f>
        <v>1</v>
      </c>
      <c r="I95" s="146">
        <f>I262+I429</f>
        <v>0</v>
      </c>
      <c r="J95" s="146">
        <f>J262+J429</f>
        <v>0</v>
      </c>
      <c r="K95" s="146">
        <f>K262+K429</f>
        <v>0</v>
      </c>
      <c r="L95" s="146">
        <f>L262+L429</f>
        <v>0</v>
      </c>
      <c r="M95" s="146">
        <f>M262+M429</f>
        <v>0</v>
      </c>
      <c r="N95" s="146">
        <f>N262+N429</f>
        <v>0</v>
      </c>
      <c r="O95" s="146">
        <f>O262+O429</f>
        <v>0</v>
      </c>
      <c r="P95" s="146">
        <f>P262+P429</f>
        <v>0</v>
      </c>
      <c r="Q95" s="146">
        <f>Q262+Q429</f>
        <v>0</v>
      </c>
      <c r="R95" s="146">
        <f>R262+R429</f>
        <v>0</v>
      </c>
      <c r="S95" s="146">
        <f>S262+S429</f>
        <v>0</v>
      </c>
      <c r="T95" s="146">
        <f>T262+T429</f>
        <v>0</v>
      </c>
      <c r="U95" s="146">
        <f>U262+U429</f>
        <v>0</v>
      </c>
      <c r="V95" s="146">
        <f>V262+V429</f>
        <v>0</v>
      </c>
      <c r="W95" s="146">
        <f>W262+W429</f>
        <v>0</v>
      </c>
      <c r="X95" s="146">
        <f>X262+X429</f>
        <v>0</v>
      </c>
      <c r="Y95" s="146">
        <f>Y262+Y429</f>
        <v>0</v>
      </c>
      <c r="Z95" s="146">
        <f>Z262+Z429</f>
        <v>0</v>
      </c>
      <c r="AA95" s="146">
        <f>AA262+AA429</f>
        <v>0</v>
      </c>
      <c r="AB95" s="146">
        <f>AB262+AB429</f>
        <v>0</v>
      </c>
      <c r="AC95" s="146">
        <f>AC262+AC429</f>
        <v>0</v>
      </c>
      <c r="AD95" s="146">
        <f>AD262+AD429</f>
        <v>0</v>
      </c>
      <c r="AE95" s="146">
        <f>AE262+AE429</f>
        <v>0</v>
      </c>
      <c r="AF95" s="148">
        <f>AF262+AF429</f>
        <v>1</v>
      </c>
      <c r="AG95" s="148">
        <f>AG262+AG429</f>
        <v>0</v>
      </c>
      <c r="AH95" s="148">
        <f>AH262+AH429</f>
        <v>1</v>
      </c>
    </row>
    <row r="96" spans="1:34" ht="15">
      <c r="A96" s="170"/>
      <c r="B96" s="168" t="s">
        <v>116</v>
      </c>
      <c r="C96" s="136" t="s">
        <v>13</v>
      </c>
      <c r="D96" s="146">
        <f>D263+D430</f>
        <v>0</v>
      </c>
      <c r="E96" s="146">
        <f>E263+E430</f>
        <v>0</v>
      </c>
      <c r="F96" s="146">
        <f>F263+F430</f>
        <v>0</v>
      </c>
      <c r="G96" s="146">
        <f>G263+G430</f>
        <v>0</v>
      </c>
      <c r="H96" s="146">
        <f>H263+H430</f>
        <v>0</v>
      </c>
      <c r="I96" s="146">
        <f>I263+I430</f>
        <v>0</v>
      </c>
      <c r="J96" s="146">
        <f>J263+J430</f>
        <v>0</v>
      </c>
      <c r="K96" s="146">
        <f>K263+K430</f>
        <v>0</v>
      </c>
      <c r="L96" s="146">
        <f>L263+L430</f>
        <v>0</v>
      </c>
      <c r="M96" s="146">
        <f>M263+M430</f>
        <v>0</v>
      </c>
      <c r="N96" s="146">
        <f>N263+N430</f>
        <v>3</v>
      </c>
      <c r="O96" s="146">
        <f>O263+O430</f>
        <v>4</v>
      </c>
      <c r="P96" s="146">
        <f>P263+P430</f>
        <v>0</v>
      </c>
      <c r="Q96" s="146">
        <f>Q263+Q430</f>
        <v>1</v>
      </c>
      <c r="R96" s="146">
        <f>R263+R430</f>
        <v>0</v>
      </c>
      <c r="S96" s="146">
        <f>S263+S430</f>
        <v>0</v>
      </c>
      <c r="T96" s="146">
        <f>T263+T430</f>
        <v>0</v>
      </c>
      <c r="U96" s="146">
        <f>U263+U430</f>
        <v>0</v>
      </c>
      <c r="V96" s="146">
        <f>V263+V430</f>
        <v>0</v>
      </c>
      <c r="W96" s="146">
        <f>W263+W430</f>
        <v>0</v>
      </c>
      <c r="X96" s="146">
        <f>X263+X430</f>
        <v>0</v>
      </c>
      <c r="Y96" s="146">
        <f>Y263+Y430</f>
        <v>0</v>
      </c>
      <c r="Z96" s="146">
        <f>Z263+Z430</f>
        <v>0</v>
      </c>
      <c r="AA96" s="146">
        <f>AA263+AA430</f>
        <v>0</v>
      </c>
      <c r="AB96" s="146">
        <f>AB263+AB430</f>
        <v>0</v>
      </c>
      <c r="AC96" s="146">
        <f>AC263+AC430</f>
        <v>0</v>
      </c>
      <c r="AD96" s="146">
        <f>AD263+AD430</f>
        <v>0</v>
      </c>
      <c r="AE96" s="146">
        <f>AE263+AE430</f>
        <v>0</v>
      </c>
      <c r="AF96" s="148">
        <f>AF263+AF430</f>
        <v>3</v>
      </c>
      <c r="AG96" s="148">
        <f>AG263+AG430</f>
        <v>5</v>
      </c>
      <c r="AH96" s="148">
        <f>AH263+AH430</f>
        <v>8</v>
      </c>
    </row>
    <row r="97" spans="1:34" ht="15">
      <c r="A97" s="170"/>
      <c r="B97" s="169"/>
      <c r="C97" s="136" t="s">
        <v>14</v>
      </c>
      <c r="D97" s="146">
        <f>D264+D431</f>
        <v>0</v>
      </c>
      <c r="E97" s="146">
        <f>E264+E431</f>
        <v>0</v>
      </c>
      <c r="F97" s="146">
        <f>F264+F431</f>
        <v>0</v>
      </c>
      <c r="G97" s="146">
        <f>G264+G431</f>
        <v>0</v>
      </c>
      <c r="H97" s="146">
        <f>H264+H431</f>
        <v>0</v>
      </c>
      <c r="I97" s="146">
        <f>I264+I431</f>
        <v>0</v>
      </c>
      <c r="J97" s="146">
        <f>J264+J431</f>
        <v>0</v>
      </c>
      <c r="K97" s="146">
        <f>K264+K431</f>
        <v>0</v>
      </c>
      <c r="L97" s="146">
        <f>L264+L431</f>
        <v>0</v>
      </c>
      <c r="M97" s="146">
        <f>M264+M431</f>
        <v>0</v>
      </c>
      <c r="N97" s="146">
        <f>N264+N431</f>
        <v>1</v>
      </c>
      <c r="O97" s="146">
        <f>O264+O431</f>
        <v>0</v>
      </c>
      <c r="P97" s="146">
        <f>P264+P431</f>
        <v>1</v>
      </c>
      <c r="Q97" s="146">
        <f>Q264+Q431</f>
        <v>0</v>
      </c>
      <c r="R97" s="146">
        <f>R264+R431</f>
        <v>0</v>
      </c>
      <c r="S97" s="146">
        <f>S264+S431</f>
        <v>0</v>
      </c>
      <c r="T97" s="146">
        <f>T264+T431</f>
        <v>0</v>
      </c>
      <c r="U97" s="146">
        <f>U264+U431</f>
        <v>0</v>
      </c>
      <c r="V97" s="146">
        <f>V264+V431</f>
        <v>0</v>
      </c>
      <c r="W97" s="146">
        <f>W264+W431</f>
        <v>0</v>
      </c>
      <c r="X97" s="146">
        <f>X264+X431</f>
        <v>0</v>
      </c>
      <c r="Y97" s="146">
        <f>Y264+Y431</f>
        <v>0</v>
      </c>
      <c r="Z97" s="146">
        <f>Z264+Z431</f>
        <v>0</v>
      </c>
      <c r="AA97" s="146">
        <f>AA264+AA431</f>
        <v>0</v>
      </c>
      <c r="AB97" s="146">
        <f>AB264+AB431</f>
        <v>0</v>
      </c>
      <c r="AC97" s="146">
        <f>AC264+AC431</f>
        <v>0</v>
      </c>
      <c r="AD97" s="146">
        <f>AD264+AD431</f>
        <v>0</v>
      </c>
      <c r="AE97" s="146">
        <f>AE264+AE431</f>
        <v>0</v>
      </c>
      <c r="AF97" s="148">
        <f>AF264+AF431</f>
        <v>2</v>
      </c>
      <c r="AG97" s="148">
        <f>AG264+AG431</f>
        <v>0</v>
      </c>
      <c r="AH97" s="148">
        <f>AH264+AH431</f>
        <v>2</v>
      </c>
    </row>
    <row r="98" spans="1:34" ht="15">
      <c r="A98" s="170"/>
      <c r="B98" s="181" t="s">
        <v>117</v>
      </c>
      <c r="C98" s="136" t="s">
        <v>13</v>
      </c>
      <c r="D98" s="146">
        <f>D265+D432</f>
        <v>0</v>
      </c>
      <c r="E98" s="146">
        <f>E265+E432</f>
        <v>0</v>
      </c>
      <c r="F98" s="146">
        <f>F265+F432</f>
        <v>0</v>
      </c>
      <c r="G98" s="146">
        <f>G265+G432</f>
        <v>0</v>
      </c>
      <c r="H98" s="146">
        <f>H265+H432</f>
        <v>0</v>
      </c>
      <c r="I98" s="146">
        <f>I265+I432</f>
        <v>0</v>
      </c>
      <c r="J98" s="146">
        <f>J265+J432</f>
        <v>0</v>
      </c>
      <c r="K98" s="146">
        <f>K265+K432</f>
        <v>0</v>
      </c>
      <c r="L98" s="146">
        <f>L265+L432</f>
        <v>0</v>
      </c>
      <c r="M98" s="146">
        <f>M265+M432</f>
        <v>0</v>
      </c>
      <c r="N98" s="146">
        <f>N265+N432</f>
        <v>3</v>
      </c>
      <c r="O98" s="146">
        <f>O265+O432</f>
        <v>0</v>
      </c>
      <c r="P98" s="146">
        <f>P265+P432</f>
        <v>0</v>
      </c>
      <c r="Q98" s="146">
        <f>Q265+Q432</f>
        <v>1</v>
      </c>
      <c r="R98" s="146">
        <f>R265+R432</f>
        <v>0</v>
      </c>
      <c r="S98" s="146">
        <f>S265+S432</f>
        <v>1</v>
      </c>
      <c r="T98" s="146">
        <f>T265+T432</f>
        <v>0</v>
      </c>
      <c r="U98" s="146">
        <f>U265+U432</f>
        <v>0</v>
      </c>
      <c r="V98" s="146">
        <f>V265+V432</f>
        <v>0</v>
      </c>
      <c r="W98" s="146">
        <f>W265+W432</f>
        <v>0</v>
      </c>
      <c r="X98" s="146">
        <f>X265+X432</f>
        <v>0</v>
      </c>
      <c r="Y98" s="146">
        <f>Y265+Y432</f>
        <v>0</v>
      </c>
      <c r="Z98" s="146">
        <f>Z265+Z432</f>
        <v>0</v>
      </c>
      <c r="AA98" s="146">
        <f>AA265+AA432</f>
        <v>0</v>
      </c>
      <c r="AB98" s="146">
        <f>AB265+AB432</f>
        <v>0</v>
      </c>
      <c r="AC98" s="146">
        <f>AC265+AC432</f>
        <v>0</v>
      </c>
      <c r="AD98" s="146">
        <f>AD265+AD432</f>
        <v>0</v>
      </c>
      <c r="AE98" s="146">
        <f>AE265+AE432</f>
        <v>0</v>
      </c>
      <c r="AF98" s="148">
        <f>AF265+AF432</f>
        <v>3</v>
      </c>
      <c r="AG98" s="148">
        <f>AG265+AG432</f>
        <v>2</v>
      </c>
      <c r="AH98" s="148">
        <f>AH265+AH432</f>
        <v>5</v>
      </c>
    </row>
    <row r="99" spans="1:34" ht="15">
      <c r="A99" s="170"/>
      <c r="B99" s="182"/>
      <c r="C99" s="136" t="s">
        <v>14</v>
      </c>
      <c r="D99" s="146">
        <f>D266+D433</f>
        <v>0</v>
      </c>
      <c r="E99" s="146">
        <f>E266+E433</f>
        <v>0</v>
      </c>
      <c r="F99" s="146">
        <f>F266+F433</f>
        <v>0</v>
      </c>
      <c r="G99" s="146">
        <f>G266+G433</f>
        <v>0</v>
      </c>
      <c r="H99" s="146">
        <f>H266+H433</f>
        <v>0</v>
      </c>
      <c r="I99" s="146">
        <f>I266+I433</f>
        <v>0</v>
      </c>
      <c r="J99" s="146">
        <f>J266+J433</f>
        <v>0</v>
      </c>
      <c r="K99" s="146">
        <f>K266+K433</f>
        <v>0</v>
      </c>
      <c r="L99" s="146">
        <f>L266+L433</f>
        <v>0</v>
      </c>
      <c r="M99" s="146">
        <f>M266+M433</f>
        <v>0</v>
      </c>
      <c r="N99" s="146">
        <f>N266+N433</f>
        <v>0</v>
      </c>
      <c r="O99" s="146">
        <f>O266+O433</f>
        <v>0</v>
      </c>
      <c r="P99" s="146">
        <f>P266+P433</f>
        <v>0</v>
      </c>
      <c r="Q99" s="146">
        <f>Q266+Q433</f>
        <v>0</v>
      </c>
      <c r="R99" s="146">
        <f>R266+R433</f>
        <v>0</v>
      </c>
      <c r="S99" s="146">
        <f>S266+S433</f>
        <v>0</v>
      </c>
      <c r="T99" s="146">
        <f>T266+T433</f>
        <v>0</v>
      </c>
      <c r="U99" s="146">
        <f>U266+U433</f>
        <v>0</v>
      </c>
      <c r="V99" s="146">
        <f>V266+V433</f>
        <v>0</v>
      </c>
      <c r="W99" s="146">
        <f>W266+W433</f>
        <v>0</v>
      </c>
      <c r="X99" s="146">
        <f>X266+X433</f>
        <v>0</v>
      </c>
      <c r="Y99" s="146">
        <f>Y266+Y433</f>
        <v>0</v>
      </c>
      <c r="Z99" s="146">
        <f>Z266+Z433</f>
        <v>0</v>
      </c>
      <c r="AA99" s="146">
        <f>AA266+AA433</f>
        <v>0</v>
      </c>
      <c r="AB99" s="146">
        <f>AB266+AB433</f>
        <v>0</v>
      </c>
      <c r="AC99" s="146">
        <f>AC266+AC433</f>
        <v>0</v>
      </c>
      <c r="AD99" s="146">
        <f>AD266+AD433</f>
        <v>0</v>
      </c>
      <c r="AE99" s="146">
        <f>AE266+AE433</f>
        <v>0</v>
      </c>
      <c r="AF99" s="148">
        <f>AF266+AF433</f>
        <v>0</v>
      </c>
      <c r="AG99" s="148">
        <f>AG266+AG433</f>
        <v>0</v>
      </c>
      <c r="AH99" s="148">
        <f>AH266+AH433</f>
        <v>0</v>
      </c>
    </row>
    <row r="100" spans="1:34" ht="15">
      <c r="A100" s="170"/>
      <c r="B100" s="181" t="s">
        <v>118</v>
      </c>
      <c r="C100" s="136" t="s">
        <v>13</v>
      </c>
      <c r="D100" s="146">
        <f>D267+D434</f>
        <v>0</v>
      </c>
      <c r="E100" s="146">
        <f>E267+E434</f>
        <v>0</v>
      </c>
      <c r="F100" s="146">
        <f>F267+F434</f>
        <v>0</v>
      </c>
      <c r="G100" s="146">
        <f>G267+G434</f>
        <v>0</v>
      </c>
      <c r="H100" s="146">
        <f>H267+H434</f>
        <v>0</v>
      </c>
      <c r="I100" s="146">
        <f>I267+I434</f>
        <v>0</v>
      </c>
      <c r="J100" s="146">
        <f>J267+J434</f>
        <v>0</v>
      </c>
      <c r="K100" s="146">
        <f>K267+K434</f>
        <v>0</v>
      </c>
      <c r="L100" s="146">
        <f>L267+L434</f>
        <v>0</v>
      </c>
      <c r="M100" s="146">
        <f>M267+M434</f>
        <v>0</v>
      </c>
      <c r="N100" s="146">
        <f>N267+N434</f>
        <v>0</v>
      </c>
      <c r="O100" s="146">
        <f>O267+O434</f>
        <v>1</v>
      </c>
      <c r="P100" s="146">
        <f>P267+P434</f>
        <v>0</v>
      </c>
      <c r="Q100" s="146">
        <f>Q267+Q434</f>
        <v>1</v>
      </c>
      <c r="R100" s="146">
        <f>R267+R434</f>
        <v>0</v>
      </c>
      <c r="S100" s="146">
        <f>S267+S434</f>
        <v>0</v>
      </c>
      <c r="T100" s="146">
        <f>T267+T434</f>
        <v>0</v>
      </c>
      <c r="U100" s="146">
        <f>U267+U434</f>
        <v>0</v>
      </c>
      <c r="V100" s="146">
        <f>V267+V434</f>
        <v>0</v>
      </c>
      <c r="W100" s="146">
        <f>W267+W434</f>
        <v>0</v>
      </c>
      <c r="X100" s="146">
        <f>X267+X434</f>
        <v>0</v>
      </c>
      <c r="Y100" s="146">
        <f>Y267+Y434</f>
        <v>0</v>
      </c>
      <c r="Z100" s="146">
        <f>Z267+Z434</f>
        <v>0</v>
      </c>
      <c r="AA100" s="146">
        <f>AA267+AA434</f>
        <v>0</v>
      </c>
      <c r="AB100" s="146">
        <f>AB267+AB434</f>
        <v>0</v>
      </c>
      <c r="AC100" s="146">
        <f>AC267+AC434</f>
        <v>0</v>
      </c>
      <c r="AD100" s="146">
        <f>AD267+AD434</f>
        <v>0</v>
      </c>
      <c r="AE100" s="146">
        <f>AE267+AE434</f>
        <v>0</v>
      </c>
      <c r="AF100" s="148">
        <f>AF267+AF434</f>
        <v>0</v>
      </c>
      <c r="AG100" s="148">
        <f>AG267+AG434</f>
        <v>2</v>
      </c>
      <c r="AH100" s="148">
        <f>AH267+AH434</f>
        <v>2</v>
      </c>
    </row>
    <row r="101" spans="1:34" ht="15">
      <c r="A101" s="170"/>
      <c r="B101" s="182"/>
      <c r="C101" s="136" t="s">
        <v>14</v>
      </c>
      <c r="D101" s="146">
        <f>D268+D435</f>
        <v>0</v>
      </c>
      <c r="E101" s="146">
        <f>E268+E435</f>
        <v>0</v>
      </c>
      <c r="F101" s="146">
        <f>F268+F435</f>
        <v>0</v>
      </c>
      <c r="G101" s="146">
        <f>G268+G435</f>
        <v>0</v>
      </c>
      <c r="H101" s="146">
        <f>H268+H435</f>
        <v>0</v>
      </c>
      <c r="I101" s="146">
        <f>I268+I435</f>
        <v>0</v>
      </c>
      <c r="J101" s="146">
        <f>J268+J435</f>
        <v>0</v>
      </c>
      <c r="K101" s="146">
        <f>K268+K435</f>
        <v>0</v>
      </c>
      <c r="L101" s="146">
        <f>L268+L435</f>
        <v>0</v>
      </c>
      <c r="M101" s="146">
        <f>M268+M435</f>
        <v>0</v>
      </c>
      <c r="N101" s="146">
        <f>N268+N435</f>
        <v>0</v>
      </c>
      <c r="O101" s="146">
        <f>O268+O435</f>
        <v>0</v>
      </c>
      <c r="P101" s="146">
        <f>P268+P435</f>
        <v>0</v>
      </c>
      <c r="Q101" s="146">
        <f>Q268+Q435</f>
        <v>0</v>
      </c>
      <c r="R101" s="146">
        <f>R268+R435</f>
        <v>0</v>
      </c>
      <c r="S101" s="146">
        <f>S268+S435</f>
        <v>0</v>
      </c>
      <c r="T101" s="146">
        <f>T268+T435</f>
        <v>0</v>
      </c>
      <c r="U101" s="146">
        <f>U268+U435</f>
        <v>0</v>
      </c>
      <c r="V101" s="146">
        <f>V268+V435</f>
        <v>0</v>
      </c>
      <c r="W101" s="146">
        <f>W268+W435</f>
        <v>0</v>
      </c>
      <c r="X101" s="146">
        <f>X268+X435</f>
        <v>0</v>
      </c>
      <c r="Y101" s="146">
        <f>Y268+Y435</f>
        <v>0</v>
      </c>
      <c r="Z101" s="146">
        <f>Z268+Z435</f>
        <v>0</v>
      </c>
      <c r="AA101" s="146">
        <f>AA268+AA435</f>
        <v>0</v>
      </c>
      <c r="AB101" s="146">
        <f>AB268+AB435</f>
        <v>0</v>
      </c>
      <c r="AC101" s="146">
        <f>AC268+AC435</f>
        <v>0</v>
      </c>
      <c r="AD101" s="146">
        <f>AD268+AD435</f>
        <v>0</v>
      </c>
      <c r="AE101" s="146">
        <f>AE268+AE435</f>
        <v>0</v>
      </c>
      <c r="AF101" s="148">
        <f>AF268+AF435</f>
        <v>0</v>
      </c>
      <c r="AG101" s="148">
        <f>AG268+AG435</f>
        <v>0</v>
      </c>
      <c r="AH101" s="148">
        <f>AH268+AH435</f>
        <v>0</v>
      </c>
    </row>
    <row r="102" spans="1:34" ht="26.25" customHeight="1">
      <c r="A102" s="170"/>
      <c r="B102" s="168" t="s">
        <v>119</v>
      </c>
      <c r="C102" s="136" t="s">
        <v>13</v>
      </c>
      <c r="D102" s="146">
        <f>D269+D436</f>
        <v>0</v>
      </c>
      <c r="E102" s="146">
        <f>E269+E436</f>
        <v>0</v>
      </c>
      <c r="F102" s="146">
        <f>F269+F436</f>
        <v>0</v>
      </c>
      <c r="G102" s="146">
        <f>G269+G436</f>
        <v>0</v>
      </c>
      <c r="H102" s="146">
        <f>H269+H436</f>
        <v>0</v>
      </c>
      <c r="I102" s="146">
        <f>I269+I436</f>
        <v>0</v>
      </c>
      <c r="J102" s="146">
        <f>J269+J436</f>
        <v>0</v>
      </c>
      <c r="K102" s="146">
        <f>K269+K436</f>
        <v>0</v>
      </c>
      <c r="L102" s="146">
        <f>L269+L436</f>
        <v>0</v>
      </c>
      <c r="M102" s="146">
        <f>M269+M436</f>
        <v>0</v>
      </c>
      <c r="N102" s="146">
        <f>N269+N436</f>
        <v>1</v>
      </c>
      <c r="O102" s="146">
        <f>O269+O436</f>
        <v>0</v>
      </c>
      <c r="P102" s="146">
        <f>P269+P436</f>
        <v>1</v>
      </c>
      <c r="Q102" s="146">
        <f>Q269+Q436</f>
        <v>0</v>
      </c>
      <c r="R102" s="146">
        <f>R269+R436</f>
        <v>0</v>
      </c>
      <c r="S102" s="146">
        <f>S269+S436</f>
        <v>0</v>
      </c>
      <c r="T102" s="146">
        <f>T269+T436</f>
        <v>0</v>
      </c>
      <c r="U102" s="146">
        <f>U269+U436</f>
        <v>0</v>
      </c>
      <c r="V102" s="146">
        <f>V269+V436</f>
        <v>0</v>
      </c>
      <c r="W102" s="146">
        <f>W269+W436</f>
        <v>0</v>
      </c>
      <c r="X102" s="146">
        <f>X269+X436</f>
        <v>0</v>
      </c>
      <c r="Y102" s="146">
        <f>Y269+Y436</f>
        <v>0</v>
      </c>
      <c r="Z102" s="146">
        <f>Z269+Z436</f>
        <v>0</v>
      </c>
      <c r="AA102" s="146">
        <f>AA269+AA436</f>
        <v>0</v>
      </c>
      <c r="AB102" s="146">
        <f>AB269+AB436</f>
        <v>0</v>
      </c>
      <c r="AC102" s="146">
        <f>AC269+AC436</f>
        <v>0</v>
      </c>
      <c r="AD102" s="146">
        <f>AD269+AD436</f>
        <v>0</v>
      </c>
      <c r="AE102" s="146">
        <f>AE269+AE436</f>
        <v>0</v>
      </c>
      <c r="AF102" s="148">
        <f>AF269+AF436</f>
        <v>2</v>
      </c>
      <c r="AG102" s="148">
        <f>AG269+AG436</f>
        <v>0</v>
      </c>
      <c r="AH102" s="148">
        <f>AH269+AH436</f>
        <v>2</v>
      </c>
    </row>
    <row r="103" spans="1:34" ht="15">
      <c r="A103" s="170"/>
      <c r="B103" s="169"/>
      <c r="C103" s="136" t="s">
        <v>14</v>
      </c>
      <c r="D103" s="146">
        <f>D270+D437</f>
        <v>0</v>
      </c>
      <c r="E103" s="146">
        <f>E270+E437</f>
        <v>0</v>
      </c>
      <c r="F103" s="146">
        <f>F270+F437</f>
        <v>0</v>
      </c>
      <c r="G103" s="146">
        <f>G270+G437</f>
        <v>0</v>
      </c>
      <c r="H103" s="146">
        <f>H270+H437</f>
        <v>0</v>
      </c>
      <c r="I103" s="146">
        <f>I270+I437</f>
        <v>0</v>
      </c>
      <c r="J103" s="146">
        <f>J270+J437</f>
        <v>0</v>
      </c>
      <c r="K103" s="146">
        <f>K270+K437</f>
        <v>0</v>
      </c>
      <c r="L103" s="146">
        <f>L270+L437</f>
        <v>0</v>
      </c>
      <c r="M103" s="146">
        <f>M270+M437</f>
        <v>0</v>
      </c>
      <c r="N103" s="146">
        <f>N270+N437</f>
        <v>0</v>
      </c>
      <c r="O103" s="146">
        <f>O270+O437</f>
        <v>0</v>
      </c>
      <c r="P103" s="146">
        <f>P270+P437</f>
        <v>0</v>
      </c>
      <c r="Q103" s="146">
        <f>Q270+Q437</f>
        <v>0</v>
      </c>
      <c r="R103" s="146">
        <f>R270+R437</f>
        <v>0</v>
      </c>
      <c r="S103" s="146">
        <f>S270+S437</f>
        <v>0</v>
      </c>
      <c r="T103" s="146">
        <f>T270+T437</f>
        <v>0</v>
      </c>
      <c r="U103" s="146">
        <f>U270+U437</f>
        <v>0</v>
      </c>
      <c r="V103" s="146">
        <f>V270+V437</f>
        <v>0</v>
      </c>
      <c r="W103" s="146">
        <f>W270+W437</f>
        <v>0</v>
      </c>
      <c r="X103" s="146">
        <f>X270+X437</f>
        <v>0</v>
      </c>
      <c r="Y103" s="146">
        <f>Y270+Y437</f>
        <v>0</v>
      </c>
      <c r="Z103" s="146">
        <f>Z270+Z437</f>
        <v>0</v>
      </c>
      <c r="AA103" s="146">
        <f>AA270+AA437</f>
        <v>0</v>
      </c>
      <c r="AB103" s="146">
        <f>AB270+AB437</f>
        <v>0</v>
      </c>
      <c r="AC103" s="146">
        <f>AC270+AC437</f>
        <v>0</v>
      </c>
      <c r="AD103" s="146">
        <f>AD270+AD437</f>
        <v>0</v>
      </c>
      <c r="AE103" s="146">
        <f>AE270+AE437</f>
        <v>0</v>
      </c>
      <c r="AF103" s="148">
        <f>AF270+AF437</f>
        <v>0</v>
      </c>
      <c r="AG103" s="148">
        <f>AG270+AG437</f>
        <v>0</v>
      </c>
      <c r="AH103" s="148">
        <f>AH270+AH437</f>
        <v>0</v>
      </c>
    </row>
    <row r="104" spans="1:34" ht="15">
      <c r="A104" s="170"/>
      <c r="B104" s="130" t="s">
        <v>48</v>
      </c>
      <c r="C104" s="133" t="s">
        <v>13</v>
      </c>
      <c r="D104" s="148">
        <f>D271+D438</f>
        <v>0</v>
      </c>
      <c r="E104" s="148">
        <f>E271+E438</f>
        <v>0</v>
      </c>
      <c r="F104" s="148">
        <f>F271+F438</f>
        <v>0</v>
      </c>
      <c r="G104" s="148">
        <f>G271+G438</f>
        <v>0</v>
      </c>
      <c r="H104" s="148">
        <f>H271+H438</f>
        <v>0</v>
      </c>
      <c r="I104" s="148">
        <f>I271+I438</f>
        <v>0</v>
      </c>
      <c r="J104" s="148">
        <f>J271+J438</f>
        <v>0</v>
      </c>
      <c r="K104" s="148">
        <f>K271+K438</f>
        <v>0</v>
      </c>
      <c r="L104" s="148">
        <f>L271+L438</f>
        <v>0</v>
      </c>
      <c r="M104" s="148">
        <f>M271+M438</f>
        <v>0</v>
      </c>
      <c r="N104" s="148">
        <f>N271+N438</f>
        <v>12</v>
      </c>
      <c r="O104" s="148">
        <f>O271+O438</f>
        <v>13</v>
      </c>
      <c r="P104" s="148">
        <f>P271+P438</f>
        <v>1</v>
      </c>
      <c r="Q104" s="148">
        <f>Q271+Q438</f>
        <v>3</v>
      </c>
      <c r="R104" s="148">
        <f>R271+R438</f>
        <v>0</v>
      </c>
      <c r="S104" s="148">
        <f>S271+S438</f>
        <v>1</v>
      </c>
      <c r="T104" s="148">
        <f>T271+T438</f>
        <v>0</v>
      </c>
      <c r="U104" s="148">
        <f>U271+U438</f>
        <v>0</v>
      </c>
      <c r="V104" s="148">
        <f>V271+V438</f>
        <v>0</v>
      </c>
      <c r="W104" s="148">
        <f>W271+W438</f>
        <v>0</v>
      </c>
      <c r="X104" s="148">
        <f>X271+X438</f>
        <v>0</v>
      </c>
      <c r="Y104" s="148">
        <f>Y271+Y438</f>
        <v>0</v>
      </c>
      <c r="Z104" s="148">
        <f>Z271+Z438</f>
        <v>0</v>
      </c>
      <c r="AA104" s="148">
        <f>AA271+AA438</f>
        <v>0</v>
      </c>
      <c r="AB104" s="148">
        <f>AB271+AB438</f>
        <v>0</v>
      </c>
      <c r="AC104" s="148">
        <f>AC271+AC438</f>
        <v>0</v>
      </c>
      <c r="AD104" s="148">
        <f>AD271+AD438</f>
        <v>0</v>
      </c>
      <c r="AE104" s="148">
        <f>AE271+AE438</f>
        <v>0</v>
      </c>
      <c r="AF104" s="148">
        <f>AF271+AF438</f>
        <v>13</v>
      </c>
      <c r="AG104" s="148">
        <f>AG271+AG438</f>
        <v>17</v>
      </c>
      <c r="AH104" s="148">
        <f>AH271+AH438</f>
        <v>30</v>
      </c>
    </row>
    <row r="105" spans="1:34" ht="15">
      <c r="A105" s="171"/>
      <c r="B105" s="130"/>
      <c r="C105" s="133" t="s">
        <v>14</v>
      </c>
      <c r="D105" s="148">
        <f>D272+D439</f>
        <v>0</v>
      </c>
      <c r="E105" s="148">
        <f>E272+E439</f>
        <v>0</v>
      </c>
      <c r="F105" s="148">
        <f>F272+F439</f>
        <v>0</v>
      </c>
      <c r="G105" s="148">
        <f>G272+G439</f>
        <v>0</v>
      </c>
      <c r="H105" s="148">
        <f>H272+H439</f>
        <v>1</v>
      </c>
      <c r="I105" s="148">
        <f>I272+I439</f>
        <v>0</v>
      </c>
      <c r="J105" s="148">
        <f>J272+J439</f>
        <v>0</v>
      </c>
      <c r="K105" s="148">
        <f>K272+K439</f>
        <v>0</v>
      </c>
      <c r="L105" s="148">
        <f>L272+L439</f>
        <v>0</v>
      </c>
      <c r="M105" s="148">
        <f>M272+M439</f>
        <v>0</v>
      </c>
      <c r="N105" s="148">
        <f>N272+N439</f>
        <v>1</v>
      </c>
      <c r="O105" s="148">
        <f>O272+O439</f>
        <v>1</v>
      </c>
      <c r="P105" s="148">
        <f>P272+P439</f>
        <v>1</v>
      </c>
      <c r="Q105" s="148">
        <f>Q272+Q439</f>
        <v>0</v>
      </c>
      <c r="R105" s="148">
        <f>R272+R439</f>
        <v>0</v>
      </c>
      <c r="S105" s="148">
        <f>S272+S439</f>
        <v>0</v>
      </c>
      <c r="T105" s="148">
        <f>T272+T439</f>
        <v>0</v>
      </c>
      <c r="U105" s="148">
        <f>U272+U439</f>
        <v>0</v>
      </c>
      <c r="V105" s="148">
        <f>V272+V439</f>
        <v>0</v>
      </c>
      <c r="W105" s="148">
        <f>W272+W439</f>
        <v>0</v>
      </c>
      <c r="X105" s="148">
        <f>X272+X439</f>
        <v>0</v>
      </c>
      <c r="Y105" s="148">
        <f>Y272+Y439</f>
        <v>0</v>
      </c>
      <c r="Z105" s="148">
        <f>Z272+Z439</f>
        <v>0</v>
      </c>
      <c r="AA105" s="148">
        <f>AA272+AA439</f>
        <v>0</v>
      </c>
      <c r="AB105" s="148">
        <f>AB272+AB439</f>
        <v>0</v>
      </c>
      <c r="AC105" s="148">
        <f>AC272+AC439</f>
        <v>0</v>
      </c>
      <c r="AD105" s="148">
        <f>AD272+AD439</f>
        <v>0</v>
      </c>
      <c r="AE105" s="148">
        <f>AE272+AE439</f>
        <v>0</v>
      </c>
      <c r="AF105" s="148">
        <f>AF272+AF439</f>
        <v>3</v>
      </c>
      <c r="AG105" s="148">
        <f>AG272+AG439</f>
        <v>1</v>
      </c>
      <c r="AH105" s="148">
        <f>AH272+AH439</f>
        <v>4</v>
      </c>
    </row>
    <row r="106" spans="1:34" ht="15">
      <c r="A106" s="134" t="s">
        <v>61</v>
      </c>
      <c r="B106" s="134" t="s">
        <v>62</v>
      </c>
      <c r="C106" s="136" t="s">
        <v>13</v>
      </c>
      <c r="D106" s="146">
        <f>D273+D440</f>
        <v>0</v>
      </c>
      <c r="E106" s="146">
        <f>E273+E440</f>
        <v>0</v>
      </c>
      <c r="F106" s="146">
        <f>F273+F440</f>
        <v>0</v>
      </c>
      <c r="G106" s="146">
        <f>G273+G440</f>
        <v>0</v>
      </c>
      <c r="H106" s="146">
        <f>H273+H440</f>
        <v>0</v>
      </c>
      <c r="I106" s="146">
        <f>I273+I440</f>
        <v>0</v>
      </c>
      <c r="J106" s="146">
        <f>J273+J440</f>
        <v>0</v>
      </c>
      <c r="K106" s="146">
        <f>K273+K440</f>
        <v>0</v>
      </c>
      <c r="L106" s="146">
        <f>L273+L440</f>
        <v>0</v>
      </c>
      <c r="M106" s="146">
        <f>M273+M440</f>
        <v>0</v>
      </c>
      <c r="N106" s="146">
        <f>N273+N440</f>
        <v>0</v>
      </c>
      <c r="O106" s="146">
        <f>O273+O440</f>
        <v>0</v>
      </c>
      <c r="P106" s="146">
        <f>P273+P440</f>
        <v>1</v>
      </c>
      <c r="Q106" s="146">
        <f>Q273+Q440</f>
        <v>0</v>
      </c>
      <c r="R106" s="146">
        <f>R273+R440</f>
        <v>0</v>
      </c>
      <c r="S106" s="146">
        <f>S273+S440</f>
        <v>0</v>
      </c>
      <c r="T106" s="146">
        <f>T273+T440</f>
        <v>0</v>
      </c>
      <c r="U106" s="146">
        <f>U273+U440</f>
        <v>0</v>
      </c>
      <c r="V106" s="146">
        <f>V273+V440</f>
        <v>0</v>
      </c>
      <c r="W106" s="146">
        <f>W273+W440</f>
        <v>0</v>
      </c>
      <c r="X106" s="146">
        <f>X273+X440</f>
        <v>0</v>
      </c>
      <c r="Y106" s="146">
        <f>Y273+Y440</f>
        <v>0</v>
      </c>
      <c r="Z106" s="146">
        <f>Z273+Z440</f>
        <v>0</v>
      </c>
      <c r="AA106" s="146">
        <f>AA273+AA440</f>
        <v>0</v>
      </c>
      <c r="AB106" s="146">
        <f>AB273+AB440</f>
        <v>0</v>
      </c>
      <c r="AC106" s="146">
        <f>AC273+AC440</f>
        <v>0</v>
      </c>
      <c r="AD106" s="146">
        <f>AD273+AD440</f>
        <v>0</v>
      </c>
      <c r="AE106" s="146">
        <f>AE273+AE440</f>
        <v>0</v>
      </c>
      <c r="AF106" s="148">
        <f>AF273+AF440</f>
        <v>1</v>
      </c>
      <c r="AG106" s="148">
        <f>AG273+AG440</f>
        <v>0</v>
      </c>
      <c r="AH106" s="148">
        <f>AH273+AH440</f>
        <v>1</v>
      </c>
    </row>
    <row r="107" spans="1:34" ht="15">
      <c r="A107" s="134"/>
      <c r="B107" s="134"/>
      <c r="C107" s="136" t="s">
        <v>14</v>
      </c>
      <c r="D107" s="146">
        <f>D274+D441</f>
        <v>0</v>
      </c>
      <c r="E107" s="146">
        <f>E274+E441</f>
        <v>0</v>
      </c>
      <c r="F107" s="146">
        <f>F274+F441</f>
        <v>0</v>
      </c>
      <c r="G107" s="146">
        <f>G274+G441</f>
        <v>0</v>
      </c>
      <c r="H107" s="146">
        <f>H274+H441</f>
        <v>0</v>
      </c>
      <c r="I107" s="146">
        <f>I274+I441</f>
        <v>0</v>
      </c>
      <c r="J107" s="146">
        <f>J274+J441</f>
        <v>0</v>
      </c>
      <c r="K107" s="146">
        <f>K274+K441</f>
        <v>0</v>
      </c>
      <c r="L107" s="146">
        <f>L274+L441</f>
        <v>0</v>
      </c>
      <c r="M107" s="146">
        <f>M274+M441</f>
        <v>0</v>
      </c>
      <c r="N107" s="146">
        <f>N274+N441</f>
        <v>0</v>
      </c>
      <c r="O107" s="146">
        <f>O274+O441</f>
        <v>0</v>
      </c>
      <c r="P107" s="146">
        <f>P274+P441</f>
        <v>0</v>
      </c>
      <c r="Q107" s="146">
        <f>Q274+Q441</f>
        <v>0</v>
      </c>
      <c r="R107" s="146">
        <f>R274+R441</f>
        <v>0</v>
      </c>
      <c r="S107" s="146">
        <f>S274+S441</f>
        <v>0</v>
      </c>
      <c r="T107" s="146">
        <f>T274+T441</f>
        <v>0</v>
      </c>
      <c r="U107" s="146">
        <f>U274+U441</f>
        <v>0</v>
      </c>
      <c r="V107" s="146">
        <f>V274+V441</f>
        <v>0</v>
      </c>
      <c r="W107" s="146">
        <f>W274+W441</f>
        <v>0</v>
      </c>
      <c r="X107" s="146">
        <f>X274+X441</f>
        <v>0</v>
      </c>
      <c r="Y107" s="146">
        <f>Y274+Y441</f>
        <v>0</v>
      </c>
      <c r="Z107" s="146">
        <f>Z274+Z441</f>
        <v>0</v>
      </c>
      <c r="AA107" s="146">
        <f>AA274+AA441</f>
        <v>0</v>
      </c>
      <c r="AB107" s="146">
        <f>AB274+AB441</f>
        <v>0</v>
      </c>
      <c r="AC107" s="146">
        <f>AC274+AC441</f>
        <v>0</v>
      </c>
      <c r="AD107" s="146">
        <f>AD274+AD441</f>
        <v>0</v>
      </c>
      <c r="AE107" s="146">
        <f>AE274+AE441</f>
        <v>0</v>
      </c>
      <c r="AF107" s="148">
        <f>AF274+AF441</f>
        <v>0</v>
      </c>
      <c r="AG107" s="148">
        <f>AG274+AG441</f>
        <v>0</v>
      </c>
      <c r="AH107" s="148">
        <f>AH274+AH441</f>
        <v>0</v>
      </c>
    </row>
    <row r="108" spans="1:34" ht="15">
      <c r="A108" s="137" t="s">
        <v>63</v>
      </c>
      <c r="B108" s="134" t="s">
        <v>64</v>
      </c>
      <c r="C108" s="136" t="s">
        <v>13</v>
      </c>
      <c r="D108" s="146">
        <f>D275+D442</f>
        <v>0</v>
      </c>
      <c r="E108" s="146">
        <f>E275+E442</f>
        <v>0</v>
      </c>
      <c r="F108" s="146">
        <f>F275+F442</f>
        <v>0</v>
      </c>
      <c r="G108" s="146">
        <f>G275+G442</f>
        <v>0</v>
      </c>
      <c r="H108" s="146">
        <f>H275+H442</f>
        <v>2</v>
      </c>
      <c r="I108" s="146">
        <f>I275+I442</f>
        <v>0</v>
      </c>
      <c r="J108" s="146">
        <f>J275+J442</f>
        <v>1</v>
      </c>
      <c r="K108" s="146">
        <f>K275+K442</f>
        <v>0</v>
      </c>
      <c r="L108" s="146">
        <f>L275+L442</f>
        <v>1</v>
      </c>
      <c r="M108" s="146">
        <f>M275+M442</f>
        <v>0</v>
      </c>
      <c r="N108" s="146">
        <f>N275+N442</f>
        <v>5</v>
      </c>
      <c r="O108" s="146">
        <f>O275+O442</f>
        <v>7</v>
      </c>
      <c r="P108" s="146">
        <f>P275+P442</f>
        <v>1</v>
      </c>
      <c r="Q108" s="146">
        <f>Q275+Q442</f>
        <v>3</v>
      </c>
      <c r="R108" s="146">
        <f>R275+R442</f>
        <v>0</v>
      </c>
      <c r="S108" s="146">
        <f>S275+S442</f>
        <v>0</v>
      </c>
      <c r="T108" s="146">
        <f>T275+T442</f>
        <v>0</v>
      </c>
      <c r="U108" s="146">
        <f>U275+U442</f>
        <v>0</v>
      </c>
      <c r="V108" s="146">
        <f>V275+V442</f>
        <v>0</v>
      </c>
      <c r="W108" s="146">
        <f>W275+W442</f>
        <v>0</v>
      </c>
      <c r="X108" s="146">
        <f>X275+X442</f>
        <v>0</v>
      </c>
      <c r="Y108" s="146">
        <f>Y275+Y442</f>
        <v>0</v>
      </c>
      <c r="Z108" s="146">
        <f>Z275+Z442</f>
        <v>0</v>
      </c>
      <c r="AA108" s="146">
        <f>AA275+AA442</f>
        <v>0</v>
      </c>
      <c r="AB108" s="146">
        <f>AB275+AB442</f>
        <v>0</v>
      </c>
      <c r="AC108" s="146">
        <f>AC275+AC442</f>
        <v>0</v>
      </c>
      <c r="AD108" s="146">
        <f>AD275+AD442</f>
        <v>0</v>
      </c>
      <c r="AE108" s="146">
        <f>AE275+AE442</f>
        <v>0</v>
      </c>
      <c r="AF108" s="148">
        <f>AF275+AF442</f>
        <v>10</v>
      </c>
      <c r="AG108" s="148">
        <f>AG275+AG442</f>
        <v>10</v>
      </c>
      <c r="AH108" s="148">
        <f>AH275+AH442</f>
        <v>20</v>
      </c>
    </row>
    <row r="109" spans="1:34" ht="15">
      <c r="A109" s="137"/>
      <c r="B109" s="134"/>
      <c r="C109" s="136" t="s">
        <v>14</v>
      </c>
      <c r="D109" s="146">
        <f>D276+D443</f>
        <v>0</v>
      </c>
      <c r="E109" s="146">
        <f>E276+E443</f>
        <v>0</v>
      </c>
      <c r="F109" s="146">
        <f>F276+F443</f>
        <v>0</v>
      </c>
      <c r="G109" s="146">
        <f>G276+G443</f>
        <v>0</v>
      </c>
      <c r="H109" s="146">
        <f>H276+H443</f>
        <v>0</v>
      </c>
      <c r="I109" s="146">
        <f>I276+I443</f>
        <v>0</v>
      </c>
      <c r="J109" s="146">
        <f>J276+J443</f>
        <v>0</v>
      </c>
      <c r="K109" s="146">
        <f>K276+K443</f>
        <v>0</v>
      </c>
      <c r="L109" s="146">
        <f>L276+L443</f>
        <v>0</v>
      </c>
      <c r="M109" s="146">
        <f>M276+M443</f>
        <v>0</v>
      </c>
      <c r="N109" s="146">
        <f>N276+N443</f>
        <v>2</v>
      </c>
      <c r="O109" s="146">
        <f>O276+O443</f>
        <v>4</v>
      </c>
      <c r="P109" s="146">
        <f>P276+P443</f>
        <v>0</v>
      </c>
      <c r="Q109" s="146">
        <f>Q276+Q443</f>
        <v>0</v>
      </c>
      <c r="R109" s="146">
        <f>R276+R443</f>
        <v>1</v>
      </c>
      <c r="S109" s="146">
        <f>S276+S443</f>
        <v>0</v>
      </c>
      <c r="T109" s="146">
        <f>T276+T443</f>
        <v>1</v>
      </c>
      <c r="U109" s="146">
        <f>U276+U443</f>
        <v>0</v>
      </c>
      <c r="V109" s="146">
        <f>V276+V443</f>
        <v>0</v>
      </c>
      <c r="W109" s="146">
        <f>W276+W443</f>
        <v>0</v>
      </c>
      <c r="X109" s="146">
        <f>X276+X443</f>
        <v>0</v>
      </c>
      <c r="Y109" s="146">
        <f>Y276+Y443</f>
        <v>0</v>
      </c>
      <c r="Z109" s="146">
        <f>Z276+Z443</f>
        <v>0</v>
      </c>
      <c r="AA109" s="146">
        <f>AA276+AA443</f>
        <v>0</v>
      </c>
      <c r="AB109" s="146">
        <f>AB276+AB443</f>
        <v>0</v>
      </c>
      <c r="AC109" s="146">
        <f>AC276+AC443</f>
        <v>0</v>
      </c>
      <c r="AD109" s="146">
        <f>AD276+AD443</f>
        <v>0</v>
      </c>
      <c r="AE109" s="146">
        <f>AE276+AE443</f>
        <v>0</v>
      </c>
      <c r="AF109" s="148">
        <f>AF276+AF443</f>
        <v>4</v>
      </c>
      <c r="AG109" s="148">
        <f>AG276+AG443</f>
        <v>4</v>
      </c>
      <c r="AH109" s="148">
        <f>AH276+AH443</f>
        <v>8</v>
      </c>
    </row>
    <row r="110" spans="1:34" ht="15">
      <c r="A110" s="137"/>
      <c r="B110" s="134" t="s">
        <v>65</v>
      </c>
      <c r="C110" s="136" t="s">
        <v>13</v>
      </c>
      <c r="D110" s="146">
        <f>D277+D444</f>
        <v>0</v>
      </c>
      <c r="E110" s="146">
        <f>E277+E444</f>
        <v>0</v>
      </c>
      <c r="F110" s="146">
        <f>F277+F444</f>
        <v>0</v>
      </c>
      <c r="G110" s="146">
        <f>G277+G444</f>
        <v>0</v>
      </c>
      <c r="H110" s="146">
        <f>H277+H444</f>
        <v>0</v>
      </c>
      <c r="I110" s="146">
        <f>I277+I444</f>
        <v>0</v>
      </c>
      <c r="J110" s="146">
        <f>J277+J444</f>
        <v>0</v>
      </c>
      <c r="K110" s="146">
        <f>K277+K444</f>
        <v>0</v>
      </c>
      <c r="L110" s="146">
        <f>L277+L444</f>
        <v>0</v>
      </c>
      <c r="M110" s="146">
        <f>M277+M444</f>
        <v>0</v>
      </c>
      <c r="N110" s="146">
        <f>N277+N444</f>
        <v>1</v>
      </c>
      <c r="O110" s="146">
        <f>O277+O444</f>
        <v>0</v>
      </c>
      <c r="P110" s="146">
        <f>P277+P444</f>
        <v>0</v>
      </c>
      <c r="Q110" s="146">
        <f>Q277+Q444</f>
        <v>0</v>
      </c>
      <c r="R110" s="146">
        <f>R277+R444</f>
        <v>0</v>
      </c>
      <c r="S110" s="146">
        <f>S277+S444</f>
        <v>0</v>
      </c>
      <c r="T110" s="146">
        <f>T277+T444</f>
        <v>0</v>
      </c>
      <c r="U110" s="146">
        <f>U277+U444</f>
        <v>0</v>
      </c>
      <c r="V110" s="146">
        <f>V277+V444</f>
        <v>0</v>
      </c>
      <c r="W110" s="146">
        <f>W277+W444</f>
        <v>0</v>
      </c>
      <c r="X110" s="146">
        <f>X277+X444</f>
        <v>0</v>
      </c>
      <c r="Y110" s="146">
        <f>Y277+Y444</f>
        <v>0</v>
      </c>
      <c r="Z110" s="146">
        <f>Z277+Z444</f>
        <v>0</v>
      </c>
      <c r="AA110" s="146">
        <f>AA277+AA444</f>
        <v>0</v>
      </c>
      <c r="AB110" s="146">
        <f>AB277+AB444</f>
        <v>0</v>
      </c>
      <c r="AC110" s="146">
        <f>AC277+AC444</f>
        <v>0</v>
      </c>
      <c r="AD110" s="146">
        <f>AD277+AD444</f>
        <v>0</v>
      </c>
      <c r="AE110" s="146">
        <f>AE277+AE444</f>
        <v>0</v>
      </c>
      <c r="AF110" s="148">
        <f>AF277+AF444</f>
        <v>1</v>
      </c>
      <c r="AG110" s="148">
        <f>AG277+AG444</f>
        <v>0</v>
      </c>
      <c r="AH110" s="148">
        <f>AH277+AH444</f>
        <v>1</v>
      </c>
    </row>
    <row r="111" spans="1:34" ht="15">
      <c r="A111" s="137"/>
      <c r="B111" s="134"/>
      <c r="C111" s="136" t="s">
        <v>14</v>
      </c>
      <c r="D111" s="146">
        <f>D278+D445</f>
        <v>0</v>
      </c>
      <c r="E111" s="146">
        <f>E278+E445</f>
        <v>0</v>
      </c>
      <c r="F111" s="146">
        <f>F278+F445</f>
        <v>0</v>
      </c>
      <c r="G111" s="146">
        <f>G278+G445</f>
        <v>0</v>
      </c>
      <c r="H111" s="146">
        <f>H278+H445</f>
        <v>0</v>
      </c>
      <c r="I111" s="146">
        <f>I278+I445</f>
        <v>0</v>
      </c>
      <c r="J111" s="146">
        <f>J278+J445</f>
        <v>0</v>
      </c>
      <c r="K111" s="146">
        <f>K278+K445</f>
        <v>0</v>
      </c>
      <c r="L111" s="146">
        <f>L278+L445</f>
        <v>0</v>
      </c>
      <c r="M111" s="146">
        <f>M278+M445</f>
        <v>0</v>
      </c>
      <c r="N111" s="146">
        <f>N278+N445</f>
        <v>0</v>
      </c>
      <c r="O111" s="146">
        <f>O278+O445</f>
        <v>0</v>
      </c>
      <c r="P111" s="146">
        <f>P278+P445</f>
        <v>0</v>
      </c>
      <c r="Q111" s="146">
        <f>Q278+Q445</f>
        <v>0</v>
      </c>
      <c r="R111" s="146">
        <f>R278+R445</f>
        <v>0</v>
      </c>
      <c r="S111" s="146">
        <f>S278+S445</f>
        <v>0</v>
      </c>
      <c r="T111" s="146">
        <f>T278+T445</f>
        <v>0</v>
      </c>
      <c r="U111" s="146">
        <f>U278+U445</f>
        <v>0</v>
      </c>
      <c r="V111" s="146">
        <f>V278+V445</f>
        <v>0</v>
      </c>
      <c r="W111" s="146">
        <f>W278+W445</f>
        <v>0</v>
      </c>
      <c r="X111" s="146">
        <f>X278+X445</f>
        <v>0</v>
      </c>
      <c r="Y111" s="146">
        <f>Y278+Y445</f>
        <v>0</v>
      </c>
      <c r="Z111" s="146">
        <f>Z278+Z445</f>
        <v>0</v>
      </c>
      <c r="AA111" s="146">
        <f>AA278+AA445</f>
        <v>0</v>
      </c>
      <c r="AB111" s="146">
        <f>AB278+AB445</f>
        <v>0</v>
      </c>
      <c r="AC111" s="146">
        <f>AC278+AC445</f>
        <v>0</v>
      </c>
      <c r="AD111" s="146">
        <f>AD278+AD445</f>
        <v>0</v>
      </c>
      <c r="AE111" s="146">
        <f>AE278+AE445</f>
        <v>0</v>
      </c>
      <c r="AF111" s="148">
        <f>AF278+AF445</f>
        <v>0</v>
      </c>
      <c r="AG111" s="148">
        <f>AG278+AG445</f>
        <v>0</v>
      </c>
      <c r="AH111" s="148">
        <f>AH278+AH445</f>
        <v>0</v>
      </c>
    </row>
    <row r="112" spans="1:34" ht="15">
      <c r="A112" s="137"/>
      <c r="B112" s="134" t="s">
        <v>66</v>
      </c>
      <c r="C112" s="136" t="s">
        <v>13</v>
      </c>
      <c r="D112" s="146">
        <f>D279+D446</f>
        <v>0</v>
      </c>
      <c r="E112" s="146">
        <f>E279+E446</f>
        <v>0</v>
      </c>
      <c r="F112" s="146">
        <f>F279+F446</f>
        <v>0</v>
      </c>
      <c r="G112" s="146">
        <f>G279+G446</f>
        <v>0</v>
      </c>
      <c r="H112" s="146">
        <f>H279+H446</f>
        <v>0</v>
      </c>
      <c r="I112" s="146">
        <f>I279+I446</f>
        <v>0</v>
      </c>
      <c r="J112" s="146">
        <f>J279+J446</f>
        <v>0</v>
      </c>
      <c r="K112" s="146">
        <f>K279+K446</f>
        <v>0</v>
      </c>
      <c r="L112" s="146">
        <f>L279+L446</f>
        <v>0</v>
      </c>
      <c r="M112" s="146">
        <f>M279+M446</f>
        <v>0</v>
      </c>
      <c r="N112" s="146">
        <f>N279+N446</f>
        <v>0</v>
      </c>
      <c r="O112" s="146">
        <f>O279+O446</f>
        <v>0</v>
      </c>
      <c r="P112" s="146">
        <f>P279+P446</f>
        <v>0</v>
      </c>
      <c r="Q112" s="146">
        <f>Q279+Q446</f>
        <v>1</v>
      </c>
      <c r="R112" s="146">
        <f>R279+R446</f>
        <v>0</v>
      </c>
      <c r="S112" s="146">
        <f>S279+S446</f>
        <v>0</v>
      </c>
      <c r="T112" s="146">
        <f>T279+T446</f>
        <v>0</v>
      </c>
      <c r="U112" s="146">
        <f>U279+U446</f>
        <v>0</v>
      </c>
      <c r="V112" s="146">
        <f>V279+V446</f>
        <v>0</v>
      </c>
      <c r="W112" s="146">
        <f>W279+W446</f>
        <v>0</v>
      </c>
      <c r="X112" s="146">
        <f>X279+X446</f>
        <v>0</v>
      </c>
      <c r="Y112" s="146">
        <f>Y279+Y446</f>
        <v>0</v>
      </c>
      <c r="Z112" s="146">
        <f>Z279+Z446</f>
        <v>0</v>
      </c>
      <c r="AA112" s="146">
        <f>AA279+AA446</f>
        <v>0</v>
      </c>
      <c r="AB112" s="146">
        <f>AB279+AB446</f>
        <v>0</v>
      </c>
      <c r="AC112" s="146">
        <f>AC279+AC446</f>
        <v>0</v>
      </c>
      <c r="AD112" s="146">
        <f>AD279+AD446</f>
        <v>0</v>
      </c>
      <c r="AE112" s="146">
        <f>AE279+AE446</f>
        <v>0</v>
      </c>
      <c r="AF112" s="148">
        <f>AF279+AF446</f>
        <v>0</v>
      </c>
      <c r="AG112" s="148">
        <f>AG279+AG446</f>
        <v>1</v>
      </c>
      <c r="AH112" s="148">
        <f>AH279+AH446</f>
        <v>1</v>
      </c>
    </row>
    <row r="113" spans="1:34" ht="15">
      <c r="A113" s="137"/>
      <c r="B113" s="134"/>
      <c r="C113" s="136" t="s">
        <v>14</v>
      </c>
      <c r="D113" s="146">
        <f>D280+D447</f>
        <v>0</v>
      </c>
      <c r="E113" s="146">
        <f>E280+E447</f>
        <v>0</v>
      </c>
      <c r="F113" s="146">
        <f>F280+F447</f>
        <v>0</v>
      </c>
      <c r="G113" s="146">
        <f>G280+G447</f>
        <v>0</v>
      </c>
      <c r="H113" s="146">
        <f>H280+H447</f>
        <v>0</v>
      </c>
      <c r="I113" s="146">
        <f>I280+I447</f>
        <v>0</v>
      </c>
      <c r="J113" s="146">
        <f>J280+J447</f>
        <v>0</v>
      </c>
      <c r="K113" s="146">
        <f>K280+K447</f>
        <v>0</v>
      </c>
      <c r="L113" s="146">
        <f>L280+L447</f>
        <v>0</v>
      </c>
      <c r="M113" s="146">
        <f>M280+M447</f>
        <v>0</v>
      </c>
      <c r="N113" s="146">
        <f>N280+N447</f>
        <v>0</v>
      </c>
      <c r="O113" s="146">
        <f>O280+O447</f>
        <v>0</v>
      </c>
      <c r="P113" s="146">
        <f>P280+P447</f>
        <v>0</v>
      </c>
      <c r="Q113" s="146">
        <f>Q280+Q447</f>
        <v>0</v>
      </c>
      <c r="R113" s="146">
        <f>R280+R447</f>
        <v>0</v>
      </c>
      <c r="S113" s="146">
        <f>S280+S447</f>
        <v>0</v>
      </c>
      <c r="T113" s="146">
        <f>T280+T447</f>
        <v>0</v>
      </c>
      <c r="U113" s="146">
        <f>U280+U447</f>
        <v>0</v>
      </c>
      <c r="V113" s="146">
        <f>V280+V447</f>
        <v>0</v>
      </c>
      <c r="W113" s="146">
        <f>W280+W447</f>
        <v>0</v>
      </c>
      <c r="X113" s="146">
        <f>X280+X447</f>
        <v>0</v>
      </c>
      <c r="Y113" s="146">
        <f>Y280+Y447</f>
        <v>0</v>
      </c>
      <c r="Z113" s="146">
        <f>Z280+Z447</f>
        <v>0</v>
      </c>
      <c r="AA113" s="146">
        <f>AA280+AA447</f>
        <v>0</v>
      </c>
      <c r="AB113" s="146">
        <f>AB280+AB447</f>
        <v>0</v>
      </c>
      <c r="AC113" s="146">
        <f>AC280+AC447</f>
        <v>0</v>
      </c>
      <c r="AD113" s="146">
        <f>AD280+AD447</f>
        <v>0</v>
      </c>
      <c r="AE113" s="146">
        <f>AE280+AE447</f>
        <v>0</v>
      </c>
      <c r="AF113" s="148">
        <f>AF280+AF447</f>
        <v>0</v>
      </c>
      <c r="AG113" s="148">
        <f>AG280+AG447</f>
        <v>0</v>
      </c>
      <c r="AH113" s="148">
        <f>AH280+AH447</f>
        <v>0</v>
      </c>
    </row>
    <row r="114" spans="1:34" ht="15">
      <c r="A114" s="137"/>
      <c r="B114" s="134" t="s">
        <v>178</v>
      </c>
      <c r="C114" s="136" t="s">
        <v>13</v>
      </c>
      <c r="D114" s="146">
        <f>D281+D448</f>
        <v>0</v>
      </c>
      <c r="E114" s="146">
        <f>E281+E448</f>
        <v>0</v>
      </c>
      <c r="F114" s="146">
        <f>F281+F448</f>
        <v>0</v>
      </c>
      <c r="G114" s="146">
        <f>G281+G448</f>
        <v>0</v>
      </c>
      <c r="H114" s="146">
        <f>H281+H448</f>
        <v>0</v>
      </c>
      <c r="I114" s="146">
        <f>I281+I448</f>
        <v>1</v>
      </c>
      <c r="J114" s="146">
        <f>J281+J448</f>
        <v>0</v>
      </c>
      <c r="K114" s="146">
        <f>K281+K448</f>
        <v>0</v>
      </c>
      <c r="L114" s="146">
        <f>L281+L448</f>
        <v>0</v>
      </c>
      <c r="M114" s="146">
        <f>M281+M448</f>
        <v>0</v>
      </c>
      <c r="N114" s="146">
        <f>N281+N448</f>
        <v>1</v>
      </c>
      <c r="O114" s="146">
        <f>O281+O448</f>
        <v>4</v>
      </c>
      <c r="P114" s="146">
        <f>P281+P448</f>
        <v>0</v>
      </c>
      <c r="Q114" s="146">
        <f>Q281+Q448</f>
        <v>1</v>
      </c>
      <c r="R114" s="146">
        <f>R281+R448</f>
        <v>0</v>
      </c>
      <c r="S114" s="146">
        <f>S281+S448</f>
        <v>0</v>
      </c>
      <c r="T114" s="146">
        <f>T281+T448</f>
        <v>0</v>
      </c>
      <c r="U114" s="146">
        <f>U281+U448</f>
        <v>0</v>
      </c>
      <c r="V114" s="146">
        <f>V281+V448</f>
        <v>0</v>
      </c>
      <c r="W114" s="146">
        <f>W281+W448</f>
        <v>0</v>
      </c>
      <c r="X114" s="146">
        <f>X281+X448</f>
        <v>0</v>
      </c>
      <c r="Y114" s="146">
        <f>Y281+Y448</f>
        <v>0</v>
      </c>
      <c r="Z114" s="146">
        <f>Z281+Z448</f>
        <v>0</v>
      </c>
      <c r="AA114" s="146">
        <f>AA281+AA448</f>
        <v>0</v>
      </c>
      <c r="AB114" s="146">
        <f>AB281+AB448</f>
        <v>0</v>
      </c>
      <c r="AC114" s="146">
        <f>AC281+AC448</f>
        <v>0</v>
      </c>
      <c r="AD114" s="146">
        <f>AD281+AD448</f>
        <v>0</v>
      </c>
      <c r="AE114" s="146">
        <f>AE281+AE448</f>
        <v>0</v>
      </c>
      <c r="AF114" s="148">
        <f>AF281+AF448</f>
        <v>1</v>
      </c>
      <c r="AG114" s="148">
        <f>AG281+AG448</f>
        <v>6</v>
      </c>
      <c r="AH114" s="148">
        <f>AH281+AH448</f>
        <v>7</v>
      </c>
    </row>
    <row r="115" spans="1:34" ht="15">
      <c r="A115" s="137"/>
      <c r="B115" s="134"/>
      <c r="C115" s="136" t="s">
        <v>14</v>
      </c>
      <c r="D115" s="146">
        <f>D282+D449</f>
        <v>0</v>
      </c>
      <c r="E115" s="146">
        <f>E282+E449</f>
        <v>0</v>
      </c>
      <c r="F115" s="146">
        <f>F282+F449</f>
        <v>0</v>
      </c>
      <c r="G115" s="146">
        <f>G282+G449</f>
        <v>0</v>
      </c>
      <c r="H115" s="146">
        <f>H282+H449</f>
        <v>0</v>
      </c>
      <c r="I115" s="146">
        <f>I282+I449</f>
        <v>0</v>
      </c>
      <c r="J115" s="146">
        <f>J282+J449</f>
        <v>0</v>
      </c>
      <c r="K115" s="146">
        <f>K282+K449</f>
        <v>0</v>
      </c>
      <c r="L115" s="146">
        <f>L282+L449</f>
        <v>0</v>
      </c>
      <c r="M115" s="146">
        <f>M282+M449</f>
        <v>0</v>
      </c>
      <c r="N115" s="146">
        <f>N282+N449</f>
        <v>0</v>
      </c>
      <c r="O115" s="146">
        <f>O282+O449</f>
        <v>0</v>
      </c>
      <c r="P115" s="146">
        <f>P282+P449</f>
        <v>0</v>
      </c>
      <c r="Q115" s="146">
        <f>Q282+Q449</f>
        <v>0</v>
      </c>
      <c r="R115" s="146">
        <f>R282+R449</f>
        <v>0</v>
      </c>
      <c r="S115" s="146">
        <f>S282+S449</f>
        <v>0</v>
      </c>
      <c r="T115" s="146">
        <f>T282+T449</f>
        <v>0</v>
      </c>
      <c r="U115" s="146">
        <f>U282+U449</f>
        <v>0</v>
      </c>
      <c r="V115" s="146">
        <f>V282+V449</f>
        <v>0</v>
      </c>
      <c r="W115" s="146">
        <f>W282+W449</f>
        <v>0</v>
      </c>
      <c r="X115" s="146">
        <f>X282+X449</f>
        <v>0</v>
      </c>
      <c r="Y115" s="146">
        <f>Y282+Y449</f>
        <v>0</v>
      </c>
      <c r="Z115" s="146">
        <f>Z282+Z449</f>
        <v>0</v>
      </c>
      <c r="AA115" s="146">
        <f>AA282+AA449</f>
        <v>0</v>
      </c>
      <c r="AB115" s="146">
        <f>AB282+AB449</f>
        <v>0</v>
      </c>
      <c r="AC115" s="146">
        <f>AC282+AC449</f>
        <v>0</v>
      </c>
      <c r="AD115" s="146">
        <f>AD282+AD449</f>
        <v>0</v>
      </c>
      <c r="AE115" s="146">
        <f>AE282+AE449</f>
        <v>0</v>
      </c>
      <c r="AF115" s="148">
        <f>AF282+AF449</f>
        <v>0</v>
      </c>
      <c r="AG115" s="148">
        <f>AG282+AG449</f>
        <v>0</v>
      </c>
      <c r="AH115" s="148">
        <f>AH282+AH449</f>
        <v>0</v>
      </c>
    </row>
    <row r="116" spans="1:34" ht="15">
      <c r="A116" s="137"/>
      <c r="B116" s="130" t="s">
        <v>67</v>
      </c>
      <c r="C116" s="133" t="s">
        <v>13</v>
      </c>
      <c r="D116" s="148">
        <f>D283+D450</f>
        <v>0</v>
      </c>
      <c r="E116" s="148">
        <f>E283+E450</f>
        <v>0</v>
      </c>
      <c r="F116" s="148">
        <f>F283+F450</f>
        <v>0</v>
      </c>
      <c r="G116" s="148">
        <f>G283+G450</f>
        <v>0</v>
      </c>
      <c r="H116" s="148">
        <f>H283+H450</f>
        <v>2</v>
      </c>
      <c r="I116" s="148">
        <f>I283+I450</f>
        <v>1</v>
      </c>
      <c r="J116" s="148">
        <f>J283+J450</f>
        <v>1</v>
      </c>
      <c r="K116" s="148">
        <f>K283+K450</f>
        <v>0</v>
      </c>
      <c r="L116" s="148">
        <f>L283+L450</f>
        <v>1</v>
      </c>
      <c r="M116" s="148">
        <f>M283+M450</f>
        <v>0</v>
      </c>
      <c r="N116" s="148">
        <f>N283+N450</f>
        <v>7</v>
      </c>
      <c r="O116" s="148">
        <f>O283+O450</f>
        <v>11</v>
      </c>
      <c r="P116" s="148">
        <f>P283+P450</f>
        <v>1</v>
      </c>
      <c r="Q116" s="148">
        <f>Q283+Q450</f>
        <v>5</v>
      </c>
      <c r="R116" s="148">
        <f>R283+R450</f>
        <v>0</v>
      </c>
      <c r="S116" s="148">
        <f>S283+S450</f>
        <v>0</v>
      </c>
      <c r="T116" s="148">
        <f>T283+T450</f>
        <v>0</v>
      </c>
      <c r="U116" s="148">
        <f>U283+U450</f>
        <v>0</v>
      </c>
      <c r="V116" s="148">
        <f>V283+V450</f>
        <v>0</v>
      </c>
      <c r="W116" s="148">
        <f>W283+W450</f>
        <v>0</v>
      </c>
      <c r="X116" s="148">
        <f>X283+X450</f>
        <v>0</v>
      </c>
      <c r="Y116" s="148">
        <f>Y283+Y450</f>
        <v>0</v>
      </c>
      <c r="Z116" s="148">
        <f>Z283+Z450</f>
        <v>0</v>
      </c>
      <c r="AA116" s="148">
        <f>AA283+AA450</f>
        <v>0</v>
      </c>
      <c r="AB116" s="148">
        <f>AB283+AB450</f>
        <v>0</v>
      </c>
      <c r="AC116" s="148">
        <f>AC283+AC450</f>
        <v>0</v>
      </c>
      <c r="AD116" s="148">
        <f>AD283+AD450</f>
        <v>0</v>
      </c>
      <c r="AE116" s="148">
        <f>AE283+AE450</f>
        <v>0</v>
      </c>
      <c r="AF116" s="148">
        <f>AF283+AF450</f>
        <v>12</v>
      </c>
      <c r="AG116" s="148">
        <f>AG283+AG450</f>
        <v>17</v>
      </c>
      <c r="AH116" s="148">
        <f>AH283+AH450</f>
        <v>29</v>
      </c>
    </row>
    <row r="117" spans="1:34" ht="15">
      <c r="A117" s="137"/>
      <c r="B117" s="130"/>
      <c r="C117" s="133" t="s">
        <v>14</v>
      </c>
      <c r="D117" s="148">
        <f>D284+D451</f>
        <v>0</v>
      </c>
      <c r="E117" s="148">
        <f>E284+E451</f>
        <v>0</v>
      </c>
      <c r="F117" s="148">
        <f>F284+F451</f>
        <v>0</v>
      </c>
      <c r="G117" s="148">
        <f>G284+G451</f>
        <v>0</v>
      </c>
      <c r="H117" s="148">
        <f>H284+H451</f>
        <v>0</v>
      </c>
      <c r="I117" s="148">
        <f>I284+I451</f>
        <v>0</v>
      </c>
      <c r="J117" s="148">
        <f>J284+J451</f>
        <v>0</v>
      </c>
      <c r="K117" s="148">
        <f>K284+K451</f>
        <v>0</v>
      </c>
      <c r="L117" s="148">
        <f>L284+L451</f>
        <v>0</v>
      </c>
      <c r="M117" s="148">
        <f>M284+M451</f>
        <v>0</v>
      </c>
      <c r="N117" s="148">
        <f>N284+N451</f>
        <v>2</v>
      </c>
      <c r="O117" s="148">
        <f>O284+O451</f>
        <v>4</v>
      </c>
      <c r="P117" s="148">
        <f>P284+P451</f>
        <v>0</v>
      </c>
      <c r="Q117" s="148">
        <f>Q284+Q451</f>
        <v>0</v>
      </c>
      <c r="R117" s="148">
        <f>R284+R451</f>
        <v>1</v>
      </c>
      <c r="S117" s="148">
        <f>S284+S451</f>
        <v>0</v>
      </c>
      <c r="T117" s="148">
        <f>T284+T451</f>
        <v>1</v>
      </c>
      <c r="U117" s="148">
        <f>U284+U451</f>
        <v>0</v>
      </c>
      <c r="V117" s="148">
        <f>V284+V451</f>
        <v>0</v>
      </c>
      <c r="W117" s="148">
        <f>W284+W451</f>
        <v>0</v>
      </c>
      <c r="X117" s="148">
        <f>X284+X451</f>
        <v>0</v>
      </c>
      <c r="Y117" s="148">
        <f>Y284+Y451</f>
        <v>0</v>
      </c>
      <c r="Z117" s="148">
        <f>Z284+Z451</f>
        <v>0</v>
      </c>
      <c r="AA117" s="148">
        <f>AA284+AA451</f>
        <v>0</v>
      </c>
      <c r="AB117" s="148">
        <f>AB284+AB451</f>
        <v>0</v>
      </c>
      <c r="AC117" s="148">
        <f>AC284+AC451</f>
        <v>0</v>
      </c>
      <c r="AD117" s="148">
        <f>AD284+AD451</f>
        <v>0</v>
      </c>
      <c r="AE117" s="148">
        <f>AE284+AE451</f>
        <v>0</v>
      </c>
      <c r="AF117" s="148">
        <f>AF284+AF451</f>
        <v>4</v>
      </c>
      <c r="AG117" s="148">
        <f>AG284+AG451</f>
        <v>4</v>
      </c>
      <c r="AH117" s="148">
        <f>AH284+AH451</f>
        <v>8</v>
      </c>
    </row>
    <row r="118" spans="1:34" ht="15">
      <c r="A118" s="142" t="s">
        <v>68</v>
      </c>
      <c r="B118" s="134" t="s">
        <v>69</v>
      </c>
      <c r="C118" s="136" t="s">
        <v>13</v>
      </c>
      <c r="D118" s="146">
        <f>D285+D452</f>
        <v>0</v>
      </c>
      <c r="E118" s="146">
        <f>E285+E452</f>
        <v>0</v>
      </c>
      <c r="F118" s="146">
        <f>F285+F452</f>
        <v>0</v>
      </c>
      <c r="G118" s="146">
        <f>G285+G452</f>
        <v>0</v>
      </c>
      <c r="H118" s="146">
        <f>H285+H452</f>
        <v>0</v>
      </c>
      <c r="I118" s="146">
        <f>I285+I452</f>
        <v>0</v>
      </c>
      <c r="J118" s="146">
        <f>J285+J452</f>
        <v>0</v>
      </c>
      <c r="K118" s="146">
        <f>K285+K452</f>
        <v>0</v>
      </c>
      <c r="L118" s="146">
        <f>L285+L452</f>
        <v>0</v>
      </c>
      <c r="M118" s="146">
        <f>M285+M452</f>
        <v>0</v>
      </c>
      <c r="N118" s="146">
        <f>N285+N452</f>
        <v>1</v>
      </c>
      <c r="O118" s="146">
        <f>O285+O452</f>
        <v>1</v>
      </c>
      <c r="P118" s="146">
        <f>P285+P452</f>
        <v>0</v>
      </c>
      <c r="Q118" s="146">
        <f>Q285+Q452</f>
        <v>1</v>
      </c>
      <c r="R118" s="146">
        <f>R285+R452</f>
        <v>0</v>
      </c>
      <c r="S118" s="146">
        <f>S285+S452</f>
        <v>0</v>
      </c>
      <c r="T118" s="146">
        <f>T285+T452</f>
        <v>1</v>
      </c>
      <c r="U118" s="146">
        <f>U285+U452</f>
        <v>0</v>
      </c>
      <c r="V118" s="146">
        <f>V285+V452</f>
        <v>0</v>
      </c>
      <c r="W118" s="146">
        <f>W285+W452</f>
        <v>0</v>
      </c>
      <c r="X118" s="146">
        <f>X285+X452</f>
        <v>0</v>
      </c>
      <c r="Y118" s="146">
        <f>Y285+Y452</f>
        <v>0</v>
      </c>
      <c r="Z118" s="146">
        <f>Z285+Z452</f>
        <v>0</v>
      </c>
      <c r="AA118" s="146">
        <f>AA285+AA452</f>
        <v>0</v>
      </c>
      <c r="AB118" s="146">
        <f>AB285+AB452</f>
        <v>0</v>
      </c>
      <c r="AC118" s="146">
        <f>AC285+AC452</f>
        <v>0</v>
      </c>
      <c r="AD118" s="146">
        <f>AD285+AD452</f>
        <v>0</v>
      </c>
      <c r="AE118" s="146">
        <f>AE285+AE452</f>
        <v>0</v>
      </c>
      <c r="AF118" s="148">
        <f>AF285+AF452</f>
        <v>2</v>
      </c>
      <c r="AG118" s="148">
        <f>AG285+AG452</f>
        <v>2</v>
      </c>
      <c r="AH118" s="148">
        <f>AH285+AH452</f>
        <v>4</v>
      </c>
    </row>
    <row r="119" spans="1:34" ht="15">
      <c r="A119" s="142"/>
      <c r="B119" s="134"/>
      <c r="C119" s="136" t="s">
        <v>14</v>
      </c>
      <c r="D119" s="146">
        <f>D286+D453</f>
        <v>0</v>
      </c>
      <c r="E119" s="146">
        <f>E286+E453</f>
        <v>0</v>
      </c>
      <c r="F119" s="146">
        <f>F286+F453</f>
        <v>0</v>
      </c>
      <c r="G119" s="146">
        <f>G286+G453</f>
        <v>0</v>
      </c>
      <c r="H119" s="146">
        <f>H286+H453</f>
        <v>0</v>
      </c>
      <c r="I119" s="146">
        <f>I286+I453</f>
        <v>0</v>
      </c>
      <c r="J119" s="146">
        <f>J286+J453</f>
        <v>0</v>
      </c>
      <c r="K119" s="146">
        <f>K286+K453</f>
        <v>0</v>
      </c>
      <c r="L119" s="146">
        <f>L286+L453</f>
        <v>0</v>
      </c>
      <c r="M119" s="146">
        <f>M286+M453</f>
        <v>0</v>
      </c>
      <c r="N119" s="146">
        <f>N286+N453</f>
        <v>0</v>
      </c>
      <c r="O119" s="146">
        <f>O286+O453</f>
        <v>0</v>
      </c>
      <c r="P119" s="146">
        <f>P286+P453</f>
        <v>0</v>
      </c>
      <c r="Q119" s="146">
        <f>Q286+Q453</f>
        <v>0</v>
      </c>
      <c r="R119" s="146">
        <f>R286+R453</f>
        <v>0</v>
      </c>
      <c r="S119" s="146">
        <f>S286+S453</f>
        <v>0</v>
      </c>
      <c r="T119" s="146">
        <f>T286+T453</f>
        <v>0</v>
      </c>
      <c r="U119" s="146">
        <f>U286+U453</f>
        <v>0</v>
      </c>
      <c r="V119" s="146">
        <f>V286+V453</f>
        <v>0</v>
      </c>
      <c r="W119" s="146">
        <f>W286+W453</f>
        <v>0</v>
      </c>
      <c r="X119" s="146">
        <f>X286+X453</f>
        <v>0</v>
      </c>
      <c r="Y119" s="146">
        <f>Y286+Y453</f>
        <v>0</v>
      </c>
      <c r="Z119" s="146">
        <f>Z286+Z453</f>
        <v>0</v>
      </c>
      <c r="AA119" s="146">
        <f>AA286+AA453</f>
        <v>0</v>
      </c>
      <c r="AB119" s="146">
        <f>AB286+AB453</f>
        <v>0</v>
      </c>
      <c r="AC119" s="146">
        <f>AC286+AC453</f>
        <v>0</v>
      </c>
      <c r="AD119" s="146">
        <f>AD286+AD453</f>
        <v>0</v>
      </c>
      <c r="AE119" s="146">
        <f>AE286+AE453</f>
        <v>0</v>
      </c>
      <c r="AF119" s="148">
        <f>AF286+AF453</f>
        <v>0</v>
      </c>
      <c r="AG119" s="148">
        <f>AG286+AG453</f>
        <v>0</v>
      </c>
      <c r="AH119" s="148">
        <f>AH286+AH453</f>
        <v>0</v>
      </c>
    </row>
    <row r="120" spans="1:34" ht="26.25" customHeight="1">
      <c r="A120" s="142"/>
      <c r="B120" s="134" t="s">
        <v>70</v>
      </c>
      <c r="C120" s="136" t="s">
        <v>13</v>
      </c>
      <c r="D120" s="146">
        <f>D287+D454</f>
        <v>0</v>
      </c>
      <c r="E120" s="146">
        <f>E287+E454</f>
        <v>0</v>
      </c>
      <c r="F120" s="146">
        <f>F287+F454</f>
        <v>0</v>
      </c>
      <c r="G120" s="146">
        <f>G287+G454</f>
        <v>0</v>
      </c>
      <c r="H120" s="146">
        <f>H287+H454</f>
        <v>0</v>
      </c>
      <c r="I120" s="146">
        <f>I287+I454</f>
        <v>0</v>
      </c>
      <c r="J120" s="146">
        <f>J287+J454</f>
        <v>0</v>
      </c>
      <c r="K120" s="146">
        <f>K287+K454</f>
        <v>0</v>
      </c>
      <c r="L120" s="146">
        <f>L287+L454</f>
        <v>0</v>
      </c>
      <c r="M120" s="146">
        <f>M287+M454</f>
        <v>0</v>
      </c>
      <c r="N120" s="146">
        <f>N287+N454</f>
        <v>2</v>
      </c>
      <c r="O120" s="146">
        <f>O287+O454</f>
        <v>0</v>
      </c>
      <c r="P120" s="146">
        <f>P287+P454</f>
        <v>0</v>
      </c>
      <c r="Q120" s="146">
        <f>Q287+Q454</f>
        <v>0</v>
      </c>
      <c r="R120" s="146">
        <f>R287+R454</f>
        <v>0</v>
      </c>
      <c r="S120" s="146">
        <f>S287+S454</f>
        <v>0</v>
      </c>
      <c r="T120" s="146">
        <f>T287+T454</f>
        <v>0</v>
      </c>
      <c r="U120" s="146">
        <f>U287+U454</f>
        <v>0</v>
      </c>
      <c r="V120" s="146">
        <f>V287+V454</f>
        <v>0</v>
      </c>
      <c r="W120" s="146">
        <f>W287+W454</f>
        <v>0</v>
      </c>
      <c r="X120" s="146">
        <f>X287+X454</f>
        <v>0</v>
      </c>
      <c r="Y120" s="146">
        <f>Y287+Y454</f>
        <v>0</v>
      </c>
      <c r="Z120" s="146">
        <f>Z287+Z454</f>
        <v>0</v>
      </c>
      <c r="AA120" s="146">
        <f>AA287+AA454</f>
        <v>0</v>
      </c>
      <c r="AB120" s="146">
        <f>AB287+AB454</f>
        <v>0</v>
      </c>
      <c r="AC120" s="146">
        <f>AC287+AC454</f>
        <v>0</v>
      </c>
      <c r="AD120" s="146">
        <f>AD287+AD454</f>
        <v>0</v>
      </c>
      <c r="AE120" s="146">
        <f>AE287+AE454</f>
        <v>0</v>
      </c>
      <c r="AF120" s="148">
        <f>AF287+AF454</f>
        <v>2</v>
      </c>
      <c r="AG120" s="148">
        <f>AG287+AG454</f>
        <v>0</v>
      </c>
      <c r="AH120" s="148">
        <f>AH287+AH454</f>
        <v>2</v>
      </c>
    </row>
    <row r="121" spans="1:34" ht="15">
      <c r="A121" s="142"/>
      <c r="B121" s="134"/>
      <c r="C121" s="136" t="s">
        <v>14</v>
      </c>
      <c r="D121" s="146">
        <f>D288+D455</f>
        <v>0</v>
      </c>
      <c r="E121" s="146">
        <f>E288+E455</f>
        <v>0</v>
      </c>
      <c r="F121" s="146">
        <f>F288+F455</f>
        <v>0</v>
      </c>
      <c r="G121" s="146">
        <f>G288+G455</f>
        <v>0</v>
      </c>
      <c r="H121" s="146">
        <f>H288+H455</f>
        <v>0</v>
      </c>
      <c r="I121" s="146">
        <f>I288+I455</f>
        <v>0</v>
      </c>
      <c r="J121" s="146">
        <f>J288+J455</f>
        <v>0</v>
      </c>
      <c r="K121" s="146">
        <f>K288+K455</f>
        <v>0</v>
      </c>
      <c r="L121" s="146">
        <f>L288+L455</f>
        <v>0</v>
      </c>
      <c r="M121" s="146">
        <f>M288+M455</f>
        <v>0</v>
      </c>
      <c r="N121" s="146">
        <f>N288+N455</f>
        <v>0</v>
      </c>
      <c r="O121" s="146">
        <f>O288+O455</f>
        <v>0</v>
      </c>
      <c r="P121" s="146">
        <f>P288+P455</f>
        <v>0</v>
      </c>
      <c r="Q121" s="146">
        <f>Q288+Q455</f>
        <v>0</v>
      </c>
      <c r="R121" s="146">
        <f>R288+R455</f>
        <v>0</v>
      </c>
      <c r="S121" s="146">
        <f>S288+S455</f>
        <v>0</v>
      </c>
      <c r="T121" s="146">
        <f>T288+T455</f>
        <v>0</v>
      </c>
      <c r="U121" s="146">
        <f>U288+U455</f>
        <v>0</v>
      </c>
      <c r="V121" s="146">
        <f>V288+V455</f>
        <v>0</v>
      </c>
      <c r="W121" s="146">
        <f>W288+W455</f>
        <v>0</v>
      </c>
      <c r="X121" s="146">
        <f>X288+X455</f>
        <v>0</v>
      </c>
      <c r="Y121" s="146">
        <f>Y288+Y455</f>
        <v>0</v>
      </c>
      <c r="Z121" s="146">
        <f>Z288+Z455</f>
        <v>0</v>
      </c>
      <c r="AA121" s="146">
        <f>AA288+AA455</f>
        <v>0</v>
      </c>
      <c r="AB121" s="146">
        <f>AB288+AB455</f>
        <v>0</v>
      </c>
      <c r="AC121" s="146">
        <f>AC288+AC455</f>
        <v>0</v>
      </c>
      <c r="AD121" s="146">
        <f>AD288+AD455</f>
        <v>0</v>
      </c>
      <c r="AE121" s="146">
        <f>AE288+AE455</f>
        <v>0</v>
      </c>
      <c r="AF121" s="148">
        <f>AF288+AF455</f>
        <v>0</v>
      </c>
      <c r="AG121" s="148">
        <f>AG288+AG455</f>
        <v>0</v>
      </c>
      <c r="AH121" s="148">
        <f>AH288+AH455</f>
        <v>0</v>
      </c>
    </row>
    <row r="122" spans="1:34" ht="15">
      <c r="A122" s="142"/>
      <c r="B122" s="134" t="s">
        <v>71</v>
      </c>
      <c r="C122" s="136" t="s">
        <v>13</v>
      </c>
      <c r="D122" s="146">
        <f>D289+D456</f>
        <v>0</v>
      </c>
      <c r="E122" s="146">
        <f>E289+E456</f>
        <v>0</v>
      </c>
      <c r="F122" s="146">
        <f>F289+F456</f>
        <v>0</v>
      </c>
      <c r="G122" s="146">
        <f>G289+G456</f>
        <v>0</v>
      </c>
      <c r="H122" s="146">
        <f>H289+H456</f>
        <v>0</v>
      </c>
      <c r="I122" s="146">
        <f>I289+I456</f>
        <v>0</v>
      </c>
      <c r="J122" s="146">
        <f>J289+J456</f>
        <v>0</v>
      </c>
      <c r="K122" s="146">
        <f>K289+K456</f>
        <v>0</v>
      </c>
      <c r="L122" s="146">
        <f>L289+L456</f>
        <v>0</v>
      </c>
      <c r="M122" s="146">
        <f>M289+M456</f>
        <v>0</v>
      </c>
      <c r="N122" s="146">
        <f>N289+N456</f>
        <v>0</v>
      </c>
      <c r="O122" s="146">
        <f>O289+O456</f>
        <v>0</v>
      </c>
      <c r="P122" s="146">
        <f>P289+P456</f>
        <v>1</v>
      </c>
      <c r="Q122" s="146">
        <f>Q289+Q456</f>
        <v>0</v>
      </c>
      <c r="R122" s="146">
        <f>R289+R456</f>
        <v>0</v>
      </c>
      <c r="S122" s="146">
        <f>S289+S456</f>
        <v>0</v>
      </c>
      <c r="T122" s="146">
        <f>T289+T456</f>
        <v>0</v>
      </c>
      <c r="U122" s="146">
        <f>U289+U456</f>
        <v>0</v>
      </c>
      <c r="V122" s="146">
        <f>V289+V456</f>
        <v>0</v>
      </c>
      <c r="W122" s="146">
        <f>W289+W456</f>
        <v>0</v>
      </c>
      <c r="X122" s="146">
        <f>X289+X456</f>
        <v>0</v>
      </c>
      <c r="Y122" s="146">
        <f>Y289+Y456</f>
        <v>0</v>
      </c>
      <c r="Z122" s="146">
        <f>Z289+Z456</f>
        <v>0</v>
      </c>
      <c r="AA122" s="146">
        <f>AA289+AA456</f>
        <v>0</v>
      </c>
      <c r="AB122" s="146">
        <f>AB289+AB456</f>
        <v>0</v>
      </c>
      <c r="AC122" s="146">
        <f>AC289+AC456</f>
        <v>0</v>
      </c>
      <c r="AD122" s="146">
        <f>AD289+AD456</f>
        <v>0</v>
      </c>
      <c r="AE122" s="146">
        <f>AE289+AE456</f>
        <v>0</v>
      </c>
      <c r="AF122" s="148">
        <f>AF289+AF456</f>
        <v>1</v>
      </c>
      <c r="AG122" s="148">
        <f>AG289+AG456</f>
        <v>0</v>
      </c>
      <c r="AH122" s="148">
        <f>AH289+AH456</f>
        <v>1</v>
      </c>
    </row>
    <row r="123" spans="1:34" ht="15">
      <c r="A123" s="142"/>
      <c r="B123" s="134"/>
      <c r="C123" s="136" t="s">
        <v>14</v>
      </c>
      <c r="D123" s="146">
        <f>D290+D457</f>
        <v>0</v>
      </c>
      <c r="E123" s="146">
        <f>E290+E457</f>
        <v>0</v>
      </c>
      <c r="F123" s="146">
        <f>F290+F457</f>
        <v>0</v>
      </c>
      <c r="G123" s="146">
        <f>G290+G457</f>
        <v>0</v>
      </c>
      <c r="H123" s="146">
        <f>H290+H457</f>
        <v>0</v>
      </c>
      <c r="I123" s="146">
        <f>I290+I457</f>
        <v>0</v>
      </c>
      <c r="J123" s="146">
        <f>J290+J457</f>
        <v>0</v>
      </c>
      <c r="K123" s="146">
        <f>K290+K457</f>
        <v>0</v>
      </c>
      <c r="L123" s="146">
        <f>L290+L457</f>
        <v>0</v>
      </c>
      <c r="M123" s="146">
        <f>M290+M457</f>
        <v>0</v>
      </c>
      <c r="N123" s="146">
        <f>N290+N457</f>
        <v>0</v>
      </c>
      <c r="O123" s="146">
        <f>O290+O457</f>
        <v>0</v>
      </c>
      <c r="P123" s="146">
        <f>P290+P457</f>
        <v>0</v>
      </c>
      <c r="Q123" s="146">
        <f>Q290+Q457</f>
        <v>0</v>
      </c>
      <c r="R123" s="146">
        <f>R290+R457</f>
        <v>0</v>
      </c>
      <c r="S123" s="146">
        <f>S290+S457</f>
        <v>0</v>
      </c>
      <c r="T123" s="146">
        <f>T290+T457</f>
        <v>0</v>
      </c>
      <c r="U123" s="146">
        <f>U290+U457</f>
        <v>0</v>
      </c>
      <c r="V123" s="146">
        <f>V290+V457</f>
        <v>0</v>
      </c>
      <c r="W123" s="146">
        <f>W290+W457</f>
        <v>0</v>
      </c>
      <c r="X123" s="146">
        <f>X290+X457</f>
        <v>0</v>
      </c>
      <c r="Y123" s="146">
        <f>Y290+Y457</f>
        <v>0</v>
      </c>
      <c r="Z123" s="146">
        <f>Z290+Z457</f>
        <v>0</v>
      </c>
      <c r="AA123" s="146">
        <f>AA290+AA457</f>
        <v>0</v>
      </c>
      <c r="AB123" s="146">
        <f>AB290+AB457</f>
        <v>0</v>
      </c>
      <c r="AC123" s="146">
        <f>AC290+AC457</f>
        <v>0</v>
      </c>
      <c r="AD123" s="146">
        <f>AD290+AD457</f>
        <v>0</v>
      </c>
      <c r="AE123" s="146">
        <f>AE290+AE457</f>
        <v>0</v>
      </c>
      <c r="AF123" s="148">
        <f>AF290+AF457</f>
        <v>0</v>
      </c>
      <c r="AG123" s="148">
        <f>AG290+AG457</f>
        <v>0</v>
      </c>
      <c r="AH123" s="148">
        <f>AH290+AH457</f>
        <v>0</v>
      </c>
    </row>
    <row r="124" spans="1:34" ht="15">
      <c r="A124" s="142"/>
      <c r="B124" s="168" t="s">
        <v>182</v>
      </c>
      <c r="C124" s="136" t="s">
        <v>13</v>
      </c>
      <c r="D124" s="146">
        <f>D291+D458</f>
        <v>0</v>
      </c>
      <c r="E124" s="146">
        <f>E291+E458</f>
        <v>0</v>
      </c>
      <c r="F124" s="146">
        <f>F291+F458</f>
        <v>0</v>
      </c>
      <c r="G124" s="146">
        <f>G291+G458</f>
        <v>0</v>
      </c>
      <c r="H124" s="146">
        <f>H291+H458</f>
        <v>0</v>
      </c>
      <c r="I124" s="146">
        <f>I291+I458</f>
        <v>0</v>
      </c>
      <c r="J124" s="146">
        <f>J291+J458</f>
        <v>0</v>
      </c>
      <c r="K124" s="146">
        <f>K291+K458</f>
        <v>0</v>
      </c>
      <c r="L124" s="146">
        <f>L291+L458</f>
        <v>0</v>
      </c>
      <c r="M124" s="146">
        <f>M291+M458</f>
        <v>0</v>
      </c>
      <c r="N124" s="146">
        <f>N291+N458</f>
        <v>0</v>
      </c>
      <c r="O124" s="146">
        <f>O291+O458</f>
        <v>1</v>
      </c>
      <c r="P124" s="146">
        <f>P291+P458</f>
        <v>0</v>
      </c>
      <c r="Q124" s="146">
        <f>Q291+Q458</f>
        <v>0</v>
      </c>
      <c r="R124" s="146">
        <f>R291+R458</f>
        <v>0</v>
      </c>
      <c r="S124" s="146">
        <f>S291+S458</f>
        <v>0</v>
      </c>
      <c r="T124" s="146">
        <f>T291+T458</f>
        <v>0</v>
      </c>
      <c r="U124" s="146">
        <f>U291+U458</f>
        <v>0</v>
      </c>
      <c r="V124" s="146">
        <f>V291+V458</f>
        <v>1</v>
      </c>
      <c r="W124" s="146">
        <f>W291+W458</f>
        <v>0</v>
      </c>
      <c r="X124" s="146">
        <f>X291+X458</f>
        <v>0</v>
      </c>
      <c r="Y124" s="146">
        <f>Y291+Y458</f>
        <v>0</v>
      </c>
      <c r="Z124" s="146">
        <f>Z291+Z458</f>
        <v>0</v>
      </c>
      <c r="AA124" s="146">
        <f>AA291+AA458</f>
        <v>0</v>
      </c>
      <c r="AB124" s="146">
        <f>AB291+AB458</f>
        <v>0</v>
      </c>
      <c r="AC124" s="146">
        <f>AC291+AC458</f>
        <v>0</v>
      </c>
      <c r="AD124" s="146">
        <f>AD291+AD458</f>
        <v>0</v>
      </c>
      <c r="AE124" s="146">
        <f>AE291+AE458</f>
        <v>0</v>
      </c>
      <c r="AF124" s="148">
        <f>AF291+AF458</f>
        <v>1</v>
      </c>
      <c r="AG124" s="148">
        <f>AG291+AG458</f>
        <v>1</v>
      </c>
      <c r="AH124" s="148">
        <f>AH291+AH458</f>
        <v>2</v>
      </c>
    </row>
    <row r="125" spans="1:34" ht="15">
      <c r="A125" s="142"/>
      <c r="B125" s="169"/>
      <c r="C125" s="136" t="s">
        <v>14</v>
      </c>
      <c r="D125" s="146">
        <f>D292+D459</f>
        <v>0</v>
      </c>
      <c r="E125" s="146">
        <f>E292+E459</f>
        <v>0</v>
      </c>
      <c r="F125" s="146">
        <f>F292+F459</f>
        <v>0</v>
      </c>
      <c r="G125" s="146">
        <f>G292+G459</f>
        <v>0</v>
      </c>
      <c r="H125" s="146">
        <f>H292+H459</f>
        <v>0</v>
      </c>
      <c r="I125" s="146">
        <f>I292+I459</f>
        <v>0</v>
      </c>
      <c r="J125" s="146">
        <f>J292+J459</f>
        <v>0</v>
      </c>
      <c r="K125" s="146">
        <f>K292+K459</f>
        <v>0</v>
      </c>
      <c r="L125" s="146">
        <f>L292+L459</f>
        <v>0</v>
      </c>
      <c r="M125" s="146">
        <f>M292+M459</f>
        <v>0</v>
      </c>
      <c r="N125" s="146">
        <f>N292+N459</f>
        <v>0</v>
      </c>
      <c r="O125" s="146">
        <f>O292+O459</f>
        <v>0</v>
      </c>
      <c r="P125" s="146">
        <f>P292+P459</f>
        <v>0</v>
      </c>
      <c r="Q125" s="146">
        <f>Q292+Q459</f>
        <v>0</v>
      </c>
      <c r="R125" s="146">
        <f>R292+R459</f>
        <v>0</v>
      </c>
      <c r="S125" s="146">
        <f>S292+S459</f>
        <v>0</v>
      </c>
      <c r="T125" s="146">
        <f>T292+T459</f>
        <v>0</v>
      </c>
      <c r="U125" s="146">
        <f>U292+U459</f>
        <v>0</v>
      </c>
      <c r="V125" s="146">
        <f>V292+V459</f>
        <v>0</v>
      </c>
      <c r="W125" s="146">
        <f>W292+W459</f>
        <v>0</v>
      </c>
      <c r="X125" s="146">
        <f>X292+X459</f>
        <v>0</v>
      </c>
      <c r="Y125" s="146">
        <f>Y292+Y459</f>
        <v>0</v>
      </c>
      <c r="Z125" s="146">
        <f>Z292+Z459</f>
        <v>0</v>
      </c>
      <c r="AA125" s="146">
        <f>AA292+AA459</f>
        <v>0</v>
      </c>
      <c r="AB125" s="146">
        <f>AB292+AB459</f>
        <v>0</v>
      </c>
      <c r="AC125" s="146">
        <f>AC292+AC459</f>
        <v>0</v>
      </c>
      <c r="AD125" s="146">
        <f>AD292+AD459</f>
        <v>0</v>
      </c>
      <c r="AE125" s="146">
        <f>AE292+AE459</f>
        <v>0</v>
      </c>
      <c r="AF125" s="148">
        <f>AF292+AF459</f>
        <v>0</v>
      </c>
      <c r="AG125" s="148">
        <f>AG292+AG459</f>
        <v>0</v>
      </c>
      <c r="AH125" s="148">
        <f>AH292+AH459</f>
        <v>0</v>
      </c>
    </row>
    <row r="126" spans="1:34" ht="26.25" customHeight="1">
      <c r="A126" s="142"/>
      <c r="B126" s="134" t="s">
        <v>72</v>
      </c>
      <c r="C126" s="136" t="s">
        <v>13</v>
      </c>
      <c r="D126" s="146">
        <f>D293+D460</f>
        <v>0</v>
      </c>
      <c r="E126" s="146">
        <f>E293+E460</f>
        <v>0</v>
      </c>
      <c r="F126" s="146">
        <f>F293+F460</f>
        <v>0</v>
      </c>
      <c r="G126" s="146">
        <f>G293+G460</f>
        <v>0</v>
      </c>
      <c r="H126" s="146">
        <f>H293+H460</f>
        <v>0</v>
      </c>
      <c r="I126" s="146">
        <f>I293+I460</f>
        <v>0</v>
      </c>
      <c r="J126" s="146">
        <f>J293+J460</f>
        <v>0</v>
      </c>
      <c r="K126" s="146">
        <f>K293+K460</f>
        <v>0</v>
      </c>
      <c r="L126" s="146">
        <f>L293+L460</f>
        <v>0</v>
      </c>
      <c r="M126" s="146">
        <f>M293+M460</f>
        <v>0</v>
      </c>
      <c r="N126" s="146">
        <f>N293+N460</f>
        <v>0</v>
      </c>
      <c r="O126" s="146">
        <f>O293+O460</f>
        <v>2</v>
      </c>
      <c r="P126" s="146">
        <f>P293+P460</f>
        <v>1</v>
      </c>
      <c r="Q126" s="146">
        <f>Q293+Q460</f>
        <v>0</v>
      </c>
      <c r="R126" s="146">
        <f>R293+R460</f>
        <v>0</v>
      </c>
      <c r="S126" s="146">
        <f>S293+S460</f>
        <v>0</v>
      </c>
      <c r="T126" s="146">
        <f>T293+T460</f>
        <v>0</v>
      </c>
      <c r="U126" s="146">
        <f>U293+U460</f>
        <v>0</v>
      </c>
      <c r="V126" s="146">
        <f>V293+V460</f>
        <v>0</v>
      </c>
      <c r="W126" s="146">
        <f>W293+W460</f>
        <v>0</v>
      </c>
      <c r="X126" s="146">
        <f>X293+X460</f>
        <v>0</v>
      </c>
      <c r="Y126" s="146">
        <f>Y293+Y460</f>
        <v>0</v>
      </c>
      <c r="Z126" s="146">
        <f>Z293+Z460</f>
        <v>0</v>
      </c>
      <c r="AA126" s="146">
        <f>AA293+AA460</f>
        <v>0</v>
      </c>
      <c r="AB126" s="146">
        <f>AB293+AB460</f>
        <v>0</v>
      </c>
      <c r="AC126" s="146">
        <f>AC293+AC460</f>
        <v>0</v>
      </c>
      <c r="AD126" s="146">
        <f>AD293+AD460</f>
        <v>0</v>
      </c>
      <c r="AE126" s="146">
        <f>AE293+AE460</f>
        <v>0</v>
      </c>
      <c r="AF126" s="148">
        <f>AF293+AF460</f>
        <v>1</v>
      </c>
      <c r="AG126" s="148">
        <f>AG293+AG460</f>
        <v>2</v>
      </c>
      <c r="AH126" s="148">
        <f>AH293+AH460</f>
        <v>3</v>
      </c>
    </row>
    <row r="127" spans="1:34" ht="15">
      <c r="A127" s="142"/>
      <c r="B127" s="134"/>
      <c r="C127" s="136" t="s">
        <v>14</v>
      </c>
      <c r="D127" s="146">
        <f>D294+D461</f>
        <v>0</v>
      </c>
      <c r="E127" s="146">
        <f>E294+E461</f>
        <v>0</v>
      </c>
      <c r="F127" s="146">
        <f>F294+F461</f>
        <v>0</v>
      </c>
      <c r="G127" s="146">
        <f>G294+G461</f>
        <v>0</v>
      </c>
      <c r="H127" s="146">
        <f>H294+H461</f>
        <v>0</v>
      </c>
      <c r="I127" s="146">
        <f>I294+I461</f>
        <v>0</v>
      </c>
      <c r="J127" s="146">
        <f>J294+J461</f>
        <v>0</v>
      </c>
      <c r="K127" s="146">
        <f>K294+K461</f>
        <v>0</v>
      </c>
      <c r="L127" s="146">
        <f>L294+L461</f>
        <v>0</v>
      </c>
      <c r="M127" s="146">
        <f>M294+M461</f>
        <v>0</v>
      </c>
      <c r="N127" s="146">
        <f>N294+N461</f>
        <v>0</v>
      </c>
      <c r="O127" s="146">
        <f>O294+O461</f>
        <v>0</v>
      </c>
      <c r="P127" s="146">
        <f>P294+P461</f>
        <v>0</v>
      </c>
      <c r="Q127" s="146">
        <f>Q294+Q461</f>
        <v>0</v>
      </c>
      <c r="R127" s="146">
        <f>R294+R461</f>
        <v>0</v>
      </c>
      <c r="S127" s="146">
        <f>S294+S461</f>
        <v>0</v>
      </c>
      <c r="T127" s="146">
        <f>T294+T461</f>
        <v>0</v>
      </c>
      <c r="U127" s="146">
        <f>U294+U461</f>
        <v>0</v>
      </c>
      <c r="V127" s="146">
        <f>V294+V461</f>
        <v>0</v>
      </c>
      <c r="W127" s="146">
        <f>W294+W461</f>
        <v>0</v>
      </c>
      <c r="X127" s="146">
        <f>X294+X461</f>
        <v>0</v>
      </c>
      <c r="Y127" s="146">
        <f>Y294+Y461</f>
        <v>0</v>
      </c>
      <c r="Z127" s="146">
        <f>Z294+Z461</f>
        <v>0</v>
      </c>
      <c r="AA127" s="146">
        <f>AA294+AA461</f>
        <v>0</v>
      </c>
      <c r="AB127" s="146">
        <f>AB294+AB461</f>
        <v>0</v>
      </c>
      <c r="AC127" s="146">
        <f>AC294+AC461</f>
        <v>0</v>
      </c>
      <c r="AD127" s="146">
        <f>AD294+AD461</f>
        <v>0</v>
      </c>
      <c r="AE127" s="146">
        <f>AE294+AE461</f>
        <v>0</v>
      </c>
      <c r="AF127" s="148">
        <f>AF294+AF461</f>
        <v>0</v>
      </c>
      <c r="AG127" s="148">
        <f>AG294+AG461</f>
        <v>0</v>
      </c>
      <c r="AH127" s="148">
        <f>AH294+AH461</f>
        <v>0</v>
      </c>
    </row>
    <row r="128" spans="1:34" ht="15">
      <c r="A128" s="142"/>
      <c r="B128" s="134" t="s">
        <v>73</v>
      </c>
      <c r="C128" s="136" t="s">
        <v>13</v>
      </c>
      <c r="D128" s="146">
        <f>D295+D462</f>
        <v>0</v>
      </c>
      <c r="E128" s="146">
        <f>E295+E462</f>
        <v>0</v>
      </c>
      <c r="F128" s="146">
        <f>F295+F462</f>
        <v>0</v>
      </c>
      <c r="G128" s="146">
        <f>G295+G462</f>
        <v>0</v>
      </c>
      <c r="H128" s="146">
        <f>H295+H462</f>
        <v>0</v>
      </c>
      <c r="I128" s="146">
        <f>I295+I462</f>
        <v>0</v>
      </c>
      <c r="J128" s="146">
        <f>J295+J462</f>
        <v>0</v>
      </c>
      <c r="K128" s="146">
        <f>K295+K462</f>
        <v>0</v>
      </c>
      <c r="L128" s="146">
        <f>L295+L462</f>
        <v>0</v>
      </c>
      <c r="M128" s="146">
        <f>M295+M462</f>
        <v>0</v>
      </c>
      <c r="N128" s="146">
        <f>N295+N462</f>
        <v>1</v>
      </c>
      <c r="O128" s="146">
        <f>O295+O462</f>
        <v>2</v>
      </c>
      <c r="P128" s="146">
        <f>P295+P462</f>
        <v>0</v>
      </c>
      <c r="Q128" s="146">
        <f>Q295+Q462</f>
        <v>0</v>
      </c>
      <c r="R128" s="146">
        <f>R295+R462</f>
        <v>0</v>
      </c>
      <c r="S128" s="146">
        <f>S295+S462</f>
        <v>0</v>
      </c>
      <c r="T128" s="146">
        <f>T295+T462</f>
        <v>0</v>
      </c>
      <c r="U128" s="146">
        <f>U295+U462</f>
        <v>0</v>
      </c>
      <c r="V128" s="146">
        <f>V295+V462</f>
        <v>0</v>
      </c>
      <c r="W128" s="146">
        <f>W295+W462</f>
        <v>0</v>
      </c>
      <c r="X128" s="146">
        <f>X295+X462</f>
        <v>0</v>
      </c>
      <c r="Y128" s="146">
        <f>Y295+Y462</f>
        <v>0</v>
      </c>
      <c r="Z128" s="146">
        <f>Z295+Z462</f>
        <v>0</v>
      </c>
      <c r="AA128" s="146">
        <f>AA295+AA462</f>
        <v>0</v>
      </c>
      <c r="AB128" s="146">
        <f>AB295+AB462</f>
        <v>0</v>
      </c>
      <c r="AC128" s="146">
        <f>AC295+AC462</f>
        <v>0</v>
      </c>
      <c r="AD128" s="146">
        <f>AD295+AD462</f>
        <v>0</v>
      </c>
      <c r="AE128" s="146">
        <f>AE295+AE462</f>
        <v>0</v>
      </c>
      <c r="AF128" s="148">
        <f>AF295+AF462</f>
        <v>1</v>
      </c>
      <c r="AG128" s="148">
        <f>AG295+AG462</f>
        <v>2</v>
      </c>
      <c r="AH128" s="148">
        <f>AH295+AH462</f>
        <v>3</v>
      </c>
    </row>
    <row r="129" spans="1:34" ht="15">
      <c r="A129" s="142"/>
      <c r="B129" s="134"/>
      <c r="C129" s="136" t="s">
        <v>14</v>
      </c>
      <c r="D129" s="146">
        <f>D296+D463</f>
        <v>0</v>
      </c>
      <c r="E129" s="146">
        <f>E296+E463</f>
        <v>0</v>
      </c>
      <c r="F129" s="146">
        <f>F296+F463</f>
        <v>0</v>
      </c>
      <c r="G129" s="146">
        <f>G296+G463</f>
        <v>0</v>
      </c>
      <c r="H129" s="146">
        <f>H296+H463</f>
        <v>0</v>
      </c>
      <c r="I129" s="146">
        <f>I296+I463</f>
        <v>0</v>
      </c>
      <c r="J129" s="146">
        <f>J296+J463</f>
        <v>0</v>
      </c>
      <c r="K129" s="146">
        <f>K296+K463</f>
        <v>0</v>
      </c>
      <c r="L129" s="146">
        <f>L296+L463</f>
        <v>0</v>
      </c>
      <c r="M129" s="146">
        <f>M296+M463</f>
        <v>0</v>
      </c>
      <c r="N129" s="146">
        <f>N296+N463</f>
        <v>0</v>
      </c>
      <c r="O129" s="146">
        <f>O296+O463</f>
        <v>0</v>
      </c>
      <c r="P129" s="146">
        <f>P296+P463</f>
        <v>0</v>
      </c>
      <c r="Q129" s="146">
        <f>Q296+Q463</f>
        <v>0</v>
      </c>
      <c r="R129" s="146">
        <f>R296+R463</f>
        <v>0</v>
      </c>
      <c r="S129" s="146">
        <f>S296+S463</f>
        <v>0</v>
      </c>
      <c r="T129" s="146">
        <f>T296+T463</f>
        <v>0</v>
      </c>
      <c r="U129" s="146">
        <f>U296+U463</f>
        <v>0</v>
      </c>
      <c r="V129" s="146">
        <f>V296+V463</f>
        <v>0</v>
      </c>
      <c r="W129" s="146">
        <f>W296+W463</f>
        <v>0</v>
      </c>
      <c r="X129" s="146">
        <f>X296+X463</f>
        <v>0</v>
      </c>
      <c r="Y129" s="146">
        <f>Y296+Y463</f>
        <v>0</v>
      </c>
      <c r="Z129" s="146">
        <f>Z296+Z463</f>
        <v>0</v>
      </c>
      <c r="AA129" s="146">
        <f>AA296+AA463</f>
        <v>0</v>
      </c>
      <c r="AB129" s="146">
        <f>AB296+AB463</f>
        <v>0</v>
      </c>
      <c r="AC129" s="146">
        <f>AC296+AC463</f>
        <v>0</v>
      </c>
      <c r="AD129" s="146">
        <f>AD296+AD463</f>
        <v>0</v>
      </c>
      <c r="AE129" s="146">
        <f>AE296+AE463</f>
        <v>0</v>
      </c>
      <c r="AF129" s="148">
        <f>AF296+AF463</f>
        <v>0</v>
      </c>
      <c r="AG129" s="148">
        <f>AG296+AG463</f>
        <v>0</v>
      </c>
      <c r="AH129" s="148">
        <f>AH296+AH463</f>
        <v>0</v>
      </c>
    </row>
    <row r="130" spans="1:34" ht="26.25" customHeight="1">
      <c r="A130" s="142"/>
      <c r="B130" s="134" t="s">
        <v>74</v>
      </c>
      <c r="C130" s="136" t="s">
        <v>13</v>
      </c>
      <c r="D130" s="146">
        <f>D297+D464</f>
        <v>0</v>
      </c>
      <c r="E130" s="146">
        <f>E297+E464</f>
        <v>0</v>
      </c>
      <c r="F130" s="146">
        <f>F297+F464</f>
        <v>0</v>
      </c>
      <c r="G130" s="146">
        <f>G297+G464</f>
        <v>0</v>
      </c>
      <c r="H130" s="146">
        <f>H297+H464</f>
        <v>0</v>
      </c>
      <c r="I130" s="146">
        <f>I297+I464</f>
        <v>0</v>
      </c>
      <c r="J130" s="146">
        <f>J297+J464</f>
        <v>0</v>
      </c>
      <c r="K130" s="146">
        <f>K297+K464</f>
        <v>0</v>
      </c>
      <c r="L130" s="146">
        <f>L297+L464</f>
        <v>0</v>
      </c>
      <c r="M130" s="146">
        <f>M297+M464</f>
        <v>0</v>
      </c>
      <c r="N130" s="146">
        <f>N297+N464</f>
        <v>2</v>
      </c>
      <c r="O130" s="146">
        <f>O297+O464</f>
        <v>0</v>
      </c>
      <c r="P130" s="146">
        <f>P297+P464</f>
        <v>0</v>
      </c>
      <c r="Q130" s="146">
        <f>Q297+Q464</f>
        <v>0</v>
      </c>
      <c r="R130" s="146">
        <f>R297+R464</f>
        <v>0</v>
      </c>
      <c r="S130" s="146">
        <f>S297+S464</f>
        <v>0</v>
      </c>
      <c r="T130" s="146">
        <f>T297+T464</f>
        <v>0</v>
      </c>
      <c r="U130" s="146">
        <f>U297+U464</f>
        <v>0</v>
      </c>
      <c r="V130" s="146">
        <f>V297+V464</f>
        <v>0</v>
      </c>
      <c r="W130" s="146">
        <f>W297+W464</f>
        <v>0</v>
      </c>
      <c r="X130" s="146">
        <f>X297+X464</f>
        <v>0</v>
      </c>
      <c r="Y130" s="146">
        <f>Y297+Y464</f>
        <v>0</v>
      </c>
      <c r="Z130" s="146">
        <f>Z297+Z464</f>
        <v>0</v>
      </c>
      <c r="AA130" s="146">
        <f>AA297+AA464</f>
        <v>0</v>
      </c>
      <c r="AB130" s="146">
        <f>AB297+AB464</f>
        <v>0</v>
      </c>
      <c r="AC130" s="146">
        <f>AC297+AC464</f>
        <v>0</v>
      </c>
      <c r="AD130" s="146">
        <f>AD297+AD464</f>
        <v>0</v>
      </c>
      <c r="AE130" s="146">
        <f>AE297+AE464</f>
        <v>0</v>
      </c>
      <c r="AF130" s="148">
        <f>AF297+AF464</f>
        <v>2</v>
      </c>
      <c r="AG130" s="148">
        <f>AG297+AG464</f>
        <v>0</v>
      </c>
      <c r="AH130" s="148">
        <f>AH297+AH464</f>
        <v>2</v>
      </c>
    </row>
    <row r="131" spans="1:34" ht="15">
      <c r="A131" s="142"/>
      <c r="B131" s="134"/>
      <c r="C131" s="136" t="s">
        <v>14</v>
      </c>
      <c r="D131" s="146">
        <f>D298+D465</f>
        <v>0</v>
      </c>
      <c r="E131" s="146">
        <f>E298+E465</f>
        <v>0</v>
      </c>
      <c r="F131" s="146">
        <f>F298+F465</f>
        <v>0</v>
      </c>
      <c r="G131" s="146">
        <f>G298+G465</f>
        <v>0</v>
      </c>
      <c r="H131" s="146">
        <f>H298+H465</f>
        <v>0</v>
      </c>
      <c r="I131" s="146">
        <f>I298+I465</f>
        <v>0</v>
      </c>
      <c r="J131" s="146">
        <f>J298+J465</f>
        <v>0</v>
      </c>
      <c r="K131" s="146">
        <f>K298+K465</f>
        <v>0</v>
      </c>
      <c r="L131" s="146">
        <f>L298+L465</f>
        <v>0</v>
      </c>
      <c r="M131" s="146">
        <f>M298+M465</f>
        <v>0</v>
      </c>
      <c r="N131" s="146">
        <f>N298+N465</f>
        <v>0</v>
      </c>
      <c r="O131" s="146">
        <f>O298+O465</f>
        <v>0</v>
      </c>
      <c r="P131" s="146">
        <f>P298+P465</f>
        <v>0</v>
      </c>
      <c r="Q131" s="146">
        <f>Q298+Q465</f>
        <v>0</v>
      </c>
      <c r="R131" s="146">
        <f>R298+R465</f>
        <v>0</v>
      </c>
      <c r="S131" s="146">
        <f>S298+S465</f>
        <v>0</v>
      </c>
      <c r="T131" s="146">
        <f>T298+T465</f>
        <v>0</v>
      </c>
      <c r="U131" s="146">
        <f>U298+U465</f>
        <v>0</v>
      </c>
      <c r="V131" s="146">
        <f>V298+V465</f>
        <v>0</v>
      </c>
      <c r="W131" s="146">
        <f>W298+W465</f>
        <v>0</v>
      </c>
      <c r="X131" s="146">
        <f>X298+X465</f>
        <v>0</v>
      </c>
      <c r="Y131" s="146">
        <f>Y298+Y465</f>
        <v>0</v>
      </c>
      <c r="Z131" s="146">
        <f>Z298+Z465</f>
        <v>0</v>
      </c>
      <c r="AA131" s="146">
        <f>AA298+AA465</f>
        <v>0</v>
      </c>
      <c r="AB131" s="146">
        <f>AB298+AB465</f>
        <v>0</v>
      </c>
      <c r="AC131" s="146">
        <f>AC298+AC465</f>
        <v>0</v>
      </c>
      <c r="AD131" s="146">
        <f>AD298+AD465</f>
        <v>0</v>
      </c>
      <c r="AE131" s="146">
        <f>AE298+AE465</f>
        <v>0</v>
      </c>
      <c r="AF131" s="148">
        <f>AF298+AF465</f>
        <v>0</v>
      </c>
      <c r="AG131" s="148">
        <f>AG298+AG465</f>
        <v>0</v>
      </c>
      <c r="AH131" s="148">
        <f>AH298+AH465</f>
        <v>0</v>
      </c>
    </row>
    <row r="132" spans="1:34" ht="15">
      <c r="A132" s="142"/>
      <c r="B132" s="134" t="s">
        <v>75</v>
      </c>
      <c r="C132" s="136" t="s">
        <v>13</v>
      </c>
      <c r="D132" s="146">
        <f>D299+D466</f>
        <v>0</v>
      </c>
      <c r="E132" s="146">
        <f>E299+E466</f>
        <v>0</v>
      </c>
      <c r="F132" s="146">
        <f>F299+F466</f>
        <v>0</v>
      </c>
      <c r="G132" s="146">
        <f>G299+G466</f>
        <v>0</v>
      </c>
      <c r="H132" s="146">
        <f>H299+H466</f>
        <v>0</v>
      </c>
      <c r="I132" s="146">
        <f>I299+I466</f>
        <v>0</v>
      </c>
      <c r="J132" s="146">
        <f>J299+J466</f>
        <v>0</v>
      </c>
      <c r="K132" s="146">
        <f>K299+K466</f>
        <v>0</v>
      </c>
      <c r="L132" s="146">
        <f>L299+L466</f>
        <v>0</v>
      </c>
      <c r="M132" s="146">
        <f>M299+M466</f>
        <v>0</v>
      </c>
      <c r="N132" s="146">
        <f>N299+N466</f>
        <v>0</v>
      </c>
      <c r="O132" s="146">
        <f>O299+O466</f>
        <v>1</v>
      </c>
      <c r="P132" s="146">
        <f>P299+P466</f>
        <v>0</v>
      </c>
      <c r="Q132" s="146">
        <f>Q299+Q466</f>
        <v>0</v>
      </c>
      <c r="R132" s="146">
        <f>R299+R466</f>
        <v>0</v>
      </c>
      <c r="S132" s="146">
        <f>S299+S466</f>
        <v>0</v>
      </c>
      <c r="T132" s="146">
        <f>T299+T466</f>
        <v>0</v>
      </c>
      <c r="U132" s="146">
        <f>U299+U466</f>
        <v>0</v>
      </c>
      <c r="V132" s="146">
        <f>V299+V466</f>
        <v>0</v>
      </c>
      <c r="W132" s="146">
        <f>W299+W466</f>
        <v>0</v>
      </c>
      <c r="X132" s="146">
        <f>X299+X466</f>
        <v>0</v>
      </c>
      <c r="Y132" s="146">
        <f>Y299+Y466</f>
        <v>0</v>
      </c>
      <c r="Z132" s="146">
        <f>Z299+Z466</f>
        <v>0</v>
      </c>
      <c r="AA132" s="146">
        <f>AA299+AA466</f>
        <v>0</v>
      </c>
      <c r="AB132" s="146">
        <f>AB299+AB466</f>
        <v>0</v>
      </c>
      <c r="AC132" s="146">
        <f>AC299+AC466</f>
        <v>0</v>
      </c>
      <c r="AD132" s="146">
        <f>AD299+AD466</f>
        <v>0</v>
      </c>
      <c r="AE132" s="146">
        <f>AE299+AE466</f>
        <v>0</v>
      </c>
      <c r="AF132" s="148">
        <f>AF299+AF466</f>
        <v>0</v>
      </c>
      <c r="AG132" s="148">
        <f>AG299+AG466</f>
        <v>1</v>
      </c>
      <c r="AH132" s="148">
        <f>AH299+AH466</f>
        <v>1</v>
      </c>
    </row>
    <row r="133" spans="1:34" ht="15">
      <c r="A133" s="142"/>
      <c r="B133" s="134"/>
      <c r="C133" s="136" t="s">
        <v>14</v>
      </c>
      <c r="D133" s="146">
        <f>D300+D467</f>
        <v>0</v>
      </c>
      <c r="E133" s="146">
        <f>E300+E467</f>
        <v>0</v>
      </c>
      <c r="F133" s="146">
        <f>F300+F467</f>
        <v>0</v>
      </c>
      <c r="G133" s="146">
        <f>G300+G467</f>
        <v>0</v>
      </c>
      <c r="H133" s="146">
        <f>H300+H467</f>
        <v>0</v>
      </c>
      <c r="I133" s="146">
        <f>I300+I467</f>
        <v>0</v>
      </c>
      <c r="J133" s="146">
        <f>J300+J467</f>
        <v>0</v>
      </c>
      <c r="K133" s="146">
        <f>K300+K467</f>
        <v>0</v>
      </c>
      <c r="L133" s="146">
        <f>L300+L467</f>
        <v>0</v>
      </c>
      <c r="M133" s="146">
        <f>M300+M467</f>
        <v>0</v>
      </c>
      <c r="N133" s="146">
        <f>N300+N467</f>
        <v>0</v>
      </c>
      <c r="O133" s="146">
        <f>O300+O467</f>
        <v>0</v>
      </c>
      <c r="P133" s="146">
        <f>P300+P467</f>
        <v>0</v>
      </c>
      <c r="Q133" s="146">
        <f>Q300+Q467</f>
        <v>0</v>
      </c>
      <c r="R133" s="146">
        <f>R300+R467</f>
        <v>0</v>
      </c>
      <c r="S133" s="146">
        <f>S300+S467</f>
        <v>0</v>
      </c>
      <c r="T133" s="146">
        <f>T300+T467</f>
        <v>0</v>
      </c>
      <c r="U133" s="146">
        <f>U300+U467</f>
        <v>0</v>
      </c>
      <c r="V133" s="146">
        <f>V300+V467</f>
        <v>0</v>
      </c>
      <c r="W133" s="146">
        <f>W300+W467</f>
        <v>0</v>
      </c>
      <c r="X133" s="146">
        <f>X300+X467</f>
        <v>0</v>
      </c>
      <c r="Y133" s="146">
        <f>Y300+Y467</f>
        <v>0</v>
      </c>
      <c r="Z133" s="146">
        <f>Z300+Z467</f>
        <v>0</v>
      </c>
      <c r="AA133" s="146">
        <f>AA300+AA467</f>
        <v>0</v>
      </c>
      <c r="AB133" s="146">
        <f>AB300+AB467</f>
        <v>0</v>
      </c>
      <c r="AC133" s="146">
        <f>AC300+AC467</f>
        <v>0</v>
      </c>
      <c r="AD133" s="146">
        <f>AD300+AD467</f>
        <v>0</v>
      </c>
      <c r="AE133" s="146">
        <f>AE300+AE467</f>
        <v>0</v>
      </c>
      <c r="AF133" s="148">
        <f>AF300+AF467</f>
        <v>0</v>
      </c>
      <c r="AG133" s="148">
        <f>AG300+AG467</f>
        <v>0</v>
      </c>
      <c r="AH133" s="148">
        <f>AH300+AH467</f>
        <v>0</v>
      </c>
    </row>
    <row r="134" spans="1:34" ht="15">
      <c r="A134" s="142"/>
      <c r="B134" s="134" t="s">
        <v>76</v>
      </c>
      <c r="C134" s="136" t="s">
        <v>13</v>
      </c>
      <c r="D134" s="146">
        <f>D301+D468</f>
        <v>0</v>
      </c>
      <c r="E134" s="146">
        <f>E301+E468</f>
        <v>0</v>
      </c>
      <c r="F134" s="146">
        <f>F301+F468</f>
        <v>0</v>
      </c>
      <c r="G134" s="146">
        <f>G301+G468</f>
        <v>0</v>
      </c>
      <c r="H134" s="146">
        <f>H301+H468</f>
        <v>0</v>
      </c>
      <c r="I134" s="146">
        <f>I301+I468</f>
        <v>0</v>
      </c>
      <c r="J134" s="146">
        <f>J301+J468</f>
        <v>0</v>
      </c>
      <c r="K134" s="146">
        <f>K301+K468</f>
        <v>0</v>
      </c>
      <c r="L134" s="146">
        <f>L301+L468</f>
        <v>0</v>
      </c>
      <c r="M134" s="146">
        <f>M301+M468</f>
        <v>0</v>
      </c>
      <c r="N134" s="146">
        <f>N301+N468</f>
        <v>0</v>
      </c>
      <c r="O134" s="146">
        <f>O301+O468</f>
        <v>1</v>
      </c>
      <c r="P134" s="146">
        <f>P301+P468</f>
        <v>0</v>
      </c>
      <c r="Q134" s="146">
        <f>Q301+Q468</f>
        <v>0</v>
      </c>
      <c r="R134" s="146">
        <f>R301+R468</f>
        <v>0</v>
      </c>
      <c r="S134" s="146">
        <f>S301+S468</f>
        <v>0</v>
      </c>
      <c r="T134" s="146">
        <f>T301+T468</f>
        <v>0</v>
      </c>
      <c r="U134" s="146">
        <f>U301+U468</f>
        <v>0</v>
      </c>
      <c r="V134" s="146">
        <f>V301+V468</f>
        <v>0</v>
      </c>
      <c r="W134" s="146">
        <f>W301+W468</f>
        <v>0</v>
      </c>
      <c r="X134" s="146">
        <f>X301+X468</f>
        <v>0</v>
      </c>
      <c r="Y134" s="146">
        <f>Y301+Y468</f>
        <v>0</v>
      </c>
      <c r="Z134" s="146">
        <f>Z301+Z468</f>
        <v>0</v>
      </c>
      <c r="AA134" s="146">
        <f>AA301+AA468</f>
        <v>0</v>
      </c>
      <c r="AB134" s="146">
        <f>AB301+AB468</f>
        <v>0</v>
      </c>
      <c r="AC134" s="146">
        <f>AC301+AC468</f>
        <v>0</v>
      </c>
      <c r="AD134" s="146">
        <f>AD301+AD468</f>
        <v>0</v>
      </c>
      <c r="AE134" s="146">
        <f>AE301+AE468</f>
        <v>0</v>
      </c>
      <c r="AF134" s="148">
        <f>AF301+AF468</f>
        <v>0</v>
      </c>
      <c r="AG134" s="148">
        <f>AG301+AG468</f>
        <v>1</v>
      </c>
      <c r="AH134" s="148">
        <f>AH301+AH468</f>
        <v>1</v>
      </c>
    </row>
    <row r="135" spans="1:34" ht="15">
      <c r="A135" s="142"/>
      <c r="B135" s="134"/>
      <c r="C135" s="136" t="s">
        <v>14</v>
      </c>
      <c r="D135" s="146">
        <f>D302+D469</f>
        <v>0</v>
      </c>
      <c r="E135" s="146">
        <f>E302+E469</f>
        <v>0</v>
      </c>
      <c r="F135" s="146">
        <f>F302+F469</f>
        <v>0</v>
      </c>
      <c r="G135" s="146">
        <f>G302+G469</f>
        <v>0</v>
      </c>
      <c r="H135" s="146">
        <f>H302+H469</f>
        <v>0</v>
      </c>
      <c r="I135" s="146">
        <f>I302+I469</f>
        <v>0</v>
      </c>
      <c r="J135" s="146">
        <f>J302+J469</f>
        <v>0</v>
      </c>
      <c r="K135" s="146">
        <f>K302+K469</f>
        <v>0</v>
      </c>
      <c r="L135" s="146">
        <f>L302+L469</f>
        <v>0</v>
      </c>
      <c r="M135" s="146">
        <f>M302+M469</f>
        <v>0</v>
      </c>
      <c r="N135" s="146">
        <f>N302+N469</f>
        <v>0</v>
      </c>
      <c r="O135" s="146">
        <f>O302+O469</f>
        <v>0</v>
      </c>
      <c r="P135" s="146">
        <f>P302+P469</f>
        <v>0</v>
      </c>
      <c r="Q135" s="146">
        <f>Q302+Q469</f>
        <v>0</v>
      </c>
      <c r="R135" s="146">
        <f>R302+R469</f>
        <v>0</v>
      </c>
      <c r="S135" s="146">
        <f>S302+S469</f>
        <v>0</v>
      </c>
      <c r="T135" s="146">
        <f>T302+T469</f>
        <v>0</v>
      </c>
      <c r="U135" s="146">
        <f>U302+U469</f>
        <v>0</v>
      </c>
      <c r="V135" s="146">
        <f>V302+V469</f>
        <v>0</v>
      </c>
      <c r="W135" s="146">
        <f>W302+W469</f>
        <v>0</v>
      </c>
      <c r="X135" s="146">
        <f>X302+X469</f>
        <v>0</v>
      </c>
      <c r="Y135" s="146">
        <f>Y302+Y469</f>
        <v>0</v>
      </c>
      <c r="Z135" s="146">
        <f>Z302+Z469</f>
        <v>0</v>
      </c>
      <c r="AA135" s="146">
        <f>AA302+AA469</f>
        <v>0</v>
      </c>
      <c r="AB135" s="146">
        <f>AB302+AB469</f>
        <v>0</v>
      </c>
      <c r="AC135" s="146">
        <f>AC302+AC469</f>
        <v>0</v>
      </c>
      <c r="AD135" s="146">
        <f>AD302+AD469</f>
        <v>0</v>
      </c>
      <c r="AE135" s="146">
        <f>AE302+AE469</f>
        <v>0</v>
      </c>
      <c r="AF135" s="148">
        <f>AF302+AF469</f>
        <v>0</v>
      </c>
      <c r="AG135" s="148">
        <f>AG302+AG469</f>
        <v>0</v>
      </c>
      <c r="AH135" s="148">
        <f>AH302+AH469</f>
        <v>0</v>
      </c>
    </row>
    <row r="136" spans="1:34" ht="15">
      <c r="A136" s="142"/>
      <c r="B136" s="134" t="s">
        <v>77</v>
      </c>
      <c r="C136" s="136" t="s">
        <v>13</v>
      </c>
      <c r="D136" s="146">
        <f>D303+D470</f>
        <v>0</v>
      </c>
      <c r="E136" s="146">
        <f>E303+E470</f>
        <v>0</v>
      </c>
      <c r="F136" s="146">
        <f>F303+F470</f>
        <v>0</v>
      </c>
      <c r="G136" s="146">
        <f>G303+G470</f>
        <v>0</v>
      </c>
      <c r="H136" s="146">
        <f>H303+H470</f>
        <v>0</v>
      </c>
      <c r="I136" s="146">
        <f>I303+I470</f>
        <v>0</v>
      </c>
      <c r="J136" s="146">
        <f>J303+J470</f>
        <v>0</v>
      </c>
      <c r="K136" s="146">
        <f>K303+K470</f>
        <v>0</v>
      </c>
      <c r="L136" s="146">
        <f>L303+L470</f>
        <v>0</v>
      </c>
      <c r="M136" s="146">
        <f>M303+M470</f>
        <v>0</v>
      </c>
      <c r="N136" s="146">
        <f>N303+N470</f>
        <v>0</v>
      </c>
      <c r="O136" s="146">
        <f>O303+O470</f>
        <v>2</v>
      </c>
      <c r="P136" s="146">
        <f>P303+P470</f>
        <v>1</v>
      </c>
      <c r="Q136" s="146">
        <f>Q303+Q470</f>
        <v>2</v>
      </c>
      <c r="R136" s="146">
        <f>R303+R470</f>
        <v>0</v>
      </c>
      <c r="S136" s="146">
        <f>S303+S470</f>
        <v>0</v>
      </c>
      <c r="T136" s="146">
        <f>T303+T470</f>
        <v>0</v>
      </c>
      <c r="U136" s="146">
        <f>U303+U470</f>
        <v>0</v>
      </c>
      <c r="V136" s="146">
        <f>V303+V470</f>
        <v>0</v>
      </c>
      <c r="W136" s="146">
        <f>W303+W470</f>
        <v>0</v>
      </c>
      <c r="X136" s="146">
        <f>X303+X470</f>
        <v>0</v>
      </c>
      <c r="Y136" s="146">
        <f>Y303+Y470</f>
        <v>0</v>
      </c>
      <c r="Z136" s="146">
        <f>Z303+Z470</f>
        <v>0</v>
      </c>
      <c r="AA136" s="146">
        <f>AA303+AA470</f>
        <v>0</v>
      </c>
      <c r="AB136" s="146">
        <f>AB303+AB470</f>
        <v>0</v>
      </c>
      <c r="AC136" s="146">
        <f>AC303+AC470</f>
        <v>0</v>
      </c>
      <c r="AD136" s="146">
        <f>AD303+AD470</f>
        <v>0</v>
      </c>
      <c r="AE136" s="146">
        <f>AE303+AE470</f>
        <v>0</v>
      </c>
      <c r="AF136" s="148">
        <f>AF303+AF470</f>
        <v>1</v>
      </c>
      <c r="AG136" s="148">
        <f>AG303+AG470</f>
        <v>4</v>
      </c>
      <c r="AH136" s="148">
        <f>AH303+AH470</f>
        <v>5</v>
      </c>
    </row>
    <row r="137" spans="1:34" ht="15">
      <c r="A137" s="142"/>
      <c r="B137" s="134"/>
      <c r="C137" s="136" t="s">
        <v>14</v>
      </c>
      <c r="D137" s="146">
        <f>D304+D471</f>
        <v>0</v>
      </c>
      <c r="E137" s="146">
        <f>E304+E471</f>
        <v>0</v>
      </c>
      <c r="F137" s="146">
        <f>F304+F471</f>
        <v>0</v>
      </c>
      <c r="G137" s="146">
        <f>G304+G471</f>
        <v>0</v>
      </c>
      <c r="H137" s="146">
        <f>H304+H471</f>
        <v>0</v>
      </c>
      <c r="I137" s="146">
        <f>I304+I471</f>
        <v>0</v>
      </c>
      <c r="J137" s="146">
        <f>J304+J471</f>
        <v>0</v>
      </c>
      <c r="K137" s="146">
        <f>K304+K471</f>
        <v>0</v>
      </c>
      <c r="L137" s="146">
        <f>L304+L471</f>
        <v>0</v>
      </c>
      <c r="M137" s="146">
        <f>M304+M471</f>
        <v>0</v>
      </c>
      <c r="N137" s="146">
        <f>N304+N471</f>
        <v>0</v>
      </c>
      <c r="O137" s="146">
        <f>O304+O471</f>
        <v>0</v>
      </c>
      <c r="P137" s="146">
        <f>P304+P471</f>
        <v>0</v>
      </c>
      <c r="Q137" s="146">
        <f>Q304+Q471</f>
        <v>0</v>
      </c>
      <c r="R137" s="146">
        <f>R304+R471</f>
        <v>0</v>
      </c>
      <c r="S137" s="146">
        <f>S304+S471</f>
        <v>0</v>
      </c>
      <c r="T137" s="146">
        <f>T304+T471</f>
        <v>0</v>
      </c>
      <c r="U137" s="146">
        <f>U304+U471</f>
        <v>0</v>
      </c>
      <c r="V137" s="146">
        <f>V304+V471</f>
        <v>0</v>
      </c>
      <c r="W137" s="146">
        <f>W304+W471</f>
        <v>0</v>
      </c>
      <c r="X137" s="146">
        <f>X304+X471</f>
        <v>0</v>
      </c>
      <c r="Y137" s="146">
        <f>Y304+Y471</f>
        <v>0</v>
      </c>
      <c r="Z137" s="146">
        <f>Z304+Z471</f>
        <v>0</v>
      </c>
      <c r="AA137" s="146">
        <f>AA304+AA471</f>
        <v>0</v>
      </c>
      <c r="AB137" s="146">
        <f>AB304+AB471</f>
        <v>0</v>
      </c>
      <c r="AC137" s="146">
        <f>AC304+AC471</f>
        <v>0</v>
      </c>
      <c r="AD137" s="146">
        <f>AD304+AD471</f>
        <v>0</v>
      </c>
      <c r="AE137" s="146">
        <f>AE304+AE471</f>
        <v>0</v>
      </c>
      <c r="AF137" s="148">
        <f>AF304+AF471</f>
        <v>0</v>
      </c>
      <c r="AG137" s="148">
        <f>AG304+AG471</f>
        <v>0</v>
      </c>
      <c r="AH137" s="148">
        <f>AH304+AH471</f>
        <v>0</v>
      </c>
    </row>
    <row r="138" spans="1:34" ht="15">
      <c r="A138" s="142"/>
      <c r="B138" s="134" t="s">
        <v>78</v>
      </c>
      <c r="C138" s="136" t="s">
        <v>13</v>
      </c>
      <c r="D138" s="146">
        <f>D305+D472</f>
        <v>0</v>
      </c>
      <c r="E138" s="146">
        <f>E305+E472</f>
        <v>0</v>
      </c>
      <c r="F138" s="146">
        <f>F305+F472</f>
        <v>0</v>
      </c>
      <c r="G138" s="146">
        <f>G305+G472</f>
        <v>0</v>
      </c>
      <c r="H138" s="146">
        <f>H305+H472</f>
        <v>0</v>
      </c>
      <c r="I138" s="146">
        <f>I305+I472</f>
        <v>0</v>
      </c>
      <c r="J138" s="146">
        <f>J305+J472</f>
        <v>0</v>
      </c>
      <c r="K138" s="146">
        <f>K305+K472</f>
        <v>0</v>
      </c>
      <c r="L138" s="146">
        <f>L305+L472</f>
        <v>0</v>
      </c>
      <c r="M138" s="146">
        <f>M305+M472</f>
        <v>1</v>
      </c>
      <c r="N138" s="146">
        <f>N305+N472</f>
        <v>1</v>
      </c>
      <c r="O138" s="146">
        <f>O305+O472</f>
        <v>3</v>
      </c>
      <c r="P138" s="146">
        <f>P305+P472</f>
        <v>0</v>
      </c>
      <c r="Q138" s="146">
        <f>Q305+Q472</f>
        <v>1</v>
      </c>
      <c r="R138" s="146">
        <f>R305+R472</f>
        <v>0</v>
      </c>
      <c r="S138" s="146">
        <f>S305+S472</f>
        <v>0</v>
      </c>
      <c r="T138" s="146">
        <f>T305+T472</f>
        <v>0</v>
      </c>
      <c r="U138" s="146">
        <f>U305+U472</f>
        <v>0</v>
      </c>
      <c r="V138" s="146">
        <f>V305+V472</f>
        <v>0</v>
      </c>
      <c r="W138" s="146">
        <f>W305+W472</f>
        <v>0</v>
      </c>
      <c r="X138" s="146">
        <f>X305+X472</f>
        <v>0</v>
      </c>
      <c r="Y138" s="146">
        <f>Y305+Y472</f>
        <v>0</v>
      </c>
      <c r="Z138" s="146">
        <f>Z305+Z472</f>
        <v>0</v>
      </c>
      <c r="AA138" s="146">
        <f>AA305+AA472</f>
        <v>0</v>
      </c>
      <c r="AB138" s="146">
        <f>AB305+AB472</f>
        <v>0</v>
      </c>
      <c r="AC138" s="146">
        <f>AC305+AC472</f>
        <v>0</v>
      </c>
      <c r="AD138" s="146">
        <f>AD305+AD472</f>
        <v>0</v>
      </c>
      <c r="AE138" s="146">
        <f>AE305+AE472</f>
        <v>0</v>
      </c>
      <c r="AF138" s="148">
        <f>AF305+AF472</f>
        <v>1</v>
      </c>
      <c r="AG138" s="148">
        <f>AG305+AG472</f>
        <v>5</v>
      </c>
      <c r="AH138" s="148">
        <f>AH305+AH472</f>
        <v>6</v>
      </c>
    </row>
    <row r="139" spans="1:34" ht="15">
      <c r="A139" s="142"/>
      <c r="B139" s="134"/>
      <c r="C139" s="136" t="s">
        <v>14</v>
      </c>
      <c r="D139" s="146">
        <f>D306+D473</f>
        <v>0</v>
      </c>
      <c r="E139" s="146">
        <f>E306+E473</f>
        <v>0</v>
      </c>
      <c r="F139" s="146">
        <f>F306+F473</f>
        <v>0</v>
      </c>
      <c r="G139" s="146">
        <f>G306+G473</f>
        <v>0</v>
      </c>
      <c r="H139" s="146">
        <f>H306+H473</f>
        <v>0</v>
      </c>
      <c r="I139" s="146">
        <f>I306+I473</f>
        <v>0</v>
      </c>
      <c r="J139" s="146">
        <f>J306+J473</f>
        <v>0</v>
      </c>
      <c r="K139" s="146">
        <f>K306+K473</f>
        <v>0</v>
      </c>
      <c r="L139" s="146">
        <f>L306+L473</f>
        <v>0</v>
      </c>
      <c r="M139" s="146">
        <f>M306+M473</f>
        <v>0</v>
      </c>
      <c r="N139" s="146">
        <f>N306+N473</f>
        <v>0</v>
      </c>
      <c r="O139" s="146">
        <f>O306+O473</f>
        <v>0</v>
      </c>
      <c r="P139" s="146">
        <f>P306+P473</f>
        <v>0</v>
      </c>
      <c r="Q139" s="146">
        <f>Q306+Q473</f>
        <v>0</v>
      </c>
      <c r="R139" s="146">
        <f>R306+R473</f>
        <v>0</v>
      </c>
      <c r="S139" s="146">
        <f>S306+S473</f>
        <v>0</v>
      </c>
      <c r="T139" s="146">
        <f>T306+T473</f>
        <v>0</v>
      </c>
      <c r="U139" s="146">
        <f>U306+U473</f>
        <v>0</v>
      </c>
      <c r="V139" s="146">
        <f>V306+V473</f>
        <v>0</v>
      </c>
      <c r="W139" s="146">
        <f>W306+W473</f>
        <v>0</v>
      </c>
      <c r="X139" s="146">
        <f>X306+X473</f>
        <v>0</v>
      </c>
      <c r="Y139" s="146">
        <f>Y306+Y473</f>
        <v>0</v>
      </c>
      <c r="Z139" s="146">
        <f>Z306+Z473</f>
        <v>0</v>
      </c>
      <c r="AA139" s="146">
        <f>AA306+AA473</f>
        <v>0</v>
      </c>
      <c r="AB139" s="146">
        <f>AB306+AB473</f>
        <v>0</v>
      </c>
      <c r="AC139" s="146">
        <f>AC306+AC473</f>
        <v>0</v>
      </c>
      <c r="AD139" s="146">
        <f>AD306+AD473</f>
        <v>0</v>
      </c>
      <c r="AE139" s="146">
        <f>AE306+AE473</f>
        <v>0</v>
      </c>
      <c r="AF139" s="148">
        <f>AF306+AF473</f>
        <v>0</v>
      </c>
      <c r="AG139" s="148">
        <f>AG306+AG473</f>
        <v>0</v>
      </c>
      <c r="AH139" s="148">
        <f>AH306+AH473</f>
        <v>0</v>
      </c>
    </row>
    <row r="140" spans="1:34" ht="26.25" customHeight="1">
      <c r="A140" s="142"/>
      <c r="B140" s="134" t="s">
        <v>180</v>
      </c>
      <c r="C140" s="136" t="s">
        <v>13</v>
      </c>
      <c r="D140" s="146">
        <f>D307+D474</f>
        <v>0</v>
      </c>
      <c r="E140" s="146">
        <f>E307+E474</f>
        <v>0</v>
      </c>
      <c r="F140" s="146">
        <f>F307+F474</f>
        <v>0</v>
      </c>
      <c r="G140" s="146">
        <f>G307+G474</f>
        <v>0</v>
      </c>
      <c r="H140" s="146">
        <f>H307+H474</f>
        <v>0</v>
      </c>
      <c r="I140" s="146">
        <f>I307+I474</f>
        <v>0</v>
      </c>
      <c r="J140" s="146">
        <f>J307+J474</f>
        <v>0</v>
      </c>
      <c r="K140" s="146">
        <f>K307+K474</f>
        <v>0</v>
      </c>
      <c r="L140" s="146">
        <f>L307+L474</f>
        <v>0</v>
      </c>
      <c r="M140" s="146">
        <f>M307+M474</f>
        <v>0</v>
      </c>
      <c r="N140" s="146">
        <f>N307+N474</f>
        <v>0</v>
      </c>
      <c r="O140" s="146">
        <f>O307+O474</f>
        <v>0</v>
      </c>
      <c r="P140" s="146">
        <f>P307+P474</f>
        <v>0</v>
      </c>
      <c r="Q140" s="146">
        <f>Q307+Q474</f>
        <v>0</v>
      </c>
      <c r="R140" s="146">
        <f>R307+R474</f>
        <v>0</v>
      </c>
      <c r="S140" s="146">
        <f>S307+S474</f>
        <v>0</v>
      </c>
      <c r="T140" s="146">
        <f>T307+T474</f>
        <v>0</v>
      </c>
      <c r="U140" s="146">
        <f>U307+U474</f>
        <v>1</v>
      </c>
      <c r="V140" s="146">
        <f>V307+V474</f>
        <v>0</v>
      </c>
      <c r="W140" s="146">
        <f>W307+W474</f>
        <v>0</v>
      </c>
      <c r="X140" s="146">
        <f>X307+X474</f>
        <v>0</v>
      </c>
      <c r="Y140" s="146">
        <f>Y307+Y474</f>
        <v>0</v>
      </c>
      <c r="Z140" s="146">
        <f>Z307+Z474</f>
        <v>0</v>
      </c>
      <c r="AA140" s="146">
        <f>AA307+AA474</f>
        <v>0</v>
      </c>
      <c r="AB140" s="146">
        <f>AB307+AB474</f>
        <v>0</v>
      </c>
      <c r="AC140" s="146">
        <f>AC307+AC474</f>
        <v>0</v>
      </c>
      <c r="AD140" s="146">
        <f>AD307+AD474</f>
        <v>0</v>
      </c>
      <c r="AE140" s="146">
        <f>AE307+AE474</f>
        <v>0</v>
      </c>
      <c r="AF140" s="148">
        <f>AF307+AF474</f>
        <v>0</v>
      </c>
      <c r="AG140" s="148">
        <f>AG307+AG474</f>
        <v>1</v>
      </c>
      <c r="AH140" s="148">
        <f>AH307+AH474</f>
        <v>1</v>
      </c>
    </row>
    <row r="141" spans="1:34" ht="15">
      <c r="A141" s="142"/>
      <c r="B141" s="134"/>
      <c r="C141" s="136" t="s">
        <v>14</v>
      </c>
      <c r="D141" s="146">
        <f>D308+D475</f>
        <v>0</v>
      </c>
      <c r="E141" s="146">
        <f>E308+E475</f>
        <v>0</v>
      </c>
      <c r="F141" s="146">
        <f>F308+F475</f>
        <v>0</v>
      </c>
      <c r="G141" s="146">
        <f>G308+G475</f>
        <v>0</v>
      </c>
      <c r="H141" s="146">
        <f>H308+H475</f>
        <v>0</v>
      </c>
      <c r="I141" s="146">
        <f>I308+I475</f>
        <v>0</v>
      </c>
      <c r="J141" s="146">
        <f>J308+J475</f>
        <v>0</v>
      </c>
      <c r="K141" s="146">
        <f>K308+K475</f>
        <v>0</v>
      </c>
      <c r="L141" s="146">
        <f>L308+L475</f>
        <v>0</v>
      </c>
      <c r="M141" s="146">
        <f>M308+M475</f>
        <v>0</v>
      </c>
      <c r="N141" s="146">
        <f>N308+N475</f>
        <v>0</v>
      </c>
      <c r="O141" s="146">
        <f>O308+O475</f>
        <v>0</v>
      </c>
      <c r="P141" s="146">
        <f>P308+P475</f>
        <v>0</v>
      </c>
      <c r="Q141" s="146">
        <f>Q308+Q475</f>
        <v>0</v>
      </c>
      <c r="R141" s="146">
        <f>R308+R475</f>
        <v>0</v>
      </c>
      <c r="S141" s="146">
        <f>S308+S475</f>
        <v>0</v>
      </c>
      <c r="T141" s="146">
        <f>T308+T475</f>
        <v>0</v>
      </c>
      <c r="U141" s="146">
        <f>U308+U475</f>
        <v>0</v>
      </c>
      <c r="V141" s="146">
        <f>V308+V475</f>
        <v>0</v>
      </c>
      <c r="W141" s="146">
        <f>W308+W475</f>
        <v>0</v>
      </c>
      <c r="X141" s="146">
        <f>X308+X475</f>
        <v>0</v>
      </c>
      <c r="Y141" s="146">
        <f>Y308+Y475</f>
        <v>0</v>
      </c>
      <c r="Z141" s="146">
        <f>Z308+Z475</f>
        <v>0</v>
      </c>
      <c r="AA141" s="146">
        <f>AA308+AA475</f>
        <v>0</v>
      </c>
      <c r="AB141" s="146">
        <f>AB308+AB475</f>
        <v>0</v>
      </c>
      <c r="AC141" s="146">
        <f>AC308+AC475</f>
        <v>0</v>
      </c>
      <c r="AD141" s="146">
        <f>AD308+AD475</f>
        <v>0</v>
      </c>
      <c r="AE141" s="146">
        <f>AE308+AE475</f>
        <v>0</v>
      </c>
      <c r="AF141" s="148">
        <f>AF308+AF475</f>
        <v>0</v>
      </c>
      <c r="AG141" s="148">
        <f>AG308+AG475</f>
        <v>0</v>
      </c>
      <c r="AH141" s="148">
        <f>AH308+AH475</f>
        <v>0</v>
      </c>
    </row>
    <row r="142" spans="1:34" ht="15">
      <c r="A142" s="142"/>
      <c r="B142" s="134" t="s">
        <v>181</v>
      </c>
      <c r="C142" s="136" t="s">
        <v>13</v>
      </c>
      <c r="D142" s="146">
        <f>D309+D476</f>
        <v>0</v>
      </c>
      <c r="E142" s="146">
        <f>E309+E476</f>
        <v>0</v>
      </c>
      <c r="F142" s="146">
        <f>F309+F476</f>
        <v>0</v>
      </c>
      <c r="G142" s="146">
        <f>G309+G476</f>
        <v>0</v>
      </c>
      <c r="H142" s="146">
        <f>H309+H476</f>
        <v>0</v>
      </c>
      <c r="I142" s="146">
        <f>I309+I476</f>
        <v>0</v>
      </c>
      <c r="J142" s="146">
        <f>J309+J476</f>
        <v>0</v>
      </c>
      <c r="K142" s="146">
        <f>K309+K476</f>
        <v>0</v>
      </c>
      <c r="L142" s="146">
        <f>L309+L476</f>
        <v>0</v>
      </c>
      <c r="M142" s="146">
        <f>M309+M476</f>
        <v>0</v>
      </c>
      <c r="N142" s="146">
        <f>N309+N476</f>
        <v>0</v>
      </c>
      <c r="O142" s="146">
        <f>O309+O476</f>
        <v>2</v>
      </c>
      <c r="P142" s="146">
        <f>P309+P476</f>
        <v>0</v>
      </c>
      <c r="Q142" s="146">
        <f>Q309+Q476</f>
        <v>0</v>
      </c>
      <c r="R142" s="146">
        <f>R309+R476</f>
        <v>0</v>
      </c>
      <c r="S142" s="146">
        <f>S309+S476</f>
        <v>0</v>
      </c>
      <c r="T142" s="146">
        <f>T309+T476</f>
        <v>0</v>
      </c>
      <c r="U142" s="146">
        <f>U309+U476</f>
        <v>0</v>
      </c>
      <c r="V142" s="146">
        <f>V309+V476</f>
        <v>1</v>
      </c>
      <c r="W142" s="146">
        <f>W309+W476</f>
        <v>0</v>
      </c>
      <c r="X142" s="146">
        <f>X309+X476</f>
        <v>0</v>
      </c>
      <c r="Y142" s="146">
        <f>Y309+Y476</f>
        <v>0</v>
      </c>
      <c r="Z142" s="146">
        <f>Z309+Z476</f>
        <v>0</v>
      </c>
      <c r="AA142" s="146">
        <f>AA309+AA476</f>
        <v>0</v>
      </c>
      <c r="AB142" s="146">
        <f>AB309+AB476</f>
        <v>0</v>
      </c>
      <c r="AC142" s="146">
        <f>AC309+AC476</f>
        <v>0</v>
      </c>
      <c r="AD142" s="146">
        <f>AD309+AD476</f>
        <v>0</v>
      </c>
      <c r="AE142" s="146">
        <f>AE309+AE476</f>
        <v>0</v>
      </c>
      <c r="AF142" s="148">
        <f>AF309+AF476</f>
        <v>1</v>
      </c>
      <c r="AG142" s="148">
        <f>AG309+AG476</f>
        <v>2</v>
      </c>
      <c r="AH142" s="148">
        <f>AH309+AH476</f>
        <v>3</v>
      </c>
    </row>
    <row r="143" spans="1:34" ht="15">
      <c r="A143" s="142"/>
      <c r="B143" s="134"/>
      <c r="C143" s="136" t="s">
        <v>14</v>
      </c>
      <c r="D143" s="146">
        <f>D310+D477</f>
        <v>0</v>
      </c>
      <c r="E143" s="146">
        <f>E310+E477</f>
        <v>0</v>
      </c>
      <c r="F143" s="146">
        <f>F310+F477</f>
        <v>0</v>
      </c>
      <c r="G143" s="146">
        <f>G310+G477</f>
        <v>0</v>
      </c>
      <c r="H143" s="146">
        <f>H310+H477</f>
        <v>0</v>
      </c>
      <c r="I143" s="146">
        <f>I310+I477</f>
        <v>0</v>
      </c>
      <c r="J143" s="146">
        <f>J310+J477</f>
        <v>0</v>
      </c>
      <c r="K143" s="146">
        <f>K310+K477</f>
        <v>0</v>
      </c>
      <c r="L143" s="146">
        <f>L310+L477</f>
        <v>0</v>
      </c>
      <c r="M143" s="146">
        <f>M310+M477</f>
        <v>0</v>
      </c>
      <c r="N143" s="146">
        <f>N310+N477</f>
        <v>0</v>
      </c>
      <c r="O143" s="146">
        <f>O310+O477</f>
        <v>0</v>
      </c>
      <c r="P143" s="146">
        <f>P310+P477</f>
        <v>0</v>
      </c>
      <c r="Q143" s="146">
        <f>Q310+Q477</f>
        <v>0</v>
      </c>
      <c r="R143" s="146">
        <f>R310+R477</f>
        <v>0</v>
      </c>
      <c r="S143" s="146">
        <f>S310+S477</f>
        <v>0</v>
      </c>
      <c r="T143" s="146">
        <f>T310+T477</f>
        <v>0</v>
      </c>
      <c r="U143" s="146">
        <f>U310+U477</f>
        <v>0</v>
      </c>
      <c r="V143" s="146">
        <f>V310+V477</f>
        <v>0</v>
      </c>
      <c r="W143" s="146">
        <f>W310+W477</f>
        <v>0</v>
      </c>
      <c r="X143" s="146">
        <f>X310+X477</f>
        <v>0</v>
      </c>
      <c r="Y143" s="146">
        <f>Y310+Y477</f>
        <v>0</v>
      </c>
      <c r="Z143" s="146">
        <f>Z310+Z477</f>
        <v>0</v>
      </c>
      <c r="AA143" s="146">
        <f>AA310+AA477</f>
        <v>0</v>
      </c>
      <c r="AB143" s="146">
        <f>AB310+AB477</f>
        <v>0</v>
      </c>
      <c r="AC143" s="146">
        <f>AC310+AC477</f>
        <v>0</v>
      </c>
      <c r="AD143" s="146">
        <f>AD310+AD477</f>
        <v>0</v>
      </c>
      <c r="AE143" s="146">
        <f>AE310+AE477</f>
        <v>0</v>
      </c>
      <c r="AF143" s="148">
        <f>AF310+AF477</f>
        <v>0</v>
      </c>
      <c r="AG143" s="148">
        <f>AG310+AG477</f>
        <v>0</v>
      </c>
      <c r="AH143" s="148">
        <f>AH310+AH477</f>
        <v>0</v>
      </c>
    </row>
    <row r="144" spans="1:34" ht="15">
      <c r="A144" s="142"/>
      <c r="B144" s="130" t="s">
        <v>79</v>
      </c>
      <c r="C144" s="133" t="s">
        <v>13</v>
      </c>
      <c r="D144" s="148">
        <f>D311+D478</f>
        <v>0</v>
      </c>
      <c r="E144" s="148">
        <f>E311+E478</f>
        <v>0</v>
      </c>
      <c r="F144" s="148">
        <f>F311+F478</f>
        <v>0</v>
      </c>
      <c r="G144" s="148">
        <f>G311+G478</f>
        <v>0</v>
      </c>
      <c r="H144" s="148">
        <f>H311+H478</f>
        <v>0</v>
      </c>
      <c r="I144" s="148">
        <f>I311+I478</f>
        <v>0</v>
      </c>
      <c r="J144" s="148">
        <f>J311+J478</f>
        <v>0</v>
      </c>
      <c r="K144" s="148">
        <f>K311+K478</f>
        <v>0</v>
      </c>
      <c r="L144" s="148">
        <f>L311+L478</f>
        <v>0</v>
      </c>
      <c r="M144" s="148">
        <f>M311+M478</f>
        <v>1</v>
      </c>
      <c r="N144" s="148">
        <f>N311+N478</f>
        <v>7</v>
      </c>
      <c r="O144" s="148">
        <f>O311+O478</f>
        <v>15</v>
      </c>
      <c r="P144" s="148">
        <f>P311+P478</f>
        <v>3</v>
      </c>
      <c r="Q144" s="148">
        <f>Q311+Q478</f>
        <v>4</v>
      </c>
      <c r="R144" s="148">
        <f>R311+R478</f>
        <v>0</v>
      </c>
      <c r="S144" s="148">
        <f>S311+S478</f>
        <v>0</v>
      </c>
      <c r="T144" s="148">
        <f>T311+T478</f>
        <v>1</v>
      </c>
      <c r="U144" s="148">
        <f>U311+U478</f>
        <v>1</v>
      </c>
      <c r="V144" s="148">
        <f>V311+V478</f>
        <v>2</v>
      </c>
      <c r="W144" s="148">
        <f>W311+W478</f>
        <v>0</v>
      </c>
      <c r="X144" s="148">
        <f>X311+X478</f>
        <v>0</v>
      </c>
      <c r="Y144" s="148">
        <f>Y311+Y478</f>
        <v>0</v>
      </c>
      <c r="Z144" s="148">
        <f>Z311+Z478</f>
        <v>0</v>
      </c>
      <c r="AA144" s="148">
        <f>AA311+AA478</f>
        <v>0</v>
      </c>
      <c r="AB144" s="148">
        <f>AB311+AB478</f>
        <v>0</v>
      </c>
      <c r="AC144" s="148">
        <f>AC311+AC478</f>
        <v>0</v>
      </c>
      <c r="AD144" s="148">
        <f>AD311+AD478</f>
        <v>0</v>
      </c>
      <c r="AE144" s="148">
        <f>AE311+AE478</f>
        <v>0</v>
      </c>
      <c r="AF144" s="148">
        <f>AF311+AF478</f>
        <v>13</v>
      </c>
      <c r="AG144" s="148">
        <f>AG311+AG478</f>
        <v>21</v>
      </c>
      <c r="AH144" s="148">
        <f>AH311+AH478</f>
        <v>34</v>
      </c>
    </row>
    <row r="145" spans="1:34" ht="15">
      <c r="A145" s="142"/>
      <c r="B145" s="130"/>
      <c r="C145" s="133" t="s">
        <v>14</v>
      </c>
      <c r="D145" s="148">
        <f>D312+D479</f>
        <v>0</v>
      </c>
      <c r="E145" s="148">
        <f>E312+E479</f>
        <v>0</v>
      </c>
      <c r="F145" s="148">
        <f>F312+F479</f>
        <v>0</v>
      </c>
      <c r="G145" s="148">
        <f>G312+G479</f>
        <v>0</v>
      </c>
      <c r="H145" s="148">
        <f>H312+H479</f>
        <v>0</v>
      </c>
      <c r="I145" s="148">
        <f>I312+I479</f>
        <v>0</v>
      </c>
      <c r="J145" s="148">
        <f>J312+J479</f>
        <v>0</v>
      </c>
      <c r="K145" s="148">
        <f>K312+K479</f>
        <v>0</v>
      </c>
      <c r="L145" s="148">
        <f>L312+L479</f>
        <v>0</v>
      </c>
      <c r="M145" s="148">
        <f>M312+M479</f>
        <v>0</v>
      </c>
      <c r="N145" s="148">
        <f>N312+N479</f>
        <v>0</v>
      </c>
      <c r="O145" s="148">
        <f>O312+O479</f>
        <v>0</v>
      </c>
      <c r="P145" s="148">
        <f>P312+P479</f>
        <v>0</v>
      </c>
      <c r="Q145" s="148">
        <f>Q312+Q479</f>
        <v>0</v>
      </c>
      <c r="R145" s="148">
        <f>R312+R479</f>
        <v>0</v>
      </c>
      <c r="S145" s="148">
        <f>S312+S479</f>
        <v>0</v>
      </c>
      <c r="T145" s="148">
        <f>T312+T479</f>
        <v>0</v>
      </c>
      <c r="U145" s="148">
        <f>U312+U479</f>
        <v>0</v>
      </c>
      <c r="V145" s="148">
        <f>V312+V479</f>
        <v>0</v>
      </c>
      <c r="W145" s="148">
        <f>W312+W479</f>
        <v>0</v>
      </c>
      <c r="X145" s="148">
        <f>X312+X479</f>
        <v>0</v>
      </c>
      <c r="Y145" s="148">
        <f>Y312+Y479</f>
        <v>0</v>
      </c>
      <c r="Z145" s="148">
        <f>Z312+Z479</f>
        <v>0</v>
      </c>
      <c r="AA145" s="148">
        <f>AA312+AA479</f>
        <v>0</v>
      </c>
      <c r="AB145" s="148">
        <f>AB312+AB479</f>
        <v>0</v>
      </c>
      <c r="AC145" s="148">
        <f>AC312+AC479</f>
        <v>0</v>
      </c>
      <c r="AD145" s="148">
        <f>AD312+AD479</f>
        <v>0</v>
      </c>
      <c r="AE145" s="148">
        <f>AE312+AE479</f>
        <v>0</v>
      </c>
      <c r="AF145" s="148">
        <f>AF312+AF479</f>
        <v>0</v>
      </c>
      <c r="AG145" s="148">
        <f>AG312+AG479</f>
        <v>0</v>
      </c>
      <c r="AH145" s="148">
        <f>AH312+AH479</f>
        <v>0</v>
      </c>
    </row>
    <row r="146" spans="1:34" ht="15">
      <c r="A146" s="142" t="s">
        <v>80</v>
      </c>
      <c r="B146" s="134" t="s">
        <v>81</v>
      </c>
      <c r="C146" s="136" t="s">
        <v>13</v>
      </c>
      <c r="D146" s="146">
        <f>D313+D480</f>
        <v>0</v>
      </c>
      <c r="E146" s="146">
        <f>E313+E480</f>
        <v>0</v>
      </c>
      <c r="F146" s="146">
        <f>F313+F480</f>
        <v>0</v>
      </c>
      <c r="G146" s="146">
        <f>G313+G480</f>
        <v>0</v>
      </c>
      <c r="H146" s="146">
        <f>H313+H480</f>
        <v>0</v>
      </c>
      <c r="I146" s="146">
        <f>I313+I480</f>
        <v>0</v>
      </c>
      <c r="J146" s="146">
        <f>J313+J480</f>
        <v>0</v>
      </c>
      <c r="K146" s="146">
        <f>K313+K480</f>
        <v>0</v>
      </c>
      <c r="L146" s="146">
        <f>L313+L480</f>
        <v>0</v>
      </c>
      <c r="M146" s="146">
        <f>M313+M480</f>
        <v>0</v>
      </c>
      <c r="N146" s="146">
        <f>N313+N480</f>
        <v>0</v>
      </c>
      <c r="O146" s="146">
        <f>O313+O480</f>
        <v>0</v>
      </c>
      <c r="P146" s="146">
        <f>P313+P480</f>
        <v>0</v>
      </c>
      <c r="Q146" s="146">
        <f>Q313+Q480</f>
        <v>0</v>
      </c>
      <c r="R146" s="146">
        <f>R313+R480</f>
        <v>0</v>
      </c>
      <c r="S146" s="146">
        <f>S313+S480</f>
        <v>0</v>
      </c>
      <c r="T146" s="146">
        <f>T313+T480</f>
        <v>0</v>
      </c>
      <c r="U146" s="146">
        <f>U313+U480</f>
        <v>0</v>
      </c>
      <c r="V146" s="146">
        <f>V313+V480</f>
        <v>0</v>
      </c>
      <c r="W146" s="146">
        <f>W313+W480</f>
        <v>0</v>
      </c>
      <c r="X146" s="146">
        <f>X313+X480</f>
        <v>0</v>
      </c>
      <c r="Y146" s="146">
        <f>Y313+Y480</f>
        <v>0</v>
      </c>
      <c r="Z146" s="146">
        <f>Z313+Z480</f>
        <v>0</v>
      </c>
      <c r="AA146" s="146">
        <f>AA313+AA480</f>
        <v>0</v>
      </c>
      <c r="AB146" s="146">
        <f>AB313+AB480</f>
        <v>0</v>
      </c>
      <c r="AC146" s="146">
        <f>AC313+AC480</f>
        <v>0</v>
      </c>
      <c r="AD146" s="146">
        <f>AD313+AD480</f>
        <v>0</v>
      </c>
      <c r="AE146" s="146">
        <f>AE313+AE480</f>
        <v>0</v>
      </c>
      <c r="AF146" s="148">
        <f>AF313+AF480</f>
        <v>0</v>
      </c>
      <c r="AG146" s="148">
        <f>AG313+AG480</f>
        <v>0</v>
      </c>
      <c r="AH146" s="148">
        <f>AH313+AH480</f>
        <v>0</v>
      </c>
    </row>
    <row r="147" spans="1:34" ht="15">
      <c r="A147" s="142"/>
      <c r="B147" s="134"/>
      <c r="C147" s="136" t="s">
        <v>14</v>
      </c>
      <c r="D147" s="146">
        <f>D314+D481</f>
        <v>0</v>
      </c>
      <c r="E147" s="146">
        <f>E314+E481</f>
        <v>0</v>
      </c>
      <c r="F147" s="146">
        <f>F314+F481</f>
        <v>0</v>
      </c>
      <c r="G147" s="146">
        <f>G314+G481</f>
        <v>0</v>
      </c>
      <c r="H147" s="146">
        <f>H314+H481</f>
        <v>0</v>
      </c>
      <c r="I147" s="146">
        <f>I314+I481</f>
        <v>0</v>
      </c>
      <c r="J147" s="146">
        <f>J314+J481</f>
        <v>0</v>
      </c>
      <c r="K147" s="146">
        <f>K314+K481</f>
        <v>0</v>
      </c>
      <c r="L147" s="146">
        <f>L314+L481</f>
        <v>0</v>
      </c>
      <c r="M147" s="146">
        <f>M314+M481</f>
        <v>0</v>
      </c>
      <c r="N147" s="146">
        <f>N314+N481</f>
        <v>0</v>
      </c>
      <c r="O147" s="146">
        <f>O314+O481</f>
        <v>0</v>
      </c>
      <c r="P147" s="146">
        <f>P314+P481</f>
        <v>0</v>
      </c>
      <c r="Q147" s="146">
        <f>Q314+Q481</f>
        <v>0</v>
      </c>
      <c r="R147" s="146">
        <f>R314+R481</f>
        <v>0</v>
      </c>
      <c r="S147" s="146">
        <f>S314+S481</f>
        <v>0</v>
      </c>
      <c r="T147" s="146">
        <f>T314+T481</f>
        <v>0</v>
      </c>
      <c r="U147" s="146">
        <f>U314+U481</f>
        <v>0</v>
      </c>
      <c r="V147" s="146">
        <f>V314+V481</f>
        <v>0</v>
      </c>
      <c r="W147" s="146">
        <f>W314+W481</f>
        <v>0</v>
      </c>
      <c r="X147" s="146">
        <f>X314+X481</f>
        <v>0</v>
      </c>
      <c r="Y147" s="146">
        <f>Y314+Y481</f>
        <v>0</v>
      </c>
      <c r="Z147" s="146">
        <f>Z314+Z481</f>
        <v>0</v>
      </c>
      <c r="AA147" s="146">
        <f>AA314+AA481</f>
        <v>0</v>
      </c>
      <c r="AB147" s="146">
        <f>AB314+AB481</f>
        <v>0</v>
      </c>
      <c r="AC147" s="146">
        <f>AC314+AC481</f>
        <v>0</v>
      </c>
      <c r="AD147" s="146">
        <f>AD314+AD481</f>
        <v>0</v>
      </c>
      <c r="AE147" s="146">
        <f>AE314+AE481</f>
        <v>0</v>
      </c>
      <c r="AF147" s="148">
        <f>AF314+AF481</f>
        <v>0</v>
      </c>
      <c r="AG147" s="148">
        <f>AG314+AG481</f>
        <v>0</v>
      </c>
      <c r="AH147" s="148">
        <f>AH314+AH481</f>
        <v>0</v>
      </c>
    </row>
    <row r="148" spans="1:34" ht="15">
      <c r="A148" s="142"/>
      <c r="B148" s="134" t="s">
        <v>82</v>
      </c>
      <c r="C148" s="136" t="s">
        <v>13</v>
      </c>
      <c r="D148" s="146">
        <f>D315+D482</f>
        <v>0</v>
      </c>
      <c r="E148" s="146">
        <f>E315+E482</f>
        <v>0</v>
      </c>
      <c r="F148" s="146">
        <f>F315+F482</f>
        <v>0</v>
      </c>
      <c r="G148" s="146">
        <f>G315+G482</f>
        <v>0</v>
      </c>
      <c r="H148" s="146">
        <f>H315+H482</f>
        <v>0</v>
      </c>
      <c r="I148" s="146">
        <f>I315+I482</f>
        <v>0</v>
      </c>
      <c r="J148" s="146">
        <f>J315+J482</f>
        <v>0</v>
      </c>
      <c r="K148" s="146">
        <f>K315+K482</f>
        <v>0</v>
      </c>
      <c r="L148" s="146">
        <f>L315+L482</f>
        <v>0</v>
      </c>
      <c r="M148" s="146">
        <f>M315+M482</f>
        <v>0</v>
      </c>
      <c r="N148" s="146">
        <f>N315+N482</f>
        <v>0</v>
      </c>
      <c r="O148" s="146">
        <f>O315+O482</f>
        <v>0</v>
      </c>
      <c r="P148" s="146">
        <f>P315+P482</f>
        <v>0</v>
      </c>
      <c r="Q148" s="146">
        <f>Q315+Q482</f>
        <v>0</v>
      </c>
      <c r="R148" s="146">
        <f>R315+R482</f>
        <v>0</v>
      </c>
      <c r="S148" s="146">
        <f>S315+S482</f>
        <v>0</v>
      </c>
      <c r="T148" s="146">
        <f>T315+T482</f>
        <v>0</v>
      </c>
      <c r="U148" s="146">
        <f>U315+U482</f>
        <v>0</v>
      </c>
      <c r="V148" s="146">
        <f>V315+V482</f>
        <v>0</v>
      </c>
      <c r="W148" s="146">
        <f>W315+W482</f>
        <v>0</v>
      </c>
      <c r="X148" s="146">
        <f>X315+X482</f>
        <v>0</v>
      </c>
      <c r="Y148" s="146">
        <f>Y315+Y482</f>
        <v>0</v>
      </c>
      <c r="Z148" s="146">
        <f>Z315+Z482</f>
        <v>0</v>
      </c>
      <c r="AA148" s="146">
        <f>AA315+AA482</f>
        <v>0</v>
      </c>
      <c r="AB148" s="146">
        <f>AB315+AB482</f>
        <v>0</v>
      </c>
      <c r="AC148" s="146">
        <f>AC315+AC482</f>
        <v>0</v>
      </c>
      <c r="AD148" s="146">
        <f>AD315+AD482</f>
        <v>0</v>
      </c>
      <c r="AE148" s="146">
        <f>AE315+AE482</f>
        <v>0</v>
      </c>
      <c r="AF148" s="148">
        <f>AF315+AF482</f>
        <v>0</v>
      </c>
      <c r="AG148" s="148">
        <f>AG315+AG482</f>
        <v>0</v>
      </c>
      <c r="AH148" s="148">
        <f>AH315+AH482</f>
        <v>0</v>
      </c>
    </row>
    <row r="149" spans="1:34" ht="15">
      <c r="A149" s="142"/>
      <c r="B149" s="134"/>
      <c r="C149" s="136" t="s">
        <v>14</v>
      </c>
      <c r="D149" s="146">
        <f>D316+D483</f>
        <v>0</v>
      </c>
      <c r="E149" s="146">
        <f>E316+E483</f>
        <v>0</v>
      </c>
      <c r="F149" s="146">
        <f>F316+F483</f>
        <v>0</v>
      </c>
      <c r="G149" s="146">
        <f>G316+G483</f>
        <v>0</v>
      </c>
      <c r="H149" s="146">
        <f>H316+H483</f>
        <v>0</v>
      </c>
      <c r="I149" s="146">
        <f>I316+I483</f>
        <v>0</v>
      </c>
      <c r="J149" s="146">
        <f>J316+J483</f>
        <v>0</v>
      </c>
      <c r="K149" s="146">
        <f>K316+K483</f>
        <v>0</v>
      </c>
      <c r="L149" s="146">
        <f>L316+L483</f>
        <v>0</v>
      </c>
      <c r="M149" s="146">
        <f>M316+M483</f>
        <v>0</v>
      </c>
      <c r="N149" s="146">
        <f>N316+N483</f>
        <v>0</v>
      </c>
      <c r="O149" s="146">
        <f>O316+O483</f>
        <v>0</v>
      </c>
      <c r="P149" s="146">
        <f>P316+P483</f>
        <v>0</v>
      </c>
      <c r="Q149" s="146">
        <f>Q316+Q483</f>
        <v>0</v>
      </c>
      <c r="R149" s="146">
        <f>R316+R483</f>
        <v>0</v>
      </c>
      <c r="S149" s="146">
        <f>S316+S483</f>
        <v>0</v>
      </c>
      <c r="T149" s="146">
        <f>T316+T483</f>
        <v>0</v>
      </c>
      <c r="U149" s="146">
        <f>U316+U483</f>
        <v>0</v>
      </c>
      <c r="V149" s="146">
        <f>V316+V483</f>
        <v>0</v>
      </c>
      <c r="W149" s="146">
        <f>W316+W483</f>
        <v>0</v>
      </c>
      <c r="X149" s="146">
        <f>X316+X483</f>
        <v>0</v>
      </c>
      <c r="Y149" s="146">
        <f>Y316+Y483</f>
        <v>0</v>
      </c>
      <c r="Z149" s="146">
        <f>Z316+Z483</f>
        <v>0</v>
      </c>
      <c r="AA149" s="146">
        <f>AA316+AA483</f>
        <v>0</v>
      </c>
      <c r="AB149" s="146">
        <f>AB316+AB483</f>
        <v>0</v>
      </c>
      <c r="AC149" s="146">
        <f>AC316+AC483</f>
        <v>0</v>
      </c>
      <c r="AD149" s="146">
        <f>AD316+AD483</f>
        <v>0</v>
      </c>
      <c r="AE149" s="146">
        <f>AE316+AE483</f>
        <v>0</v>
      </c>
      <c r="AF149" s="148">
        <f>AF316+AF483</f>
        <v>0</v>
      </c>
      <c r="AG149" s="148">
        <f>AG316+AG483</f>
        <v>0</v>
      </c>
      <c r="AH149" s="148">
        <f>AH316+AH483</f>
        <v>0</v>
      </c>
    </row>
    <row r="150" spans="1:34" ht="15">
      <c r="A150" s="142"/>
      <c r="B150" s="134" t="s">
        <v>83</v>
      </c>
      <c r="C150" s="136" t="s">
        <v>13</v>
      </c>
      <c r="D150" s="146">
        <f>D317+D484</f>
        <v>0</v>
      </c>
      <c r="E150" s="146">
        <f>E317+E484</f>
        <v>0</v>
      </c>
      <c r="F150" s="146">
        <f>F317+F484</f>
        <v>0</v>
      </c>
      <c r="G150" s="146">
        <f>G317+G484</f>
        <v>0</v>
      </c>
      <c r="H150" s="146">
        <f>H317+H484</f>
        <v>0</v>
      </c>
      <c r="I150" s="146">
        <f>I317+I484</f>
        <v>0</v>
      </c>
      <c r="J150" s="146">
        <f>J317+J484</f>
        <v>0</v>
      </c>
      <c r="K150" s="146">
        <f>K317+K484</f>
        <v>0</v>
      </c>
      <c r="L150" s="146">
        <f>L317+L484</f>
        <v>0</v>
      </c>
      <c r="M150" s="146">
        <f>M317+M484</f>
        <v>0</v>
      </c>
      <c r="N150" s="146">
        <f>N317+N484</f>
        <v>0</v>
      </c>
      <c r="O150" s="146">
        <f>O317+O484</f>
        <v>0</v>
      </c>
      <c r="P150" s="146">
        <f>P317+P484</f>
        <v>0</v>
      </c>
      <c r="Q150" s="146">
        <f>Q317+Q484</f>
        <v>0</v>
      </c>
      <c r="R150" s="146">
        <f>R317+R484</f>
        <v>0</v>
      </c>
      <c r="S150" s="146">
        <f>S317+S484</f>
        <v>0</v>
      </c>
      <c r="T150" s="146">
        <f>T317+T484</f>
        <v>0</v>
      </c>
      <c r="U150" s="146">
        <f>U317+U484</f>
        <v>0</v>
      </c>
      <c r="V150" s="146">
        <f>V317+V484</f>
        <v>0</v>
      </c>
      <c r="W150" s="146">
        <f>W317+W484</f>
        <v>0</v>
      </c>
      <c r="X150" s="146">
        <f>X317+X484</f>
        <v>0</v>
      </c>
      <c r="Y150" s="146">
        <f>Y317+Y484</f>
        <v>0</v>
      </c>
      <c r="Z150" s="146">
        <f>Z317+Z484</f>
        <v>0</v>
      </c>
      <c r="AA150" s="146">
        <f>AA317+AA484</f>
        <v>0</v>
      </c>
      <c r="AB150" s="146">
        <f>AB317+AB484</f>
        <v>0</v>
      </c>
      <c r="AC150" s="146">
        <f>AC317+AC484</f>
        <v>0</v>
      </c>
      <c r="AD150" s="146">
        <f>AD317+AD484</f>
        <v>0</v>
      </c>
      <c r="AE150" s="146">
        <f>AE317+AE484</f>
        <v>0</v>
      </c>
      <c r="AF150" s="148">
        <f>AF317+AF484</f>
        <v>0</v>
      </c>
      <c r="AG150" s="148">
        <f>AG317+AG484</f>
        <v>0</v>
      </c>
      <c r="AH150" s="148">
        <f>AH317+AH484</f>
        <v>0</v>
      </c>
    </row>
    <row r="151" spans="1:34" ht="15">
      <c r="A151" s="142"/>
      <c r="B151" s="134"/>
      <c r="C151" s="136" t="s">
        <v>14</v>
      </c>
      <c r="D151" s="146">
        <f>D318+D485</f>
        <v>0</v>
      </c>
      <c r="E151" s="146">
        <f>E318+E485</f>
        <v>0</v>
      </c>
      <c r="F151" s="146">
        <f>F318+F485</f>
        <v>0</v>
      </c>
      <c r="G151" s="146">
        <f>G318+G485</f>
        <v>0</v>
      </c>
      <c r="H151" s="146">
        <f>H318+H485</f>
        <v>0</v>
      </c>
      <c r="I151" s="146">
        <f>I318+I485</f>
        <v>0</v>
      </c>
      <c r="J151" s="146">
        <f>J318+J485</f>
        <v>0</v>
      </c>
      <c r="K151" s="146">
        <f>K318+K485</f>
        <v>0</v>
      </c>
      <c r="L151" s="146">
        <f>L318+L485</f>
        <v>0</v>
      </c>
      <c r="M151" s="146">
        <f>M318+M485</f>
        <v>0</v>
      </c>
      <c r="N151" s="146">
        <f>N318+N485</f>
        <v>0</v>
      </c>
      <c r="O151" s="146">
        <f>O318+O485</f>
        <v>0</v>
      </c>
      <c r="P151" s="146">
        <f>P318+P485</f>
        <v>0</v>
      </c>
      <c r="Q151" s="146">
        <f>Q318+Q485</f>
        <v>0</v>
      </c>
      <c r="R151" s="146">
        <f>R318+R485</f>
        <v>0</v>
      </c>
      <c r="S151" s="146">
        <f>S318+S485</f>
        <v>0</v>
      </c>
      <c r="T151" s="146">
        <f>T318+T485</f>
        <v>0</v>
      </c>
      <c r="U151" s="146">
        <f>U318+U485</f>
        <v>0</v>
      </c>
      <c r="V151" s="146">
        <f>V318+V485</f>
        <v>0</v>
      </c>
      <c r="W151" s="146">
        <f>W318+W485</f>
        <v>0</v>
      </c>
      <c r="X151" s="146">
        <f>X318+X485</f>
        <v>0</v>
      </c>
      <c r="Y151" s="146">
        <f>Y318+Y485</f>
        <v>0</v>
      </c>
      <c r="Z151" s="146">
        <f>Z318+Z485</f>
        <v>0</v>
      </c>
      <c r="AA151" s="146">
        <f>AA318+AA485</f>
        <v>0</v>
      </c>
      <c r="AB151" s="146">
        <f>AB318+AB485</f>
        <v>0</v>
      </c>
      <c r="AC151" s="146">
        <f>AC318+AC485</f>
        <v>0</v>
      </c>
      <c r="AD151" s="146">
        <f>AD318+AD485</f>
        <v>0</v>
      </c>
      <c r="AE151" s="146">
        <f>AE318+AE485</f>
        <v>0</v>
      </c>
      <c r="AF151" s="148">
        <f>AF318+AF485</f>
        <v>0</v>
      </c>
      <c r="AG151" s="148">
        <f>AG318+AG485</f>
        <v>0</v>
      </c>
      <c r="AH151" s="148">
        <f>AH318+AH485</f>
        <v>0</v>
      </c>
    </row>
    <row r="152" spans="1:34" ht="15">
      <c r="A152" s="142"/>
      <c r="B152" s="134" t="s">
        <v>84</v>
      </c>
      <c r="C152" s="136" t="s">
        <v>13</v>
      </c>
      <c r="D152" s="146">
        <f>D319+D486</f>
        <v>0</v>
      </c>
      <c r="E152" s="146">
        <f>E319+E486</f>
        <v>0</v>
      </c>
      <c r="F152" s="146">
        <f>F319+F486</f>
        <v>0</v>
      </c>
      <c r="G152" s="146">
        <f>G319+G486</f>
        <v>0</v>
      </c>
      <c r="H152" s="146">
        <f>H319+H486</f>
        <v>0</v>
      </c>
      <c r="I152" s="146">
        <f>I319+I486</f>
        <v>0</v>
      </c>
      <c r="J152" s="146">
        <f>J319+J486</f>
        <v>0</v>
      </c>
      <c r="K152" s="146">
        <f>K319+K486</f>
        <v>0</v>
      </c>
      <c r="L152" s="146">
        <f>L319+L486</f>
        <v>0</v>
      </c>
      <c r="M152" s="146">
        <f>M319+M486</f>
        <v>0</v>
      </c>
      <c r="N152" s="146">
        <f>N319+N486</f>
        <v>0</v>
      </c>
      <c r="O152" s="146">
        <f>O319+O486</f>
        <v>6</v>
      </c>
      <c r="P152" s="146">
        <f>P319+P486</f>
        <v>0</v>
      </c>
      <c r="Q152" s="146">
        <f>Q319+Q486</f>
        <v>0</v>
      </c>
      <c r="R152" s="146">
        <f>R319+R486</f>
        <v>0</v>
      </c>
      <c r="S152" s="146">
        <f>S319+S486</f>
        <v>0</v>
      </c>
      <c r="T152" s="146">
        <f>T319+T486</f>
        <v>0</v>
      </c>
      <c r="U152" s="146">
        <f>U319+U486</f>
        <v>0</v>
      </c>
      <c r="V152" s="146">
        <f>V319+V486</f>
        <v>0</v>
      </c>
      <c r="W152" s="146">
        <f>W319+W486</f>
        <v>0</v>
      </c>
      <c r="X152" s="146">
        <f>X319+X486</f>
        <v>0</v>
      </c>
      <c r="Y152" s="146">
        <f>Y319+Y486</f>
        <v>0</v>
      </c>
      <c r="Z152" s="146">
        <f>Z319+Z486</f>
        <v>0</v>
      </c>
      <c r="AA152" s="146">
        <f>AA319+AA486</f>
        <v>0</v>
      </c>
      <c r="AB152" s="146">
        <f>AB319+AB486</f>
        <v>0</v>
      </c>
      <c r="AC152" s="146">
        <f>AC319+AC486</f>
        <v>0</v>
      </c>
      <c r="AD152" s="146">
        <f>AD319+AD486</f>
        <v>0</v>
      </c>
      <c r="AE152" s="146">
        <f>AE319+AE486</f>
        <v>0</v>
      </c>
      <c r="AF152" s="148">
        <f>AF319+AF486</f>
        <v>0</v>
      </c>
      <c r="AG152" s="148">
        <f>AG319+AG486</f>
        <v>6</v>
      </c>
      <c r="AH152" s="148">
        <f>AH319+AH486</f>
        <v>6</v>
      </c>
    </row>
    <row r="153" spans="1:34" ht="15">
      <c r="A153" s="142"/>
      <c r="B153" s="134"/>
      <c r="C153" s="136" t="s">
        <v>14</v>
      </c>
      <c r="D153" s="146">
        <f>D320+D487</f>
        <v>0</v>
      </c>
      <c r="E153" s="146">
        <f>E320+E487</f>
        <v>0</v>
      </c>
      <c r="F153" s="146">
        <f>F320+F487</f>
        <v>0</v>
      </c>
      <c r="G153" s="146">
        <f>G320+G487</f>
        <v>0</v>
      </c>
      <c r="H153" s="146">
        <f>H320+H487</f>
        <v>0</v>
      </c>
      <c r="I153" s="146">
        <f>I320+I487</f>
        <v>0</v>
      </c>
      <c r="J153" s="146">
        <f>J320+J487</f>
        <v>0</v>
      </c>
      <c r="K153" s="146">
        <f>K320+K487</f>
        <v>0</v>
      </c>
      <c r="L153" s="146">
        <f>L320+L487</f>
        <v>0</v>
      </c>
      <c r="M153" s="146">
        <f>M320+M487</f>
        <v>0</v>
      </c>
      <c r="N153" s="146">
        <f>N320+N487</f>
        <v>0</v>
      </c>
      <c r="O153" s="146">
        <f>O320+O487</f>
        <v>0</v>
      </c>
      <c r="P153" s="146">
        <f>P320+P487</f>
        <v>0</v>
      </c>
      <c r="Q153" s="146">
        <f>Q320+Q487</f>
        <v>0</v>
      </c>
      <c r="R153" s="146">
        <f>R320+R487</f>
        <v>0</v>
      </c>
      <c r="S153" s="146">
        <f>S320+S487</f>
        <v>0</v>
      </c>
      <c r="T153" s="146">
        <f>T320+T487</f>
        <v>0</v>
      </c>
      <c r="U153" s="146">
        <f>U320+U487</f>
        <v>0</v>
      </c>
      <c r="V153" s="146">
        <f>V320+V487</f>
        <v>0</v>
      </c>
      <c r="W153" s="146">
        <f>W320+W487</f>
        <v>0</v>
      </c>
      <c r="X153" s="146">
        <f>X320+X487</f>
        <v>0</v>
      </c>
      <c r="Y153" s="146">
        <f>Y320+Y487</f>
        <v>0</v>
      </c>
      <c r="Z153" s="146">
        <f>Z320+Z487</f>
        <v>0</v>
      </c>
      <c r="AA153" s="146">
        <f>AA320+AA487</f>
        <v>0</v>
      </c>
      <c r="AB153" s="146">
        <f>AB320+AB487</f>
        <v>0</v>
      </c>
      <c r="AC153" s="146">
        <f>AC320+AC487</f>
        <v>0</v>
      </c>
      <c r="AD153" s="146">
        <f>AD320+AD487</f>
        <v>0</v>
      </c>
      <c r="AE153" s="146">
        <f>AE320+AE487</f>
        <v>0</v>
      </c>
      <c r="AF153" s="148">
        <f>AF320+AF487</f>
        <v>0</v>
      </c>
      <c r="AG153" s="148">
        <f>AG320+AG487</f>
        <v>0</v>
      </c>
      <c r="AH153" s="148">
        <f>AH320+AH487</f>
        <v>0</v>
      </c>
    </row>
    <row r="154" spans="1:34" ht="15">
      <c r="A154" s="142"/>
      <c r="B154" s="130" t="s">
        <v>85</v>
      </c>
      <c r="C154" s="133" t="s">
        <v>13</v>
      </c>
      <c r="D154" s="148">
        <f>D321+D488</f>
        <v>0</v>
      </c>
      <c r="E154" s="148">
        <f>E321+E488</f>
        <v>0</v>
      </c>
      <c r="F154" s="148">
        <f>F321+F488</f>
        <v>0</v>
      </c>
      <c r="G154" s="148">
        <f>G321+G488</f>
        <v>0</v>
      </c>
      <c r="H154" s="148">
        <f>H321+H488</f>
        <v>0</v>
      </c>
      <c r="I154" s="148">
        <f>I321+I488</f>
        <v>0</v>
      </c>
      <c r="J154" s="148">
        <f>J321+J488</f>
        <v>0</v>
      </c>
      <c r="K154" s="148">
        <f>K321+K488</f>
        <v>0</v>
      </c>
      <c r="L154" s="148">
        <f>L321+L488</f>
        <v>0</v>
      </c>
      <c r="M154" s="148">
        <f>M321+M488</f>
        <v>0</v>
      </c>
      <c r="N154" s="148">
        <f>N321+N488</f>
        <v>0</v>
      </c>
      <c r="O154" s="148">
        <f>O321+O488</f>
        <v>6</v>
      </c>
      <c r="P154" s="148">
        <f>P321+P488</f>
        <v>0</v>
      </c>
      <c r="Q154" s="148">
        <f>Q321+Q488</f>
        <v>0</v>
      </c>
      <c r="R154" s="148">
        <f>R321+R488</f>
        <v>0</v>
      </c>
      <c r="S154" s="148">
        <f>S321+S488</f>
        <v>0</v>
      </c>
      <c r="T154" s="148">
        <f>T321+T488</f>
        <v>0</v>
      </c>
      <c r="U154" s="148">
        <f>U321+U488</f>
        <v>0</v>
      </c>
      <c r="V154" s="148">
        <f>V321+V488</f>
        <v>0</v>
      </c>
      <c r="W154" s="148">
        <f>W321+W488</f>
        <v>0</v>
      </c>
      <c r="X154" s="148">
        <f>X321+X488</f>
        <v>0</v>
      </c>
      <c r="Y154" s="148">
        <f>Y321+Y488</f>
        <v>0</v>
      </c>
      <c r="Z154" s="148">
        <f>Z321+Z488</f>
        <v>0</v>
      </c>
      <c r="AA154" s="148">
        <f>AA321+AA488</f>
        <v>0</v>
      </c>
      <c r="AB154" s="148">
        <f>AB321+AB488</f>
        <v>0</v>
      </c>
      <c r="AC154" s="148">
        <f>AC321+AC488</f>
        <v>0</v>
      </c>
      <c r="AD154" s="148">
        <f>AD321+AD488</f>
        <v>0</v>
      </c>
      <c r="AE154" s="148">
        <f>AE321+AE488</f>
        <v>0</v>
      </c>
      <c r="AF154" s="148">
        <f>AF321+AF488</f>
        <v>0</v>
      </c>
      <c r="AG154" s="148">
        <f>AG321+AG488</f>
        <v>6</v>
      </c>
      <c r="AH154" s="148">
        <f>AH321+AH488</f>
        <v>6</v>
      </c>
    </row>
    <row r="155" spans="1:34" ht="15">
      <c r="A155" s="142"/>
      <c r="B155" s="130"/>
      <c r="C155" s="133" t="s">
        <v>14</v>
      </c>
      <c r="D155" s="148">
        <f>D322+D489</f>
        <v>0</v>
      </c>
      <c r="E155" s="148">
        <f>E322+E489</f>
        <v>0</v>
      </c>
      <c r="F155" s="148">
        <f>F322+F489</f>
        <v>0</v>
      </c>
      <c r="G155" s="148">
        <f>G322+G489</f>
        <v>0</v>
      </c>
      <c r="H155" s="148">
        <f>H322+H489</f>
        <v>0</v>
      </c>
      <c r="I155" s="148">
        <f>I322+I489</f>
        <v>0</v>
      </c>
      <c r="J155" s="148">
        <f>J322+J489</f>
        <v>0</v>
      </c>
      <c r="K155" s="148">
        <f>K322+K489</f>
        <v>0</v>
      </c>
      <c r="L155" s="148">
        <f>L322+L489</f>
        <v>0</v>
      </c>
      <c r="M155" s="148">
        <f>M322+M489</f>
        <v>0</v>
      </c>
      <c r="N155" s="148">
        <f>N322+N489</f>
        <v>0</v>
      </c>
      <c r="O155" s="148">
        <f>O322+O489</f>
        <v>0</v>
      </c>
      <c r="P155" s="148">
        <f>P322+P489</f>
        <v>0</v>
      </c>
      <c r="Q155" s="148">
        <f>Q322+Q489</f>
        <v>0</v>
      </c>
      <c r="R155" s="148">
        <f>R322+R489</f>
        <v>0</v>
      </c>
      <c r="S155" s="148">
        <f>S322+S489</f>
        <v>0</v>
      </c>
      <c r="T155" s="148">
        <f>T322+T489</f>
        <v>0</v>
      </c>
      <c r="U155" s="148">
        <f>U322+U489</f>
        <v>0</v>
      </c>
      <c r="V155" s="148">
        <f>V322+V489</f>
        <v>0</v>
      </c>
      <c r="W155" s="148">
        <f>W322+W489</f>
        <v>0</v>
      </c>
      <c r="X155" s="148">
        <f>X322+X489</f>
        <v>0</v>
      </c>
      <c r="Y155" s="148">
        <f>Y322+Y489</f>
        <v>0</v>
      </c>
      <c r="Z155" s="148">
        <f>Z322+Z489</f>
        <v>0</v>
      </c>
      <c r="AA155" s="148">
        <f>AA322+AA489</f>
        <v>0</v>
      </c>
      <c r="AB155" s="148">
        <f>AB322+AB489</f>
        <v>0</v>
      </c>
      <c r="AC155" s="148">
        <f>AC322+AC489</f>
        <v>0</v>
      </c>
      <c r="AD155" s="148">
        <f>AD322+AD489</f>
        <v>0</v>
      </c>
      <c r="AE155" s="148">
        <f>AE322+AE489</f>
        <v>0</v>
      </c>
      <c r="AF155" s="148">
        <f>AF322+AF489</f>
        <v>0</v>
      </c>
      <c r="AG155" s="148">
        <f>AG322+AG489</f>
        <v>0</v>
      </c>
      <c r="AH155" s="148">
        <f>AH322+AH489</f>
        <v>0</v>
      </c>
    </row>
    <row r="156" spans="1:34" ht="15">
      <c r="A156" s="143" t="s">
        <v>86</v>
      </c>
      <c r="B156" s="143"/>
      <c r="C156" s="136" t="s">
        <v>13</v>
      </c>
      <c r="D156" s="146">
        <f>D323+D490</f>
        <v>0</v>
      </c>
      <c r="E156" s="146">
        <f>E323+E490</f>
        <v>0</v>
      </c>
      <c r="F156" s="146">
        <f>F323+F490</f>
        <v>0</v>
      </c>
      <c r="G156" s="146">
        <f>G323+G490</f>
        <v>0</v>
      </c>
      <c r="H156" s="146">
        <f>H323+H490</f>
        <v>1</v>
      </c>
      <c r="I156" s="146">
        <f>I323+I490</f>
        <v>0</v>
      </c>
      <c r="J156" s="146">
        <f>J323+J490</f>
        <v>0</v>
      </c>
      <c r="K156" s="146">
        <f>K323+K490</f>
        <v>0</v>
      </c>
      <c r="L156" s="146">
        <f>L323+L490</f>
        <v>0</v>
      </c>
      <c r="M156" s="146">
        <f>M323+M490</f>
        <v>0</v>
      </c>
      <c r="N156" s="146">
        <f>N323+N490</f>
        <v>0</v>
      </c>
      <c r="O156" s="146">
        <f>O323+O490</f>
        <v>1</v>
      </c>
      <c r="P156" s="146">
        <f>P323+P490</f>
        <v>0</v>
      </c>
      <c r="Q156" s="146">
        <f>Q323+Q490</f>
        <v>0</v>
      </c>
      <c r="R156" s="146">
        <f>R323+R490</f>
        <v>0</v>
      </c>
      <c r="S156" s="146">
        <f>S323+S490</f>
        <v>0</v>
      </c>
      <c r="T156" s="146">
        <f>T323+T490</f>
        <v>1</v>
      </c>
      <c r="U156" s="146">
        <f>U323+U490</f>
        <v>0</v>
      </c>
      <c r="V156" s="146">
        <f>V323+V490</f>
        <v>0</v>
      </c>
      <c r="W156" s="146">
        <f>W323+W490</f>
        <v>0</v>
      </c>
      <c r="X156" s="146">
        <f>X323+X490</f>
        <v>0</v>
      </c>
      <c r="Y156" s="146">
        <f>Y323+Y490</f>
        <v>0</v>
      </c>
      <c r="Z156" s="146">
        <f>Z323+Z490</f>
        <v>0</v>
      </c>
      <c r="AA156" s="146">
        <f>AA323+AA490</f>
        <v>0</v>
      </c>
      <c r="AB156" s="146">
        <f>AB323+AB490</f>
        <v>1</v>
      </c>
      <c r="AC156" s="146">
        <f>AC323+AC490</f>
        <v>0</v>
      </c>
      <c r="AD156" s="146">
        <f>AD323+AD490</f>
        <v>0</v>
      </c>
      <c r="AE156" s="146">
        <f>AE323+AE490</f>
        <v>0</v>
      </c>
      <c r="AF156" s="148">
        <f>AF323+AF490</f>
        <v>3</v>
      </c>
      <c r="AG156" s="148">
        <f>AG323+AG490</f>
        <v>1</v>
      </c>
      <c r="AH156" s="148">
        <f>AH323+AH490</f>
        <v>4</v>
      </c>
    </row>
    <row r="157" spans="1:34" ht="15">
      <c r="A157" s="143"/>
      <c r="B157" s="143"/>
      <c r="C157" s="136" t="s">
        <v>14</v>
      </c>
      <c r="D157" s="146">
        <f>D324+D491</f>
        <v>0</v>
      </c>
      <c r="E157" s="146">
        <f>E324+E491</f>
        <v>0</v>
      </c>
      <c r="F157" s="146">
        <f>F324+F491</f>
        <v>0</v>
      </c>
      <c r="G157" s="146">
        <f>G324+G491</f>
        <v>0</v>
      </c>
      <c r="H157" s="146">
        <f>H324+H491</f>
        <v>0</v>
      </c>
      <c r="I157" s="146">
        <f>I324+I491</f>
        <v>0</v>
      </c>
      <c r="J157" s="146">
        <f>J324+J491</f>
        <v>0</v>
      </c>
      <c r="K157" s="146">
        <f>K324+K491</f>
        <v>0</v>
      </c>
      <c r="L157" s="146">
        <f>L324+L491</f>
        <v>0</v>
      </c>
      <c r="M157" s="146">
        <f>M324+M491</f>
        <v>0</v>
      </c>
      <c r="N157" s="146">
        <f>N324+N491</f>
        <v>0</v>
      </c>
      <c r="O157" s="146">
        <f>O324+O491</f>
        <v>0</v>
      </c>
      <c r="P157" s="146">
        <f>P324+P491</f>
        <v>0</v>
      </c>
      <c r="Q157" s="146">
        <f>Q324+Q491</f>
        <v>0</v>
      </c>
      <c r="R157" s="146">
        <f>R324+R491</f>
        <v>0</v>
      </c>
      <c r="S157" s="146">
        <f>S324+S491</f>
        <v>0</v>
      </c>
      <c r="T157" s="146">
        <f>T324+T491</f>
        <v>0</v>
      </c>
      <c r="U157" s="146">
        <f>U324+U491</f>
        <v>0</v>
      </c>
      <c r="V157" s="146">
        <f>V324+V491</f>
        <v>0</v>
      </c>
      <c r="W157" s="146">
        <f>W324+W491</f>
        <v>0</v>
      </c>
      <c r="X157" s="146">
        <f>X324+X491</f>
        <v>0</v>
      </c>
      <c r="Y157" s="146">
        <f>Y324+Y491</f>
        <v>0</v>
      </c>
      <c r="Z157" s="146">
        <f>Z324+Z491</f>
        <v>0</v>
      </c>
      <c r="AA157" s="146">
        <f>AA324+AA491</f>
        <v>0</v>
      </c>
      <c r="AB157" s="146">
        <f>AB324+AB491</f>
        <v>0</v>
      </c>
      <c r="AC157" s="146">
        <f>AC324+AC491</f>
        <v>0</v>
      </c>
      <c r="AD157" s="146">
        <f>AD324+AD491</f>
        <v>0</v>
      </c>
      <c r="AE157" s="146">
        <f>AE324+AE491</f>
        <v>0</v>
      </c>
      <c r="AF157" s="148">
        <f>AF324+AF491</f>
        <v>0</v>
      </c>
      <c r="AG157" s="148">
        <f>AG324+AG491</f>
        <v>0</v>
      </c>
      <c r="AH157" s="148">
        <f>AH324+AH491</f>
        <v>0</v>
      </c>
    </row>
    <row r="158" spans="1:34" ht="15">
      <c r="A158" s="172" t="s">
        <v>87</v>
      </c>
      <c r="B158" s="173"/>
      <c r="C158" s="136" t="s">
        <v>13</v>
      </c>
      <c r="D158" s="146">
        <f>D325+D492</f>
        <v>0</v>
      </c>
      <c r="E158" s="146">
        <f>E325+E492</f>
        <v>0</v>
      </c>
      <c r="F158" s="146">
        <f>F325+F492</f>
        <v>0</v>
      </c>
      <c r="G158" s="146">
        <f>G325+G492</f>
        <v>0</v>
      </c>
      <c r="H158" s="146">
        <f>H325+H492</f>
        <v>0</v>
      </c>
      <c r="I158" s="146">
        <f>I325+I492</f>
        <v>0</v>
      </c>
      <c r="J158" s="146">
        <f>J325+J492</f>
        <v>0</v>
      </c>
      <c r="K158" s="146">
        <f>K325+K492</f>
        <v>0</v>
      </c>
      <c r="L158" s="146">
        <f>L325+L492</f>
        <v>0</v>
      </c>
      <c r="M158" s="146">
        <f>M325+M492</f>
        <v>0</v>
      </c>
      <c r="N158" s="146">
        <f>N325+N492</f>
        <v>0</v>
      </c>
      <c r="O158" s="146">
        <f>O325+O492</f>
        <v>1</v>
      </c>
      <c r="P158" s="146">
        <f>P325+P492</f>
        <v>0</v>
      </c>
      <c r="Q158" s="146">
        <f>Q325+Q492</f>
        <v>0</v>
      </c>
      <c r="R158" s="146">
        <f>R325+R492</f>
        <v>0</v>
      </c>
      <c r="S158" s="146">
        <f>S325+S492</f>
        <v>0</v>
      </c>
      <c r="T158" s="146">
        <f>T325+T492</f>
        <v>0</v>
      </c>
      <c r="U158" s="146">
        <f>U325+U492</f>
        <v>0</v>
      </c>
      <c r="V158" s="146">
        <f>V325+V492</f>
        <v>0</v>
      </c>
      <c r="W158" s="146">
        <f>W325+W492</f>
        <v>0</v>
      </c>
      <c r="X158" s="146">
        <f>X325+X492</f>
        <v>0</v>
      </c>
      <c r="Y158" s="146">
        <f>Y325+Y492</f>
        <v>0</v>
      </c>
      <c r="Z158" s="146">
        <f>Z325+Z492</f>
        <v>0</v>
      </c>
      <c r="AA158" s="146">
        <f>AA325+AA492</f>
        <v>0</v>
      </c>
      <c r="AB158" s="146">
        <f>AB325+AB492</f>
        <v>0</v>
      </c>
      <c r="AC158" s="146">
        <f>AC325+AC492</f>
        <v>0</v>
      </c>
      <c r="AD158" s="146">
        <f>AD325+AD492</f>
        <v>0</v>
      </c>
      <c r="AE158" s="146">
        <f>AE325+AE492</f>
        <v>0</v>
      </c>
      <c r="AF158" s="148">
        <f>AF325+AF492</f>
        <v>0</v>
      </c>
      <c r="AG158" s="148">
        <f>AG325+AG492</f>
        <v>1</v>
      </c>
      <c r="AH158" s="148">
        <f>AH325+AH492</f>
        <v>1</v>
      </c>
    </row>
    <row r="159" spans="1:34" ht="15">
      <c r="A159" s="174"/>
      <c r="B159" s="175"/>
      <c r="C159" s="136" t="s">
        <v>14</v>
      </c>
      <c r="D159" s="146">
        <f>D326+D493</f>
        <v>0</v>
      </c>
      <c r="E159" s="146">
        <f>E326+E493</f>
        <v>0</v>
      </c>
      <c r="F159" s="146">
        <f>F326+F493</f>
        <v>0</v>
      </c>
      <c r="G159" s="146">
        <f>G326+G493</f>
        <v>0</v>
      </c>
      <c r="H159" s="146">
        <f>H326+H493</f>
        <v>0</v>
      </c>
      <c r="I159" s="146">
        <f>I326+I493</f>
        <v>0</v>
      </c>
      <c r="J159" s="146">
        <f>J326+J493</f>
        <v>0</v>
      </c>
      <c r="K159" s="146">
        <f>K326+K493</f>
        <v>0</v>
      </c>
      <c r="L159" s="146">
        <f>L326+L493</f>
        <v>0</v>
      </c>
      <c r="M159" s="146">
        <f>M326+M493</f>
        <v>0</v>
      </c>
      <c r="N159" s="146">
        <f>N326+N493</f>
        <v>0</v>
      </c>
      <c r="O159" s="146">
        <f>O326+O493</f>
        <v>0</v>
      </c>
      <c r="P159" s="146">
        <f>P326+P493</f>
        <v>0</v>
      </c>
      <c r="Q159" s="146">
        <f>Q326+Q493</f>
        <v>0</v>
      </c>
      <c r="R159" s="146">
        <f>R326+R493</f>
        <v>0</v>
      </c>
      <c r="S159" s="146">
        <f>S326+S493</f>
        <v>0</v>
      </c>
      <c r="T159" s="146">
        <f>T326+T493</f>
        <v>0</v>
      </c>
      <c r="U159" s="146">
        <f>U326+U493</f>
        <v>0</v>
      </c>
      <c r="V159" s="146">
        <f>V326+V493</f>
        <v>0</v>
      </c>
      <c r="W159" s="146">
        <f>W326+W493</f>
        <v>0</v>
      </c>
      <c r="X159" s="146">
        <f>X326+X493</f>
        <v>0</v>
      </c>
      <c r="Y159" s="146">
        <f>Y326+Y493</f>
        <v>0</v>
      </c>
      <c r="Z159" s="146">
        <f>Z326+Z493</f>
        <v>0</v>
      </c>
      <c r="AA159" s="146">
        <f>AA326+AA493</f>
        <v>0</v>
      </c>
      <c r="AB159" s="146">
        <f>AB326+AB493</f>
        <v>0</v>
      </c>
      <c r="AC159" s="146">
        <f>AC326+AC493</f>
        <v>0</v>
      </c>
      <c r="AD159" s="146">
        <f>AD326+AD493</f>
        <v>0</v>
      </c>
      <c r="AE159" s="146">
        <f>AE326+AE493</f>
        <v>0</v>
      </c>
      <c r="AF159" s="148">
        <f>AF326+AF493</f>
        <v>0</v>
      </c>
      <c r="AG159" s="148">
        <f>AG326+AG493</f>
        <v>0</v>
      </c>
      <c r="AH159" s="148">
        <f>AH326+AH493</f>
        <v>0</v>
      </c>
    </row>
    <row r="160" spans="1:34" ht="15">
      <c r="A160" s="139" t="s">
        <v>88</v>
      </c>
      <c r="B160" s="139"/>
      <c r="C160" s="136" t="s">
        <v>89</v>
      </c>
      <c r="D160" s="146">
        <f>D327+D494</f>
        <v>0</v>
      </c>
      <c r="E160" s="146">
        <f>E327+E494</f>
        <v>1</v>
      </c>
      <c r="F160" s="146">
        <f>F327+F494</f>
        <v>0</v>
      </c>
      <c r="G160" s="146">
        <f>G327+G494</f>
        <v>1</v>
      </c>
      <c r="H160" s="146">
        <f>H327+H494</f>
        <v>1</v>
      </c>
      <c r="I160" s="146">
        <f>I327+I494</f>
        <v>0</v>
      </c>
      <c r="J160" s="146">
        <f>J327+J494</f>
        <v>0</v>
      </c>
      <c r="K160" s="146">
        <f>K327+K494</f>
        <v>2</v>
      </c>
      <c r="L160" s="146">
        <f>L327+L494</f>
        <v>4</v>
      </c>
      <c r="M160" s="146">
        <f>M327+M494</f>
        <v>18</v>
      </c>
      <c r="N160" s="146">
        <f>N327+N494</f>
        <v>32</v>
      </c>
      <c r="O160" s="146">
        <f>O327+O494</f>
        <v>220</v>
      </c>
      <c r="P160" s="146">
        <f>P327+P494</f>
        <v>14</v>
      </c>
      <c r="Q160" s="146">
        <f>Q327+Q494</f>
        <v>99</v>
      </c>
      <c r="R160" s="146">
        <f>R327+R494</f>
        <v>1</v>
      </c>
      <c r="S160" s="146">
        <f>S327+S494</f>
        <v>0</v>
      </c>
      <c r="T160" s="146">
        <f>T327+T494</f>
        <v>6</v>
      </c>
      <c r="U160" s="146">
        <f>U327+U494</f>
        <v>1</v>
      </c>
      <c r="V160" s="146">
        <f>V327+V494</f>
        <v>0</v>
      </c>
      <c r="W160" s="146">
        <f>W327+W494</f>
        <v>0</v>
      </c>
      <c r="X160" s="146">
        <f>X327+X494</f>
        <v>1</v>
      </c>
      <c r="Y160" s="146">
        <f>Y327+Y494</f>
        <v>0</v>
      </c>
      <c r="Z160" s="146">
        <f>Z327+Z494</f>
        <v>0</v>
      </c>
      <c r="AA160" s="146">
        <f>AA327+AA494</f>
        <v>0</v>
      </c>
      <c r="AB160" s="146">
        <f>AB327+AB494</f>
        <v>1</v>
      </c>
      <c r="AC160" s="146">
        <f>AC327+AC494</f>
        <v>0</v>
      </c>
      <c r="AD160" s="146">
        <f>AD327+AD494</f>
        <v>0</v>
      </c>
      <c r="AE160" s="146">
        <f>AE327+AE494</f>
        <v>0</v>
      </c>
      <c r="AF160" s="148">
        <f>AF327+AF494</f>
        <v>60</v>
      </c>
      <c r="AG160" s="148">
        <f>AG327+AG494</f>
        <v>342</v>
      </c>
      <c r="AH160" s="148">
        <f>AH327+AH494</f>
        <v>402</v>
      </c>
    </row>
    <row r="161" spans="1:34" ht="15">
      <c r="A161" s="139" t="s">
        <v>90</v>
      </c>
      <c r="B161" s="139"/>
      <c r="C161" s="136" t="s">
        <v>13</v>
      </c>
      <c r="D161" s="146">
        <f>D328+D495</f>
        <v>1</v>
      </c>
      <c r="E161" s="146">
        <f>E328+E495</f>
        <v>0</v>
      </c>
      <c r="F161" s="146">
        <f>F328+F495</f>
        <v>0</v>
      </c>
      <c r="G161" s="146">
        <f>G328+G495</f>
        <v>0</v>
      </c>
      <c r="H161" s="146">
        <f>H328+H495</f>
        <v>0</v>
      </c>
      <c r="I161" s="146">
        <f>I328+I495</f>
        <v>0</v>
      </c>
      <c r="J161" s="146">
        <f>J328+J495</f>
        <v>0</v>
      </c>
      <c r="K161" s="146">
        <f>K328+K495</f>
        <v>0</v>
      </c>
      <c r="L161" s="146">
        <f>L328+L495</f>
        <v>1</v>
      </c>
      <c r="M161" s="146">
        <f>M328+M495</f>
        <v>0</v>
      </c>
      <c r="N161" s="146">
        <f>N328+N495</f>
        <v>1</v>
      </c>
      <c r="O161" s="146">
        <f>O328+O495</f>
        <v>1</v>
      </c>
      <c r="P161" s="146">
        <f>P328+P495</f>
        <v>2</v>
      </c>
      <c r="Q161" s="146">
        <f>Q328+Q495</f>
        <v>0</v>
      </c>
      <c r="R161" s="146">
        <f>R328+R495</f>
        <v>1</v>
      </c>
      <c r="S161" s="146">
        <f>S328+S495</f>
        <v>0</v>
      </c>
      <c r="T161" s="146">
        <f>T328+T495</f>
        <v>0</v>
      </c>
      <c r="U161" s="146">
        <f>U328+U495</f>
        <v>0</v>
      </c>
      <c r="V161" s="146">
        <f>V328+V495</f>
        <v>0</v>
      </c>
      <c r="W161" s="146">
        <f>W328+W495</f>
        <v>0</v>
      </c>
      <c r="X161" s="146">
        <f>X328+X495</f>
        <v>0</v>
      </c>
      <c r="Y161" s="146">
        <f>Y328+Y495</f>
        <v>0</v>
      </c>
      <c r="Z161" s="146">
        <f>Z328+Z495</f>
        <v>0</v>
      </c>
      <c r="AA161" s="146">
        <f>AA328+AA495</f>
        <v>0</v>
      </c>
      <c r="AB161" s="146">
        <f>AB328+AB495</f>
        <v>0</v>
      </c>
      <c r="AC161" s="146">
        <f>AC328+AC495</f>
        <v>0</v>
      </c>
      <c r="AD161" s="146">
        <f>AD328+AD495</f>
        <v>0</v>
      </c>
      <c r="AE161" s="146">
        <f>AE328+AE495</f>
        <v>0</v>
      </c>
      <c r="AF161" s="148">
        <f>AF328+AF495</f>
        <v>6</v>
      </c>
      <c r="AG161" s="148">
        <f>AG328+AG495</f>
        <v>1</v>
      </c>
      <c r="AH161" s="148">
        <f>AH328+AH495</f>
        <v>7</v>
      </c>
    </row>
    <row r="162" spans="1:34" ht="15">
      <c r="A162" s="176" t="s">
        <v>120</v>
      </c>
      <c r="B162" s="177"/>
      <c r="C162" s="136" t="s">
        <v>13</v>
      </c>
      <c r="D162" s="146">
        <f>D329+D496</f>
        <v>0</v>
      </c>
      <c r="E162" s="146">
        <f>E329+E496</f>
        <v>0</v>
      </c>
      <c r="F162" s="146">
        <f>F329+F496</f>
        <v>0</v>
      </c>
      <c r="G162" s="146">
        <f>G329+G496</f>
        <v>0</v>
      </c>
      <c r="H162" s="146">
        <f>H329+H496</f>
        <v>0</v>
      </c>
      <c r="I162" s="146">
        <f>I329+I496</f>
        <v>0</v>
      </c>
      <c r="J162" s="146">
        <f>J329+J496</f>
        <v>0</v>
      </c>
      <c r="K162" s="146">
        <f>K329+K496</f>
        <v>0</v>
      </c>
      <c r="L162" s="146">
        <f>L329+L496</f>
        <v>0</v>
      </c>
      <c r="M162" s="146">
        <f>M329+M496</f>
        <v>0</v>
      </c>
      <c r="N162" s="146">
        <f>N329+N496</f>
        <v>0</v>
      </c>
      <c r="O162" s="146">
        <f>O329+O496</f>
        <v>2</v>
      </c>
      <c r="P162" s="146">
        <f>P329+P496</f>
        <v>0</v>
      </c>
      <c r="Q162" s="146">
        <f>Q329+Q496</f>
        <v>0</v>
      </c>
      <c r="R162" s="146">
        <f>R329+R496</f>
        <v>0</v>
      </c>
      <c r="S162" s="146">
        <f>S329+S496</f>
        <v>0</v>
      </c>
      <c r="T162" s="146">
        <f>T329+T496</f>
        <v>0</v>
      </c>
      <c r="U162" s="146">
        <f>U329+U496</f>
        <v>0</v>
      </c>
      <c r="V162" s="146">
        <f>V329+V496</f>
        <v>0</v>
      </c>
      <c r="W162" s="146">
        <f>W329+W496</f>
        <v>0</v>
      </c>
      <c r="X162" s="146">
        <f>X329+X496</f>
        <v>0</v>
      </c>
      <c r="Y162" s="146">
        <f>Y329+Y496</f>
        <v>0</v>
      </c>
      <c r="Z162" s="146">
        <f>Z329+Z496</f>
        <v>0</v>
      </c>
      <c r="AA162" s="146">
        <f>AA329+AA496</f>
        <v>0</v>
      </c>
      <c r="AB162" s="146">
        <f>AB329+AB496</f>
        <v>0</v>
      </c>
      <c r="AC162" s="146">
        <f>AC329+AC496</f>
        <v>0</v>
      </c>
      <c r="AD162" s="146">
        <f>AD329+AD496</f>
        <v>0</v>
      </c>
      <c r="AE162" s="146">
        <f>AE329+AE496</f>
        <v>0</v>
      </c>
      <c r="AF162" s="148">
        <f>AF329+AF496</f>
        <v>0</v>
      </c>
      <c r="AG162" s="148">
        <f>AG329+AG496</f>
        <v>2</v>
      </c>
      <c r="AH162" s="148">
        <f>AH329+AH496</f>
        <v>2</v>
      </c>
    </row>
    <row r="163" spans="1:34" ht="15">
      <c r="A163" s="139" t="s">
        <v>92</v>
      </c>
      <c r="B163" s="139"/>
      <c r="C163" s="136" t="s">
        <v>13</v>
      </c>
      <c r="D163" s="146">
        <f>D330+D497</f>
        <v>0</v>
      </c>
      <c r="E163" s="146">
        <f>E330+E497</f>
        <v>0</v>
      </c>
      <c r="F163" s="146">
        <f>F330+F497</f>
        <v>0</v>
      </c>
      <c r="G163" s="146">
        <f>G330+G497</f>
        <v>0</v>
      </c>
      <c r="H163" s="146">
        <f>H330+H497</f>
        <v>0</v>
      </c>
      <c r="I163" s="146">
        <f>I330+I497</f>
        <v>0</v>
      </c>
      <c r="J163" s="146">
        <f>J330+J497</f>
        <v>0</v>
      </c>
      <c r="K163" s="146">
        <f>K330+K497</f>
        <v>0</v>
      </c>
      <c r="L163" s="146">
        <f>L330+L497</f>
        <v>0</v>
      </c>
      <c r="M163" s="146">
        <f>M330+M497</f>
        <v>0</v>
      </c>
      <c r="N163" s="146">
        <f>N330+N497</f>
        <v>0</v>
      </c>
      <c r="O163" s="146">
        <f>O330+O497</f>
        <v>2</v>
      </c>
      <c r="P163" s="146">
        <f>P330+P497</f>
        <v>0</v>
      </c>
      <c r="Q163" s="146">
        <f>Q330+Q497</f>
        <v>1</v>
      </c>
      <c r="R163" s="146">
        <f>R330+R497</f>
        <v>0</v>
      </c>
      <c r="S163" s="146">
        <f>S330+S497</f>
        <v>0</v>
      </c>
      <c r="T163" s="146">
        <f>T330+T497</f>
        <v>0</v>
      </c>
      <c r="U163" s="146">
        <f>U330+U497</f>
        <v>0</v>
      </c>
      <c r="V163" s="146">
        <f>V330+V497</f>
        <v>0</v>
      </c>
      <c r="W163" s="146">
        <f>W330+W497</f>
        <v>0</v>
      </c>
      <c r="X163" s="146">
        <f>X330+X497</f>
        <v>0</v>
      </c>
      <c r="Y163" s="146">
        <f>Y330+Y497</f>
        <v>0</v>
      </c>
      <c r="Z163" s="146">
        <f>Z330+Z497</f>
        <v>0</v>
      </c>
      <c r="AA163" s="146">
        <f>AA330+AA497</f>
        <v>0</v>
      </c>
      <c r="AB163" s="146">
        <f>AB330+AB497</f>
        <v>0</v>
      </c>
      <c r="AC163" s="146">
        <f>AC330+AC497</f>
        <v>0</v>
      </c>
      <c r="AD163" s="146">
        <f>AD330+AD497</f>
        <v>0</v>
      </c>
      <c r="AE163" s="146">
        <f>AE330+AE497</f>
        <v>0</v>
      </c>
      <c r="AF163" s="148">
        <f>AF330+AF497</f>
        <v>0</v>
      </c>
      <c r="AG163" s="148">
        <f>AG330+AG497</f>
        <v>3</v>
      </c>
      <c r="AH163" s="148">
        <f>AH330+AH497</f>
        <v>3</v>
      </c>
    </row>
    <row r="164" spans="1:34" ht="15">
      <c r="A164" s="132" t="s">
        <v>9</v>
      </c>
      <c r="B164" s="132"/>
      <c r="C164" s="133" t="s">
        <v>89</v>
      </c>
      <c r="D164" s="148">
        <f>D331+D498</f>
        <v>0</v>
      </c>
      <c r="E164" s="148">
        <f>E331+E498</f>
        <v>1</v>
      </c>
      <c r="F164" s="148">
        <f>F331+F498</f>
        <v>0</v>
      </c>
      <c r="G164" s="148">
        <f>G331+G498</f>
        <v>1</v>
      </c>
      <c r="H164" s="148">
        <f>H331+H498</f>
        <v>1</v>
      </c>
      <c r="I164" s="148">
        <f>I331+I498</f>
        <v>0</v>
      </c>
      <c r="J164" s="148">
        <f>J331+J498</f>
        <v>0</v>
      </c>
      <c r="K164" s="148">
        <f>K331+K498</f>
        <v>2</v>
      </c>
      <c r="L164" s="148">
        <f>L331+L498</f>
        <v>4</v>
      </c>
      <c r="M164" s="148">
        <f>M331+M498</f>
        <v>18</v>
      </c>
      <c r="N164" s="148">
        <f>N331+N498</f>
        <v>32</v>
      </c>
      <c r="O164" s="148">
        <f>O331+O498</f>
        <v>220</v>
      </c>
      <c r="P164" s="148">
        <f>P331+P498</f>
        <v>14</v>
      </c>
      <c r="Q164" s="148">
        <f>Q331+Q498</f>
        <v>99</v>
      </c>
      <c r="R164" s="148">
        <f>R331+R498</f>
        <v>1</v>
      </c>
      <c r="S164" s="148">
        <f>S331+S498</f>
        <v>0</v>
      </c>
      <c r="T164" s="148">
        <f>T331+T498</f>
        <v>6</v>
      </c>
      <c r="U164" s="148">
        <f>U331+U498</f>
        <v>1</v>
      </c>
      <c r="V164" s="148">
        <f>V331+V498</f>
        <v>0</v>
      </c>
      <c r="W164" s="148">
        <f>W331+W498</f>
        <v>0</v>
      </c>
      <c r="X164" s="148">
        <f>X331+X498</f>
        <v>1</v>
      </c>
      <c r="Y164" s="148">
        <f>Y331+Y498</f>
        <v>0</v>
      </c>
      <c r="Z164" s="148">
        <f>Z331+Z498</f>
        <v>0</v>
      </c>
      <c r="AA164" s="148">
        <f>AA331+AA498</f>
        <v>0</v>
      </c>
      <c r="AB164" s="148">
        <f>AB331+AB498</f>
        <v>1</v>
      </c>
      <c r="AC164" s="148">
        <f>AC331+AC498</f>
        <v>0</v>
      </c>
      <c r="AD164" s="148">
        <f>AD331+AD498</f>
        <v>0</v>
      </c>
      <c r="AE164" s="148">
        <f>AE331+AE498</f>
        <v>0</v>
      </c>
      <c r="AF164" s="148">
        <f>AF331+AF498</f>
        <v>60</v>
      </c>
      <c r="AG164" s="148">
        <f>AG331+AG498</f>
        <v>342</v>
      </c>
      <c r="AH164" s="148">
        <f>AH331+AH498</f>
        <v>402</v>
      </c>
    </row>
    <row r="165" spans="1:34" ht="15">
      <c r="A165" s="132"/>
      <c r="B165" s="132"/>
      <c r="C165" s="133" t="s">
        <v>13</v>
      </c>
      <c r="D165" s="148">
        <f>D332+D499</f>
        <v>2</v>
      </c>
      <c r="E165" s="148">
        <f>E332+E499</f>
        <v>3</v>
      </c>
      <c r="F165" s="148">
        <f>F332+F499</f>
        <v>0</v>
      </c>
      <c r="G165" s="148">
        <f>G332+G499</f>
        <v>0</v>
      </c>
      <c r="H165" s="148">
        <f>H332+H499</f>
        <v>3</v>
      </c>
      <c r="I165" s="148">
        <f>I332+I499</f>
        <v>1</v>
      </c>
      <c r="J165" s="148">
        <f>J332+J499</f>
        <v>3</v>
      </c>
      <c r="K165" s="148">
        <f>K332+K499</f>
        <v>3</v>
      </c>
      <c r="L165" s="148">
        <f>L332+L499</f>
        <v>5</v>
      </c>
      <c r="M165" s="148">
        <f>M332+M499</f>
        <v>6</v>
      </c>
      <c r="N165" s="148">
        <f>N332+N499</f>
        <v>68</v>
      </c>
      <c r="O165" s="148">
        <f>O332+O499</f>
        <v>113</v>
      </c>
      <c r="P165" s="148">
        <f>P332+P499</f>
        <v>37</v>
      </c>
      <c r="Q165" s="148">
        <f>Q332+Q499</f>
        <v>41</v>
      </c>
      <c r="R165" s="148">
        <f>R332+R499</f>
        <v>3</v>
      </c>
      <c r="S165" s="148">
        <f>S332+S499</f>
        <v>2</v>
      </c>
      <c r="T165" s="148">
        <f>T332+T499</f>
        <v>4</v>
      </c>
      <c r="U165" s="148">
        <f>U332+U499</f>
        <v>1</v>
      </c>
      <c r="V165" s="148">
        <f>V332+V499</f>
        <v>3</v>
      </c>
      <c r="W165" s="148">
        <f>W332+W499</f>
        <v>0</v>
      </c>
      <c r="X165" s="148">
        <f>X332+X499</f>
        <v>0</v>
      </c>
      <c r="Y165" s="148">
        <f>Y332+Y499</f>
        <v>0</v>
      </c>
      <c r="Z165" s="148">
        <f>Z332+Z499</f>
        <v>0</v>
      </c>
      <c r="AA165" s="148">
        <f>AA332+AA499</f>
        <v>0</v>
      </c>
      <c r="AB165" s="148">
        <f>AB332+AB499</f>
        <v>1</v>
      </c>
      <c r="AC165" s="148">
        <f>AC332+AC499</f>
        <v>0</v>
      </c>
      <c r="AD165" s="148">
        <f>AD332+AD499</f>
        <v>0</v>
      </c>
      <c r="AE165" s="148">
        <f>AE332+AE499</f>
        <v>0</v>
      </c>
      <c r="AF165" s="148">
        <f>AF332+AF499</f>
        <v>129</v>
      </c>
      <c r="AG165" s="148">
        <f>AG332+AG499</f>
        <v>170</v>
      </c>
      <c r="AH165" s="148">
        <f>AH332+AH499</f>
        <v>299</v>
      </c>
    </row>
    <row r="166" spans="1:34" ht="15">
      <c r="A166" s="132"/>
      <c r="B166" s="132"/>
      <c r="C166" s="133" t="s">
        <v>14</v>
      </c>
      <c r="D166" s="148">
        <f>D333+D500</f>
        <v>0</v>
      </c>
      <c r="E166" s="148">
        <f>E333+E500</f>
        <v>1</v>
      </c>
      <c r="F166" s="148">
        <f>F333+F500</f>
        <v>0</v>
      </c>
      <c r="G166" s="148">
        <f>G333+G500</f>
        <v>0</v>
      </c>
      <c r="H166" s="148">
        <f>H333+H500</f>
        <v>2</v>
      </c>
      <c r="I166" s="148">
        <f>I333+I500</f>
        <v>0</v>
      </c>
      <c r="J166" s="148">
        <f>J333+J500</f>
        <v>2</v>
      </c>
      <c r="K166" s="148">
        <f>K333+K500</f>
        <v>1</v>
      </c>
      <c r="L166" s="148">
        <f>L333+L500</f>
        <v>2</v>
      </c>
      <c r="M166" s="148">
        <f>M333+M500</f>
        <v>0</v>
      </c>
      <c r="N166" s="148">
        <f>N333+N500</f>
        <v>5</v>
      </c>
      <c r="O166" s="148">
        <f>O333+O500</f>
        <v>7</v>
      </c>
      <c r="P166" s="148">
        <f>P333+P500</f>
        <v>1</v>
      </c>
      <c r="Q166" s="148">
        <f>Q333+Q500</f>
        <v>1</v>
      </c>
      <c r="R166" s="148">
        <f>R333+R500</f>
        <v>1</v>
      </c>
      <c r="S166" s="148">
        <f>S333+S500</f>
        <v>1</v>
      </c>
      <c r="T166" s="148">
        <f>T333+T500</f>
        <v>1</v>
      </c>
      <c r="U166" s="148">
        <f>U333+U500</f>
        <v>0</v>
      </c>
      <c r="V166" s="148">
        <f>V333+V500</f>
        <v>1</v>
      </c>
      <c r="W166" s="148">
        <f>W333+W500</f>
        <v>0</v>
      </c>
      <c r="X166" s="148">
        <f>X333+X500</f>
        <v>0</v>
      </c>
      <c r="Y166" s="148">
        <f>Y333+Y500</f>
        <v>0</v>
      </c>
      <c r="Z166" s="148">
        <f>Z333+Z500</f>
        <v>0</v>
      </c>
      <c r="AA166" s="148">
        <f>AA333+AA500</f>
        <v>0</v>
      </c>
      <c r="AB166" s="148">
        <f>AB333+AB500</f>
        <v>0</v>
      </c>
      <c r="AC166" s="148">
        <f>AC333+AC500</f>
        <v>0</v>
      </c>
      <c r="AD166" s="148">
        <f>AD333+AD500</f>
        <v>0</v>
      </c>
      <c r="AE166" s="148">
        <f>AE333+AE500</f>
        <v>0</v>
      </c>
      <c r="AF166" s="148">
        <f>AF333+AF500</f>
        <v>15</v>
      </c>
      <c r="AG166" s="148">
        <f>AG333+AG500</f>
        <v>11</v>
      </c>
      <c r="AH166" s="148">
        <f>AH333+AH500</f>
        <v>26</v>
      </c>
    </row>
    <row r="167" spans="1:34" ht="22.5" customHeight="1">
      <c r="A167" s="132"/>
      <c r="B167" s="132"/>
      <c r="C167" s="133" t="s">
        <v>9</v>
      </c>
      <c r="D167" s="148">
        <f>D334+D501</f>
        <v>2</v>
      </c>
      <c r="E167" s="148">
        <f>E334+E501</f>
        <v>5</v>
      </c>
      <c r="F167" s="148">
        <f>F334+F501</f>
        <v>0</v>
      </c>
      <c r="G167" s="148">
        <f>G334+G501</f>
        <v>1</v>
      </c>
      <c r="H167" s="148">
        <f>H334+H501</f>
        <v>6</v>
      </c>
      <c r="I167" s="148">
        <f>I334+I501</f>
        <v>1</v>
      </c>
      <c r="J167" s="148">
        <f>J334+J501</f>
        <v>5</v>
      </c>
      <c r="K167" s="148">
        <f>K334+K501</f>
        <v>6</v>
      </c>
      <c r="L167" s="148">
        <f>L334+L501</f>
        <v>11</v>
      </c>
      <c r="M167" s="148">
        <f>M334+M501</f>
        <v>24</v>
      </c>
      <c r="N167" s="148">
        <f>N334+N501</f>
        <v>105</v>
      </c>
      <c r="O167" s="148">
        <f>O334+O501</f>
        <v>340</v>
      </c>
      <c r="P167" s="148">
        <f>P334+P501</f>
        <v>52</v>
      </c>
      <c r="Q167" s="148">
        <f>Q334+Q501</f>
        <v>141</v>
      </c>
      <c r="R167" s="148">
        <f>R334+R501</f>
        <v>5</v>
      </c>
      <c r="S167" s="148">
        <f>S334+S501</f>
        <v>3</v>
      </c>
      <c r="T167" s="148">
        <f>T334+T501</f>
        <v>11</v>
      </c>
      <c r="U167" s="148">
        <f>U334+U501</f>
        <v>2</v>
      </c>
      <c r="V167" s="148">
        <f>V334+V501</f>
        <v>4</v>
      </c>
      <c r="W167" s="148">
        <f>W334+W501</f>
        <v>0</v>
      </c>
      <c r="X167" s="148">
        <f>X334+X501</f>
        <v>1</v>
      </c>
      <c r="Y167" s="148">
        <f>Y334+Y501</f>
        <v>0</v>
      </c>
      <c r="Z167" s="148">
        <f>Z334+Z501</f>
        <v>0</v>
      </c>
      <c r="AA167" s="148">
        <f>AA334+AA501</f>
        <v>0</v>
      </c>
      <c r="AB167" s="148">
        <f>AB334+AB501</f>
        <v>2</v>
      </c>
      <c r="AC167" s="148">
        <f>AC334+AC501</f>
        <v>0</v>
      </c>
      <c r="AD167" s="148">
        <f>AD334+AD501</f>
        <v>0</v>
      </c>
      <c r="AE167" s="148">
        <f>AE334+AE501</f>
        <v>0</v>
      </c>
      <c r="AF167" s="148">
        <f>AF334+AF501</f>
        <v>204</v>
      </c>
      <c r="AG167" s="148">
        <f>AG334+AG501</f>
        <v>523</v>
      </c>
      <c r="AH167" s="148">
        <f>AH334+AH501</f>
        <v>727</v>
      </c>
    </row>
    <row r="168" spans="1:34" ht="24" customHeight="1" hidden="1">
      <c r="A168" s="134" t="s">
        <v>305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</row>
    <row r="169" spans="1:34" ht="26.25" customHeight="1" hidden="1">
      <c r="A169" s="130" t="s">
        <v>0</v>
      </c>
      <c r="B169" s="156"/>
      <c r="C169" s="130" t="s">
        <v>1</v>
      </c>
      <c r="D169" s="157" t="s">
        <v>95</v>
      </c>
      <c r="E169" s="157"/>
      <c r="F169" s="157" t="s">
        <v>96</v>
      </c>
      <c r="G169" s="157"/>
      <c r="H169" s="157" t="s">
        <v>99</v>
      </c>
      <c r="I169" s="157"/>
      <c r="J169" s="157" t="s">
        <v>97</v>
      </c>
      <c r="K169" s="157"/>
      <c r="L169" s="157" t="s">
        <v>98</v>
      </c>
      <c r="M169" s="157"/>
      <c r="N169" s="157" t="s">
        <v>100</v>
      </c>
      <c r="O169" s="157"/>
      <c r="P169" s="157" t="s">
        <v>62</v>
      </c>
      <c r="Q169" s="157"/>
      <c r="R169" s="157" t="s">
        <v>101</v>
      </c>
      <c r="S169" s="157"/>
      <c r="T169" s="157" t="s">
        <v>102</v>
      </c>
      <c r="U169" s="157"/>
      <c r="V169" s="157" t="s">
        <v>103</v>
      </c>
      <c r="W169" s="157"/>
      <c r="X169" s="157" t="s">
        <v>104</v>
      </c>
      <c r="Y169" s="157"/>
      <c r="Z169" s="157" t="s">
        <v>105</v>
      </c>
      <c r="AA169" s="157"/>
      <c r="AB169" s="157" t="s">
        <v>106</v>
      </c>
      <c r="AC169" s="157"/>
      <c r="AD169" s="157" t="s">
        <v>107</v>
      </c>
      <c r="AE169" s="157"/>
      <c r="AF169" s="132" t="s">
        <v>108</v>
      </c>
      <c r="AG169" s="132"/>
      <c r="AH169" s="132"/>
    </row>
    <row r="170" spans="1:34" ht="15" hidden="1">
      <c r="A170" s="156"/>
      <c r="B170" s="156"/>
      <c r="C170" s="131"/>
      <c r="D170" s="158" t="s">
        <v>109</v>
      </c>
      <c r="E170" s="158" t="s">
        <v>11</v>
      </c>
      <c r="F170" s="158" t="s">
        <v>109</v>
      </c>
      <c r="G170" s="158" t="s">
        <v>11</v>
      </c>
      <c r="H170" s="158" t="s">
        <v>109</v>
      </c>
      <c r="I170" s="158" t="s">
        <v>11</v>
      </c>
      <c r="J170" s="158" t="s">
        <v>109</v>
      </c>
      <c r="K170" s="158" t="s">
        <v>11</v>
      </c>
      <c r="L170" s="158" t="s">
        <v>109</v>
      </c>
      <c r="M170" s="158" t="s">
        <v>11</v>
      </c>
      <c r="N170" s="158" t="s">
        <v>109</v>
      </c>
      <c r="O170" s="158" t="s">
        <v>11</v>
      </c>
      <c r="P170" s="158" t="s">
        <v>109</v>
      </c>
      <c r="Q170" s="158" t="s">
        <v>11</v>
      </c>
      <c r="R170" s="158" t="s">
        <v>109</v>
      </c>
      <c r="S170" s="158" t="s">
        <v>11</v>
      </c>
      <c r="T170" s="158" t="s">
        <v>109</v>
      </c>
      <c r="U170" s="158" t="s">
        <v>11</v>
      </c>
      <c r="V170" s="158" t="s">
        <v>109</v>
      </c>
      <c r="W170" s="158" t="s">
        <v>11</v>
      </c>
      <c r="X170" s="158" t="s">
        <v>109</v>
      </c>
      <c r="Y170" s="158" t="s">
        <v>11</v>
      </c>
      <c r="Z170" s="158" t="s">
        <v>109</v>
      </c>
      <c r="AA170" s="158" t="s">
        <v>11</v>
      </c>
      <c r="AB170" s="158" t="s">
        <v>109</v>
      </c>
      <c r="AC170" s="158" t="s">
        <v>11</v>
      </c>
      <c r="AD170" s="158" t="s">
        <v>109</v>
      </c>
      <c r="AE170" s="158" t="s">
        <v>11</v>
      </c>
      <c r="AF170" s="158" t="s">
        <v>109</v>
      </c>
      <c r="AG170" s="158" t="s">
        <v>11</v>
      </c>
      <c r="AH170" s="158" t="s">
        <v>110</v>
      </c>
    </row>
    <row r="171" spans="1:34" ht="26.25" customHeight="1" hidden="1">
      <c r="A171" s="134" t="s">
        <v>12</v>
      </c>
      <c r="B171" s="135"/>
      <c r="C171" s="136" t="s">
        <v>13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1</v>
      </c>
      <c r="M171" s="146">
        <v>1</v>
      </c>
      <c r="N171" s="146">
        <v>7</v>
      </c>
      <c r="O171" s="146">
        <v>13</v>
      </c>
      <c r="P171" s="146">
        <v>5</v>
      </c>
      <c r="Q171" s="146">
        <v>7</v>
      </c>
      <c r="R171" s="146">
        <v>0</v>
      </c>
      <c r="S171" s="146">
        <v>0</v>
      </c>
      <c r="T171" s="146">
        <v>1</v>
      </c>
      <c r="U171" s="146">
        <v>0</v>
      </c>
      <c r="V171" s="146">
        <v>1</v>
      </c>
      <c r="W171" s="146">
        <v>0</v>
      </c>
      <c r="X171" s="146">
        <v>0</v>
      </c>
      <c r="Y171" s="146">
        <v>0</v>
      </c>
      <c r="Z171" s="146">
        <v>0</v>
      </c>
      <c r="AA171" s="146">
        <v>0</v>
      </c>
      <c r="AB171" s="146">
        <v>0</v>
      </c>
      <c r="AC171" s="146">
        <v>0</v>
      </c>
      <c r="AD171" s="146">
        <v>0</v>
      </c>
      <c r="AE171" s="146">
        <v>0</v>
      </c>
      <c r="AF171" s="148">
        <f aca="true" t="shared" si="0" ref="AF171:AF235">AD171+AB171+Z171+X171+V171+T171+R171+P171+N171+L171+J171+H171+F171+D171</f>
        <v>15</v>
      </c>
      <c r="AG171" s="148">
        <f>AE171+AC171+AA171+Y171+W171+U171+S171+Q171+O171+M171+K171+I171+G171+E171</f>
        <v>21</v>
      </c>
      <c r="AH171" s="148">
        <f>AG171+AF171</f>
        <v>36</v>
      </c>
    </row>
    <row r="172" spans="1:34" ht="15" hidden="1">
      <c r="A172" s="135"/>
      <c r="B172" s="135"/>
      <c r="C172" s="136" t="s">
        <v>14</v>
      </c>
      <c r="D172" s="146">
        <v>0</v>
      </c>
      <c r="E172" s="146">
        <v>0</v>
      </c>
      <c r="F172" s="146">
        <v>0</v>
      </c>
      <c r="G172" s="146">
        <v>0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v>0</v>
      </c>
      <c r="Q172" s="146">
        <v>0</v>
      </c>
      <c r="R172" s="146">
        <v>0</v>
      </c>
      <c r="S172" s="146">
        <v>0</v>
      </c>
      <c r="T172" s="146">
        <v>0</v>
      </c>
      <c r="U172" s="146">
        <v>0</v>
      </c>
      <c r="V172" s="146">
        <v>0</v>
      </c>
      <c r="W172" s="146">
        <v>0</v>
      </c>
      <c r="X172" s="146">
        <v>0</v>
      </c>
      <c r="Y172" s="146">
        <v>0</v>
      </c>
      <c r="Z172" s="146">
        <v>0</v>
      </c>
      <c r="AA172" s="146">
        <v>0</v>
      </c>
      <c r="AB172" s="146">
        <v>0</v>
      </c>
      <c r="AC172" s="146">
        <v>0</v>
      </c>
      <c r="AD172" s="146">
        <v>0</v>
      </c>
      <c r="AE172" s="146">
        <v>0</v>
      </c>
      <c r="AF172" s="148">
        <f t="shared" si="0"/>
        <v>0</v>
      </c>
      <c r="AG172" s="148">
        <f aca="true" t="shared" si="1" ref="AG172:AG235">AE172+AC172+AA172+Y172+W172+U172+S172+Q172+O172+M172+K172+I172+G172+E172</f>
        <v>0</v>
      </c>
      <c r="AH172" s="148">
        <f aca="true" t="shared" si="2" ref="AH172:AH235">AG172+AF172</f>
        <v>0</v>
      </c>
    </row>
    <row r="173" spans="1:34" ht="15" hidden="1">
      <c r="A173" s="159" t="s">
        <v>15</v>
      </c>
      <c r="B173" s="168" t="s">
        <v>16</v>
      </c>
      <c r="C173" s="136" t="s">
        <v>13</v>
      </c>
      <c r="D173" s="146">
        <v>0</v>
      </c>
      <c r="E173" s="146">
        <v>0</v>
      </c>
      <c r="F173" s="146">
        <v>0</v>
      </c>
      <c r="G173" s="146">
        <v>0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46">
        <v>1</v>
      </c>
      <c r="P173" s="146">
        <v>0</v>
      </c>
      <c r="Q173" s="146">
        <v>0</v>
      </c>
      <c r="R173" s="146">
        <v>0</v>
      </c>
      <c r="S173" s="146">
        <v>0</v>
      </c>
      <c r="T173" s="146">
        <v>0</v>
      </c>
      <c r="U173" s="146">
        <v>0</v>
      </c>
      <c r="V173" s="146">
        <v>0</v>
      </c>
      <c r="W173" s="146">
        <v>0</v>
      </c>
      <c r="X173" s="146">
        <v>0</v>
      </c>
      <c r="Y173" s="146">
        <v>0</v>
      </c>
      <c r="Z173" s="146">
        <v>0</v>
      </c>
      <c r="AA173" s="146">
        <v>0</v>
      </c>
      <c r="AB173" s="146">
        <v>0</v>
      </c>
      <c r="AC173" s="146">
        <v>0</v>
      </c>
      <c r="AD173" s="146">
        <v>0</v>
      </c>
      <c r="AE173" s="146">
        <v>0</v>
      </c>
      <c r="AF173" s="148">
        <f t="shared" si="0"/>
        <v>0</v>
      </c>
      <c r="AG173" s="148">
        <f t="shared" si="1"/>
        <v>1</v>
      </c>
      <c r="AH173" s="148">
        <f t="shared" si="2"/>
        <v>1</v>
      </c>
    </row>
    <row r="174" spans="1:34" ht="15" hidden="1">
      <c r="A174" s="160"/>
      <c r="B174" s="169"/>
      <c r="C174" s="136" t="s">
        <v>14</v>
      </c>
      <c r="D174" s="146">
        <v>0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146">
        <v>0</v>
      </c>
      <c r="P174" s="146">
        <v>0</v>
      </c>
      <c r="Q174" s="146">
        <v>0</v>
      </c>
      <c r="R174" s="146">
        <v>0</v>
      </c>
      <c r="S174" s="146">
        <v>0</v>
      </c>
      <c r="T174" s="146">
        <v>0</v>
      </c>
      <c r="U174" s="146">
        <v>0</v>
      </c>
      <c r="V174" s="146">
        <v>0</v>
      </c>
      <c r="W174" s="146">
        <v>0</v>
      </c>
      <c r="X174" s="146">
        <v>0</v>
      </c>
      <c r="Y174" s="146">
        <v>0</v>
      </c>
      <c r="Z174" s="146">
        <v>0</v>
      </c>
      <c r="AA174" s="146">
        <v>0</v>
      </c>
      <c r="AB174" s="146">
        <v>0</v>
      </c>
      <c r="AC174" s="146">
        <v>0</v>
      </c>
      <c r="AD174" s="146">
        <v>0</v>
      </c>
      <c r="AE174" s="146">
        <v>0</v>
      </c>
      <c r="AF174" s="148">
        <f t="shared" si="0"/>
        <v>0</v>
      </c>
      <c r="AG174" s="148">
        <f t="shared" si="1"/>
        <v>0</v>
      </c>
      <c r="AH174" s="148">
        <f t="shared" si="2"/>
        <v>0</v>
      </c>
    </row>
    <row r="175" spans="1:34" ht="15" hidden="1">
      <c r="A175" s="160"/>
      <c r="B175" s="168" t="s">
        <v>17</v>
      </c>
      <c r="C175" s="136" t="s">
        <v>13</v>
      </c>
      <c r="D175" s="146">
        <v>0</v>
      </c>
      <c r="E175" s="146">
        <v>0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46">
        <v>1</v>
      </c>
      <c r="M175" s="146">
        <v>0</v>
      </c>
      <c r="N175" s="146">
        <v>0</v>
      </c>
      <c r="O175" s="146">
        <v>1</v>
      </c>
      <c r="P175" s="146">
        <v>1</v>
      </c>
      <c r="Q175" s="146">
        <v>0</v>
      </c>
      <c r="R175" s="146">
        <v>0</v>
      </c>
      <c r="S175" s="146">
        <v>0</v>
      </c>
      <c r="T175" s="146">
        <v>0</v>
      </c>
      <c r="U175" s="146">
        <v>0</v>
      </c>
      <c r="V175" s="146">
        <v>0</v>
      </c>
      <c r="W175" s="146">
        <v>0</v>
      </c>
      <c r="X175" s="146">
        <v>0</v>
      </c>
      <c r="Y175" s="146">
        <v>0</v>
      </c>
      <c r="Z175" s="146">
        <v>0</v>
      </c>
      <c r="AA175" s="146">
        <v>0</v>
      </c>
      <c r="AB175" s="146">
        <v>0</v>
      </c>
      <c r="AC175" s="146">
        <v>0</v>
      </c>
      <c r="AD175" s="146">
        <v>0</v>
      </c>
      <c r="AE175" s="146">
        <v>0</v>
      </c>
      <c r="AF175" s="148">
        <f t="shared" si="0"/>
        <v>2</v>
      </c>
      <c r="AG175" s="148">
        <f t="shared" si="1"/>
        <v>1</v>
      </c>
      <c r="AH175" s="148">
        <f t="shared" si="2"/>
        <v>3</v>
      </c>
    </row>
    <row r="176" spans="1:34" ht="15" hidden="1">
      <c r="A176" s="160"/>
      <c r="B176" s="169"/>
      <c r="C176" s="136" t="s">
        <v>14</v>
      </c>
      <c r="D176" s="146">
        <v>0</v>
      </c>
      <c r="E176" s="146">
        <v>0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6">
        <v>0</v>
      </c>
      <c r="O176" s="146">
        <v>0</v>
      </c>
      <c r="P176" s="146">
        <v>0</v>
      </c>
      <c r="Q176" s="146">
        <v>0</v>
      </c>
      <c r="R176" s="146">
        <v>0</v>
      </c>
      <c r="S176" s="146">
        <v>0</v>
      </c>
      <c r="T176" s="146">
        <v>0</v>
      </c>
      <c r="U176" s="146">
        <v>0</v>
      </c>
      <c r="V176" s="146">
        <v>0</v>
      </c>
      <c r="W176" s="146">
        <v>0</v>
      </c>
      <c r="X176" s="146">
        <v>0</v>
      </c>
      <c r="Y176" s="146">
        <v>0</v>
      </c>
      <c r="Z176" s="146">
        <v>0</v>
      </c>
      <c r="AA176" s="146">
        <v>0</v>
      </c>
      <c r="AB176" s="146">
        <v>0</v>
      </c>
      <c r="AC176" s="146">
        <v>0</v>
      </c>
      <c r="AD176" s="146">
        <v>0</v>
      </c>
      <c r="AE176" s="146">
        <v>0</v>
      </c>
      <c r="AF176" s="148">
        <f t="shared" si="0"/>
        <v>0</v>
      </c>
      <c r="AG176" s="148">
        <f t="shared" si="1"/>
        <v>0</v>
      </c>
      <c r="AH176" s="148">
        <f t="shared" si="2"/>
        <v>0</v>
      </c>
    </row>
    <row r="177" spans="1:34" ht="15" hidden="1">
      <c r="A177" s="160"/>
      <c r="B177" s="168" t="s">
        <v>18</v>
      </c>
      <c r="C177" s="136" t="s">
        <v>13</v>
      </c>
      <c r="D177" s="146">
        <v>0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6">
        <v>0</v>
      </c>
      <c r="O177" s="146">
        <v>0</v>
      </c>
      <c r="P177" s="146">
        <v>0</v>
      </c>
      <c r="Q177" s="146">
        <v>0</v>
      </c>
      <c r="R177" s="146">
        <v>0</v>
      </c>
      <c r="S177" s="146">
        <v>0</v>
      </c>
      <c r="T177" s="146">
        <v>0</v>
      </c>
      <c r="U177" s="146">
        <v>0</v>
      </c>
      <c r="V177" s="146">
        <v>0</v>
      </c>
      <c r="W177" s="146">
        <v>0</v>
      </c>
      <c r="X177" s="146">
        <v>0</v>
      </c>
      <c r="Y177" s="146">
        <v>0</v>
      </c>
      <c r="Z177" s="146">
        <v>0</v>
      </c>
      <c r="AA177" s="146">
        <v>0</v>
      </c>
      <c r="AB177" s="146">
        <v>0</v>
      </c>
      <c r="AC177" s="146">
        <v>0</v>
      </c>
      <c r="AD177" s="146">
        <v>0</v>
      </c>
      <c r="AE177" s="146">
        <v>0</v>
      </c>
      <c r="AF177" s="148">
        <f t="shared" si="0"/>
        <v>0</v>
      </c>
      <c r="AG177" s="148">
        <f t="shared" si="1"/>
        <v>0</v>
      </c>
      <c r="AH177" s="148">
        <f t="shared" si="2"/>
        <v>0</v>
      </c>
    </row>
    <row r="178" spans="1:34" ht="15" hidden="1">
      <c r="A178" s="160"/>
      <c r="B178" s="169"/>
      <c r="C178" s="136" t="s">
        <v>14</v>
      </c>
      <c r="D178" s="146">
        <v>0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v>0</v>
      </c>
      <c r="Q178" s="146">
        <v>0</v>
      </c>
      <c r="R178" s="146">
        <v>0</v>
      </c>
      <c r="S178" s="146">
        <v>0</v>
      </c>
      <c r="T178" s="146">
        <v>0</v>
      </c>
      <c r="U178" s="146">
        <v>0</v>
      </c>
      <c r="V178" s="146">
        <v>0</v>
      </c>
      <c r="W178" s="146">
        <v>0</v>
      </c>
      <c r="X178" s="146">
        <v>0</v>
      </c>
      <c r="Y178" s="146">
        <v>0</v>
      </c>
      <c r="Z178" s="146">
        <v>0</v>
      </c>
      <c r="AA178" s="146">
        <v>0</v>
      </c>
      <c r="AB178" s="146">
        <v>0</v>
      </c>
      <c r="AC178" s="146">
        <v>0</v>
      </c>
      <c r="AD178" s="146">
        <v>0</v>
      </c>
      <c r="AE178" s="146">
        <v>0</v>
      </c>
      <c r="AF178" s="148">
        <f t="shared" si="0"/>
        <v>0</v>
      </c>
      <c r="AG178" s="148">
        <f t="shared" si="1"/>
        <v>0</v>
      </c>
      <c r="AH178" s="148">
        <f t="shared" si="2"/>
        <v>0</v>
      </c>
    </row>
    <row r="179" spans="1:34" ht="15" hidden="1">
      <c r="A179" s="160"/>
      <c r="B179" s="168" t="s">
        <v>19</v>
      </c>
      <c r="C179" s="136" t="s">
        <v>13</v>
      </c>
      <c r="D179" s="146">
        <v>0</v>
      </c>
      <c r="E179" s="146">
        <v>0</v>
      </c>
      <c r="F179" s="146">
        <v>0</v>
      </c>
      <c r="G179" s="146">
        <v>0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6">
        <v>0</v>
      </c>
      <c r="O179" s="146">
        <v>2</v>
      </c>
      <c r="P179" s="146">
        <v>0</v>
      </c>
      <c r="Q179" s="146">
        <v>0</v>
      </c>
      <c r="R179" s="146">
        <v>0</v>
      </c>
      <c r="S179" s="146">
        <v>0</v>
      </c>
      <c r="T179" s="146">
        <v>0</v>
      </c>
      <c r="U179" s="146">
        <v>0</v>
      </c>
      <c r="V179" s="146">
        <v>0</v>
      </c>
      <c r="W179" s="146">
        <v>0</v>
      </c>
      <c r="X179" s="146">
        <v>0</v>
      </c>
      <c r="Y179" s="146">
        <v>0</v>
      </c>
      <c r="Z179" s="146">
        <v>0</v>
      </c>
      <c r="AA179" s="146">
        <v>0</v>
      </c>
      <c r="AB179" s="146">
        <v>0</v>
      </c>
      <c r="AC179" s="146">
        <v>0</v>
      </c>
      <c r="AD179" s="146">
        <v>0</v>
      </c>
      <c r="AE179" s="146">
        <v>0</v>
      </c>
      <c r="AF179" s="148">
        <f t="shared" si="0"/>
        <v>0</v>
      </c>
      <c r="AG179" s="148">
        <f t="shared" si="1"/>
        <v>2</v>
      </c>
      <c r="AH179" s="148">
        <f t="shared" si="2"/>
        <v>2</v>
      </c>
    </row>
    <row r="180" spans="1:34" ht="15" hidden="1">
      <c r="A180" s="160"/>
      <c r="B180" s="169"/>
      <c r="C180" s="136" t="s">
        <v>14</v>
      </c>
      <c r="D180" s="146">
        <v>0</v>
      </c>
      <c r="E180" s="146">
        <v>0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46">
        <v>0</v>
      </c>
      <c r="O180" s="146">
        <v>0</v>
      </c>
      <c r="P180" s="146">
        <v>0</v>
      </c>
      <c r="Q180" s="146">
        <v>0</v>
      </c>
      <c r="R180" s="146">
        <v>0</v>
      </c>
      <c r="S180" s="146">
        <v>0</v>
      </c>
      <c r="T180" s="146">
        <v>0</v>
      </c>
      <c r="U180" s="146">
        <v>0</v>
      </c>
      <c r="V180" s="146">
        <v>0</v>
      </c>
      <c r="W180" s="146">
        <v>0</v>
      </c>
      <c r="X180" s="146">
        <v>0</v>
      </c>
      <c r="Y180" s="146">
        <v>0</v>
      </c>
      <c r="Z180" s="146">
        <v>0</v>
      </c>
      <c r="AA180" s="146">
        <v>0</v>
      </c>
      <c r="AB180" s="146">
        <v>0</v>
      </c>
      <c r="AC180" s="146">
        <v>0</v>
      </c>
      <c r="AD180" s="146">
        <v>0</v>
      </c>
      <c r="AE180" s="146">
        <v>0</v>
      </c>
      <c r="AF180" s="148">
        <f t="shared" si="0"/>
        <v>0</v>
      </c>
      <c r="AG180" s="148">
        <f t="shared" si="1"/>
        <v>0</v>
      </c>
      <c r="AH180" s="148">
        <f t="shared" si="2"/>
        <v>0</v>
      </c>
    </row>
    <row r="181" spans="1:34" ht="15" hidden="1">
      <c r="A181" s="160"/>
      <c r="B181" s="178" t="s">
        <v>20</v>
      </c>
      <c r="C181" s="133" t="s">
        <v>13</v>
      </c>
      <c r="D181" s="148">
        <f>D179+D177+D175+D173</f>
        <v>0</v>
      </c>
      <c r="E181" s="148">
        <f aca="true" t="shared" si="3" ref="E181:AE181">E179+E177+E175+E173</f>
        <v>0</v>
      </c>
      <c r="F181" s="148">
        <f t="shared" si="3"/>
        <v>0</v>
      </c>
      <c r="G181" s="148">
        <f t="shared" si="3"/>
        <v>0</v>
      </c>
      <c r="H181" s="148">
        <f t="shared" si="3"/>
        <v>0</v>
      </c>
      <c r="I181" s="148">
        <f t="shared" si="3"/>
        <v>0</v>
      </c>
      <c r="J181" s="148">
        <f t="shared" si="3"/>
        <v>0</v>
      </c>
      <c r="K181" s="148">
        <f t="shared" si="3"/>
        <v>0</v>
      </c>
      <c r="L181" s="148">
        <f t="shared" si="3"/>
        <v>1</v>
      </c>
      <c r="M181" s="148">
        <f t="shared" si="3"/>
        <v>0</v>
      </c>
      <c r="N181" s="148">
        <f t="shared" si="3"/>
        <v>0</v>
      </c>
      <c r="O181" s="148">
        <f t="shared" si="3"/>
        <v>4</v>
      </c>
      <c r="P181" s="148">
        <f t="shared" si="3"/>
        <v>1</v>
      </c>
      <c r="Q181" s="148">
        <f t="shared" si="3"/>
        <v>0</v>
      </c>
      <c r="R181" s="148">
        <f t="shared" si="3"/>
        <v>0</v>
      </c>
      <c r="S181" s="148">
        <f t="shared" si="3"/>
        <v>0</v>
      </c>
      <c r="T181" s="148">
        <f t="shared" si="3"/>
        <v>0</v>
      </c>
      <c r="U181" s="148">
        <f t="shared" si="3"/>
        <v>0</v>
      </c>
      <c r="V181" s="148">
        <f t="shared" si="3"/>
        <v>0</v>
      </c>
      <c r="W181" s="148">
        <f t="shared" si="3"/>
        <v>0</v>
      </c>
      <c r="X181" s="148">
        <f t="shared" si="3"/>
        <v>0</v>
      </c>
      <c r="Y181" s="148">
        <f t="shared" si="3"/>
        <v>0</v>
      </c>
      <c r="Z181" s="148">
        <f t="shared" si="3"/>
        <v>0</v>
      </c>
      <c r="AA181" s="148">
        <f t="shared" si="3"/>
        <v>0</v>
      </c>
      <c r="AB181" s="148">
        <f t="shared" si="3"/>
        <v>0</v>
      </c>
      <c r="AC181" s="148">
        <f t="shared" si="3"/>
        <v>0</v>
      </c>
      <c r="AD181" s="148">
        <f t="shared" si="3"/>
        <v>0</v>
      </c>
      <c r="AE181" s="148">
        <f t="shared" si="3"/>
        <v>0</v>
      </c>
      <c r="AF181" s="148">
        <f t="shared" si="0"/>
        <v>2</v>
      </c>
      <c r="AG181" s="148">
        <f t="shared" si="1"/>
        <v>4</v>
      </c>
      <c r="AH181" s="148">
        <f t="shared" si="2"/>
        <v>6</v>
      </c>
    </row>
    <row r="182" spans="1:34" ht="15" hidden="1">
      <c r="A182" s="161"/>
      <c r="B182" s="179"/>
      <c r="C182" s="133" t="s">
        <v>14</v>
      </c>
      <c r="D182" s="148">
        <f>D180+D178+D176+D174</f>
        <v>0</v>
      </c>
      <c r="E182" s="148">
        <f aca="true" t="shared" si="4" ref="E182:AE182">E180+E178+E176+E174</f>
        <v>0</v>
      </c>
      <c r="F182" s="148">
        <f t="shared" si="4"/>
        <v>0</v>
      </c>
      <c r="G182" s="148">
        <f t="shared" si="4"/>
        <v>0</v>
      </c>
      <c r="H182" s="148">
        <f t="shared" si="4"/>
        <v>0</v>
      </c>
      <c r="I182" s="148">
        <f t="shared" si="4"/>
        <v>0</v>
      </c>
      <c r="J182" s="148">
        <f t="shared" si="4"/>
        <v>0</v>
      </c>
      <c r="K182" s="148">
        <f t="shared" si="4"/>
        <v>0</v>
      </c>
      <c r="L182" s="148">
        <f t="shared" si="4"/>
        <v>0</v>
      </c>
      <c r="M182" s="148">
        <f t="shared" si="4"/>
        <v>0</v>
      </c>
      <c r="N182" s="148">
        <f t="shared" si="4"/>
        <v>0</v>
      </c>
      <c r="O182" s="148">
        <f t="shared" si="4"/>
        <v>0</v>
      </c>
      <c r="P182" s="148">
        <f t="shared" si="4"/>
        <v>0</v>
      </c>
      <c r="Q182" s="148">
        <f t="shared" si="4"/>
        <v>0</v>
      </c>
      <c r="R182" s="148">
        <f t="shared" si="4"/>
        <v>0</v>
      </c>
      <c r="S182" s="148">
        <f t="shared" si="4"/>
        <v>0</v>
      </c>
      <c r="T182" s="148">
        <f t="shared" si="4"/>
        <v>0</v>
      </c>
      <c r="U182" s="148">
        <f t="shared" si="4"/>
        <v>0</v>
      </c>
      <c r="V182" s="148">
        <f t="shared" si="4"/>
        <v>0</v>
      </c>
      <c r="W182" s="148">
        <f t="shared" si="4"/>
        <v>0</v>
      </c>
      <c r="X182" s="148">
        <f t="shared" si="4"/>
        <v>0</v>
      </c>
      <c r="Y182" s="148">
        <f t="shared" si="4"/>
        <v>0</v>
      </c>
      <c r="Z182" s="148">
        <f t="shared" si="4"/>
        <v>0</v>
      </c>
      <c r="AA182" s="148">
        <f t="shared" si="4"/>
        <v>0</v>
      </c>
      <c r="AB182" s="148">
        <f t="shared" si="4"/>
        <v>0</v>
      </c>
      <c r="AC182" s="148">
        <f t="shared" si="4"/>
        <v>0</v>
      </c>
      <c r="AD182" s="148">
        <f t="shared" si="4"/>
        <v>0</v>
      </c>
      <c r="AE182" s="148">
        <f t="shared" si="4"/>
        <v>0</v>
      </c>
      <c r="AF182" s="148">
        <f t="shared" si="0"/>
        <v>0</v>
      </c>
      <c r="AG182" s="148">
        <f t="shared" si="1"/>
        <v>0</v>
      </c>
      <c r="AH182" s="148">
        <f t="shared" si="2"/>
        <v>0</v>
      </c>
    </row>
    <row r="183" spans="1:34" ht="26.25" customHeight="1" hidden="1">
      <c r="A183" s="139" t="s">
        <v>21</v>
      </c>
      <c r="B183" s="139"/>
      <c r="C183" s="136" t="s">
        <v>13</v>
      </c>
      <c r="D183" s="146">
        <v>0</v>
      </c>
      <c r="E183" s="146">
        <v>0</v>
      </c>
      <c r="F183" s="146">
        <v>0</v>
      </c>
      <c r="G183" s="146">
        <v>0</v>
      </c>
      <c r="H183" s="146">
        <v>0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6">
        <v>5</v>
      </c>
      <c r="O183" s="146">
        <v>0</v>
      </c>
      <c r="P183" s="146">
        <v>1</v>
      </c>
      <c r="Q183" s="146">
        <v>2</v>
      </c>
      <c r="R183" s="146">
        <v>0</v>
      </c>
      <c r="S183" s="146">
        <v>0</v>
      </c>
      <c r="T183" s="146">
        <v>1</v>
      </c>
      <c r="U183" s="146">
        <v>0</v>
      </c>
      <c r="V183" s="146">
        <v>0</v>
      </c>
      <c r="W183" s="146">
        <v>0</v>
      </c>
      <c r="X183" s="146">
        <v>0</v>
      </c>
      <c r="Y183" s="146">
        <v>0</v>
      </c>
      <c r="Z183" s="146">
        <v>0</v>
      </c>
      <c r="AA183" s="146">
        <v>0</v>
      </c>
      <c r="AB183" s="146">
        <v>0</v>
      </c>
      <c r="AC183" s="146">
        <v>0</v>
      </c>
      <c r="AD183" s="146">
        <v>0</v>
      </c>
      <c r="AE183" s="146">
        <v>0</v>
      </c>
      <c r="AF183" s="148">
        <f t="shared" si="0"/>
        <v>7</v>
      </c>
      <c r="AG183" s="148">
        <f t="shared" si="1"/>
        <v>2</v>
      </c>
      <c r="AH183" s="148">
        <f t="shared" si="2"/>
        <v>9</v>
      </c>
    </row>
    <row r="184" spans="1:34" ht="15" hidden="1">
      <c r="A184" s="139"/>
      <c r="B184" s="139"/>
      <c r="C184" s="136" t="s">
        <v>14</v>
      </c>
      <c r="D184" s="146">
        <v>0</v>
      </c>
      <c r="E184" s="146">
        <v>0</v>
      </c>
      <c r="F184" s="146">
        <v>0</v>
      </c>
      <c r="G184" s="146">
        <v>0</v>
      </c>
      <c r="H184" s="146">
        <v>0</v>
      </c>
      <c r="I184" s="146">
        <v>0</v>
      </c>
      <c r="J184" s="146">
        <v>0</v>
      </c>
      <c r="K184" s="146">
        <v>0</v>
      </c>
      <c r="L184" s="146">
        <v>0</v>
      </c>
      <c r="M184" s="146">
        <v>0</v>
      </c>
      <c r="N184" s="146">
        <v>0</v>
      </c>
      <c r="O184" s="146">
        <v>0</v>
      </c>
      <c r="P184" s="146">
        <v>0</v>
      </c>
      <c r="Q184" s="146">
        <v>0</v>
      </c>
      <c r="R184" s="146">
        <v>0</v>
      </c>
      <c r="S184" s="146">
        <v>0</v>
      </c>
      <c r="T184" s="146">
        <v>0</v>
      </c>
      <c r="U184" s="146">
        <v>0</v>
      </c>
      <c r="V184" s="146">
        <v>0</v>
      </c>
      <c r="W184" s="146">
        <v>0</v>
      </c>
      <c r="X184" s="146">
        <v>0</v>
      </c>
      <c r="Y184" s="146">
        <v>0</v>
      </c>
      <c r="Z184" s="146">
        <v>0</v>
      </c>
      <c r="AA184" s="146">
        <v>0</v>
      </c>
      <c r="AB184" s="146">
        <v>0</v>
      </c>
      <c r="AC184" s="146">
        <v>0</v>
      </c>
      <c r="AD184" s="146">
        <v>0</v>
      </c>
      <c r="AE184" s="146">
        <v>0</v>
      </c>
      <c r="AF184" s="148">
        <f t="shared" si="0"/>
        <v>0</v>
      </c>
      <c r="AG184" s="148">
        <f t="shared" si="1"/>
        <v>0</v>
      </c>
      <c r="AH184" s="148">
        <f t="shared" si="2"/>
        <v>0</v>
      </c>
    </row>
    <row r="185" spans="1:34" ht="15" hidden="1">
      <c r="A185" s="162" t="s">
        <v>49</v>
      </c>
      <c r="B185" s="168" t="s">
        <v>50</v>
      </c>
      <c r="C185" s="136" t="s">
        <v>13</v>
      </c>
      <c r="D185" s="146">
        <v>0</v>
      </c>
      <c r="E185" s="146">
        <v>0</v>
      </c>
      <c r="F185" s="146">
        <v>0</v>
      </c>
      <c r="G185" s="146">
        <v>0</v>
      </c>
      <c r="H185" s="146">
        <v>0</v>
      </c>
      <c r="I185" s="146">
        <v>0</v>
      </c>
      <c r="J185" s="146">
        <v>1</v>
      </c>
      <c r="K185" s="146">
        <v>1</v>
      </c>
      <c r="L185" s="146">
        <v>0</v>
      </c>
      <c r="M185" s="146">
        <v>1</v>
      </c>
      <c r="N185" s="146">
        <v>3</v>
      </c>
      <c r="O185" s="146">
        <v>4</v>
      </c>
      <c r="P185" s="146">
        <v>1</v>
      </c>
      <c r="Q185" s="146">
        <v>1</v>
      </c>
      <c r="R185" s="146">
        <v>0</v>
      </c>
      <c r="S185" s="146">
        <v>0</v>
      </c>
      <c r="T185" s="146">
        <v>0</v>
      </c>
      <c r="U185" s="146">
        <v>0</v>
      </c>
      <c r="V185" s="146">
        <v>0</v>
      </c>
      <c r="W185" s="146">
        <v>0</v>
      </c>
      <c r="X185" s="146">
        <v>0</v>
      </c>
      <c r="Y185" s="146">
        <v>0</v>
      </c>
      <c r="Z185" s="146">
        <v>0</v>
      </c>
      <c r="AA185" s="146">
        <v>0</v>
      </c>
      <c r="AB185" s="146">
        <v>0</v>
      </c>
      <c r="AC185" s="146">
        <v>0</v>
      </c>
      <c r="AD185" s="146">
        <v>0</v>
      </c>
      <c r="AE185" s="146">
        <v>0</v>
      </c>
      <c r="AF185" s="148">
        <f t="shared" si="0"/>
        <v>5</v>
      </c>
      <c r="AG185" s="148">
        <f t="shared" si="1"/>
        <v>7</v>
      </c>
      <c r="AH185" s="148">
        <f t="shared" si="2"/>
        <v>12</v>
      </c>
    </row>
    <row r="186" spans="1:34" ht="15" hidden="1">
      <c r="A186" s="163"/>
      <c r="B186" s="169"/>
      <c r="C186" s="136" t="s">
        <v>14</v>
      </c>
      <c r="D186" s="146">
        <v>0</v>
      </c>
      <c r="E186" s="146">
        <v>1</v>
      </c>
      <c r="F186" s="146">
        <v>0</v>
      </c>
      <c r="G186" s="146">
        <v>0</v>
      </c>
      <c r="H186" s="146">
        <v>0</v>
      </c>
      <c r="I186" s="146">
        <v>0</v>
      </c>
      <c r="J186" s="146">
        <v>0</v>
      </c>
      <c r="K186" s="146">
        <v>0</v>
      </c>
      <c r="L186" s="146">
        <v>0</v>
      </c>
      <c r="M186" s="146">
        <v>0</v>
      </c>
      <c r="N186" s="146">
        <v>0</v>
      </c>
      <c r="O186" s="146">
        <v>0</v>
      </c>
      <c r="P186" s="146">
        <v>0</v>
      </c>
      <c r="Q186" s="146">
        <v>1</v>
      </c>
      <c r="R186" s="146">
        <v>0</v>
      </c>
      <c r="S186" s="146">
        <v>0</v>
      </c>
      <c r="T186" s="146">
        <v>0</v>
      </c>
      <c r="U186" s="146">
        <v>0</v>
      </c>
      <c r="V186" s="146">
        <v>1</v>
      </c>
      <c r="W186" s="146">
        <v>0</v>
      </c>
      <c r="X186" s="146">
        <v>0</v>
      </c>
      <c r="Y186" s="146">
        <v>0</v>
      </c>
      <c r="Z186" s="146">
        <v>0</v>
      </c>
      <c r="AA186" s="146">
        <v>0</v>
      </c>
      <c r="AB186" s="146">
        <v>0</v>
      </c>
      <c r="AC186" s="146">
        <v>0</v>
      </c>
      <c r="AD186" s="146">
        <v>0</v>
      </c>
      <c r="AE186" s="146">
        <v>0</v>
      </c>
      <c r="AF186" s="148">
        <f>AD186+AB186+Z186+X186+V186+T186+R186+P186+N186+L186+J186+H186+F186+D186</f>
        <v>1</v>
      </c>
      <c r="AG186" s="148">
        <f t="shared" si="1"/>
        <v>2</v>
      </c>
      <c r="AH186" s="148">
        <f t="shared" si="2"/>
        <v>3</v>
      </c>
    </row>
    <row r="187" spans="1:34" ht="15" hidden="1">
      <c r="A187" s="163"/>
      <c r="B187" s="168" t="s">
        <v>51</v>
      </c>
      <c r="C187" s="136" t="s">
        <v>13</v>
      </c>
      <c r="D187" s="146">
        <v>1</v>
      </c>
      <c r="E187" s="146">
        <v>1</v>
      </c>
      <c r="F187" s="146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6">
        <v>3</v>
      </c>
      <c r="O187" s="146">
        <v>4</v>
      </c>
      <c r="P187" s="146">
        <v>4</v>
      </c>
      <c r="Q187" s="146">
        <v>1</v>
      </c>
      <c r="R187" s="146">
        <v>0</v>
      </c>
      <c r="S187" s="146">
        <v>0</v>
      </c>
      <c r="T187" s="146">
        <v>0</v>
      </c>
      <c r="U187" s="146">
        <v>0</v>
      </c>
      <c r="V187" s="146">
        <v>0</v>
      </c>
      <c r="W187" s="146">
        <v>0</v>
      </c>
      <c r="X187" s="146">
        <v>0</v>
      </c>
      <c r="Y187" s="146">
        <v>0</v>
      </c>
      <c r="Z187" s="146">
        <v>0</v>
      </c>
      <c r="AA187" s="146">
        <v>0</v>
      </c>
      <c r="AB187" s="146">
        <v>0</v>
      </c>
      <c r="AC187" s="146">
        <v>0</v>
      </c>
      <c r="AD187" s="146">
        <v>0</v>
      </c>
      <c r="AE187" s="146">
        <v>0</v>
      </c>
      <c r="AF187" s="148">
        <f t="shared" si="0"/>
        <v>8</v>
      </c>
      <c r="AG187" s="148">
        <f t="shared" si="1"/>
        <v>6</v>
      </c>
      <c r="AH187" s="148">
        <f t="shared" si="2"/>
        <v>14</v>
      </c>
    </row>
    <row r="188" spans="1:34" ht="15" hidden="1">
      <c r="A188" s="163"/>
      <c r="B188" s="169"/>
      <c r="C188" s="136" t="s">
        <v>14</v>
      </c>
      <c r="D188" s="146">
        <v>0</v>
      </c>
      <c r="E188" s="146">
        <v>0</v>
      </c>
      <c r="F188" s="146">
        <v>0</v>
      </c>
      <c r="G188" s="146">
        <v>0</v>
      </c>
      <c r="H188" s="146">
        <v>1</v>
      </c>
      <c r="I188" s="146">
        <v>0</v>
      </c>
      <c r="J188" s="146">
        <v>0</v>
      </c>
      <c r="K188" s="146">
        <v>0</v>
      </c>
      <c r="L188" s="146">
        <v>1</v>
      </c>
      <c r="M188" s="146">
        <v>0</v>
      </c>
      <c r="N188" s="146">
        <v>1</v>
      </c>
      <c r="O188" s="146">
        <v>0</v>
      </c>
      <c r="P188" s="146">
        <v>0</v>
      </c>
      <c r="Q188" s="146">
        <v>0</v>
      </c>
      <c r="R188" s="146">
        <v>0</v>
      </c>
      <c r="S188" s="146">
        <v>0</v>
      </c>
      <c r="T188" s="146">
        <v>0</v>
      </c>
      <c r="U188" s="146">
        <v>0</v>
      </c>
      <c r="V188" s="146">
        <v>0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0</v>
      </c>
      <c r="AD188" s="146">
        <v>0</v>
      </c>
      <c r="AE188" s="146">
        <v>0</v>
      </c>
      <c r="AF188" s="148">
        <f t="shared" si="0"/>
        <v>3</v>
      </c>
      <c r="AG188" s="148">
        <f t="shared" si="1"/>
        <v>0</v>
      </c>
      <c r="AH188" s="148">
        <f t="shared" si="2"/>
        <v>3</v>
      </c>
    </row>
    <row r="189" spans="1:34" ht="15" hidden="1">
      <c r="A189" s="163"/>
      <c r="B189" s="168" t="s">
        <v>52</v>
      </c>
      <c r="C189" s="136" t="s">
        <v>13</v>
      </c>
      <c r="D189" s="146">
        <v>0</v>
      </c>
      <c r="E189" s="146">
        <v>1</v>
      </c>
      <c r="F189" s="146">
        <v>0</v>
      </c>
      <c r="G189" s="146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1</v>
      </c>
      <c r="N189" s="146">
        <v>1</v>
      </c>
      <c r="O189" s="146">
        <v>2</v>
      </c>
      <c r="P189" s="146">
        <v>1</v>
      </c>
      <c r="Q189" s="146">
        <v>0</v>
      </c>
      <c r="R189" s="146">
        <v>0</v>
      </c>
      <c r="S189" s="146">
        <v>0</v>
      </c>
      <c r="T189" s="146">
        <v>0</v>
      </c>
      <c r="U189" s="146">
        <v>0</v>
      </c>
      <c r="V189" s="146">
        <v>0</v>
      </c>
      <c r="W189" s="146">
        <v>0</v>
      </c>
      <c r="X189" s="146">
        <v>0</v>
      </c>
      <c r="Y189" s="146">
        <v>0</v>
      </c>
      <c r="Z189" s="146">
        <v>0</v>
      </c>
      <c r="AA189" s="146">
        <v>0</v>
      </c>
      <c r="AB189" s="146">
        <v>0</v>
      </c>
      <c r="AC189" s="146">
        <v>0</v>
      </c>
      <c r="AD189" s="146">
        <v>0</v>
      </c>
      <c r="AE189" s="146">
        <v>0</v>
      </c>
      <c r="AF189" s="148">
        <f t="shared" si="0"/>
        <v>2</v>
      </c>
      <c r="AG189" s="148">
        <f t="shared" si="1"/>
        <v>4</v>
      </c>
      <c r="AH189" s="148">
        <f t="shared" si="2"/>
        <v>6</v>
      </c>
    </row>
    <row r="190" spans="1:34" ht="15" hidden="1">
      <c r="A190" s="163"/>
      <c r="B190" s="169"/>
      <c r="C190" s="136" t="s">
        <v>14</v>
      </c>
      <c r="D190" s="146">
        <v>0</v>
      </c>
      <c r="E190" s="146">
        <v>0</v>
      </c>
      <c r="F190" s="146">
        <v>0</v>
      </c>
      <c r="G190" s="146">
        <v>0</v>
      </c>
      <c r="H190" s="146">
        <v>0</v>
      </c>
      <c r="I190" s="146">
        <v>0</v>
      </c>
      <c r="J190" s="146">
        <v>1</v>
      </c>
      <c r="K190" s="146">
        <v>0</v>
      </c>
      <c r="L190" s="146">
        <v>0</v>
      </c>
      <c r="M190" s="146">
        <v>0</v>
      </c>
      <c r="N190" s="146">
        <v>1</v>
      </c>
      <c r="O190" s="146">
        <v>0</v>
      </c>
      <c r="P190" s="146">
        <v>0</v>
      </c>
      <c r="Q190" s="146">
        <v>0</v>
      </c>
      <c r="R190" s="146">
        <v>0</v>
      </c>
      <c r="S190" s="146">
        <v>0</v>
      </c>
      <c r="T190" s="146">
        <v>0</v>
      </c>
      <c r="U190" s="146">
        <v>0</v>
      </c>
      <c r="V190" s="146">
        <v>0</v>
      </c>
      <c r="W190" s="146">
        <v>0</v>
      </c>
      <c r="X190" s="146">
        <v>0</v>
      </c>
      <c r="Y190" s="146">
        <v>0</v>
      </c>
      <c r="Z190" s="146">
        <v>0</v>
      </c>
      <c r="AA190" s="146">
        <v>0</v>
      </c>
      <c r="AB190" s="146">
        <v>0</v>
      </c>
      <c r="AC190" s="146">
        <v>0</v>
      </c>
      <c r="AD190" s="146">
        <v>0</v>
      </c>
      <c r="AE190" s="146">
        <v>0</v>
      </c>
      <c r="AF190" s="148">
        <f t="shared" si="0"/>
        <v>2</v>
      </c>
      <c r="AG190" s="148">
        <f t="shared" si="1"/>
        <v>0</v>
      </c>
      <c r="AH190" s="148">
        <f t="shared" si="2"/>
        <v>2</v>
      </c>
    </row>
    <row r="191" spans="1:34" ht="15" hidden="1">
      <c r="A191" s="163"/>
      <c r="B191" s="168" t="s">
        <v>53</v>
      </c>
      <c r="C191" s="136" t="s">
        <v>13</v>
      </c>
      <c r="D191" s="146">
        <v>0</v>
      </c>
      <c r="E191" s="146">
        <v>0</v>
      </c>
      <c r="F191" s="146">
        <v>0</v>
      </c>
      <c r="G191" s="146">
        <v>0</v>
      </c>
      <c r="H191" s="146">
        <v>0</v>
      </c>
      <c r="I191" s="146">
        <v>0</v>
      </c>
      <c r="J191" s="146">
        <v>0</v>
      </c>
      <c r="K191" s="146">
        <v>2</v>
      </c>
      <c r="L191" s="146">
        <v>1</v>
      </c>
      <c r="M191" s="146">
        <v>0</v>
      </c>
      <c r="N191" s="146">
        <v>1</v>
      </c>
      <c r="O191" s="146">
        <v>2</v>
      </c>
      <c r="P191" s="146">
        <v>1</v>
      </c>
      <c r="Q191" s="146">
        <v>0</v>
      </c>
      <c r="R191" s="146">
        <v>0</v>
      </c>
      <c r="S191" s="146">
        <v>0</v>
      </c>
      <c r="T191" s="146">
        <v>0</v>
      </c>
      <c r="U191" s="146">
        <v>0</v>
      </c>
      <c r="V191" s="146">
        <v>0</v>
      </c>
      <c r="W191" s="146">
        <v>0</v>
      </c>
      <c r="X191" s="146">
        <v>0</v>
      </c>
      <c r="Y191" s="146">
        <v>0</v>
      </c>
      <c r="Z191" s="146">
        <v>0</v>
      </c>
      <c r="AA191" s="146">
        <v>0</v>
      </c>
      <c r="AB191" s="146">
        <v>0</v>
      </c>
      <c r="AC191" s="146">
        <v>0</v>
      </c>
      <c r="AD191" s="146">
        <v>0</v>
      </c>
      <c r="AE191" s="146">
        <v>0</v>
      </c>
      <c r="AF191" s="148">
        <f t="shared" si="0"/>
        <v>3</v>
      </c>
      <c r="AG191" s="148">
        <f t="shared" si="1"/>
        <v>4</v>
      </c>
      <c r="AH191" s="148">
        <f t="shared" si="2"/>
        <v>7</v>
      </c>
    </row>
    <row r="192" spans="1:34" ht="15" hidden="1">
      <c r="A192" s="163"/>
      <c r="B192" s="169"/>
      <c r="C192" s="136" t="s">
        <v>14</v>
      </c>
      <c r="D192" s="146">
        <v>0</v>
      </c>
      <c r="E192" s="146">
        <v>0</v>
      </c>
      <c r="F192" s="146">
        <v>0</v>
      </c>
      <c r="G192" s="146">
        <v>0</v>
      </c>
      <c r="H192" s="146">
        <v>0</v>
      </c>
      <c r="I192" s="146">
        <v>0</v>
      </c>
      <c r="J192" s="146">
        <v>1</v>
      </c>
      <c r="K192" s="146">
        <v>1</v>
      </c>
      <c r="L192" s="146">
        <v>1</v>
      </c>
      <c r="M192" s="146">
        <v>0</v>
      </c>
      <c r="N192" s="146">
        <v>0</v>
      </c>
      <c r="O192" s="146">
        <v>1</v>
      </c>
      <c r="P192" s="146">
        <v>0</v>
      </c>
      <c r="Q192" s="146">
        <v>0</v>
      </c>
      <c r="R192" s="146">
        <v>0</v>
      </c>
      <c r="S192" s="146">
        <v>1</v>
      </c>
      <c r="T192" s="146">
        <v>0</v>
      </c>
      <c r="U192" s="146">
        <v>0</v>
      </c>
      <c r="V192" s="146">
        <v>0</v>
      </c>
      <c r="W192" s="146">
        <v>0</v>
      </c>
      <c r="X192" s="146">
        <v>0</v>
      </c>
      <c r="Y192" s="146">
        <v>0</v>
      </c>
      <c r="Z192" s="146">
        <v>0</v>
      </c>
      <c r="AA192" s="146">
        <v>0</v>
      </c>
      <c r="AB192" s="146">
        <v>0</v>
      </c>
      <c r="AC192" s="146">
        <v>0</v>
      </c>
      <c r="AD192" s="146">
        <v>0</v>
      </c>
      <c r="AE192" s="146">
        <v>0</v>
      </c>
      <c r="AF192" s="148">
        <f t="shared" si="0"/>
        <v>2</v>
      </c>
      <c r="AG192" s="148">
        <f t="shared" si="1"/>
        <v>3</v>
      </c>
      <c r="AH192" s="148">
        <f t="shared" si="2"/>
        <v>5</v>
      </c>
    </row>
    <row r="193" spans="1:34" ht="15" hidden="1">
      <c r="A193" s="163"/>
      <c r="B193" s="168" t="s">
        <v>54</v>
      </c>
      <c r="C193" s="136" t="s">
        <v>13</v>
      </c>
      <c r="D193" s="146">
        <v>0</v>
      </c>
      <c r="E193" s="146">
        <v>0</v>
      </c>
      <c r="F193" s="146">
        <v>0</v>
      </c>
      <c r="G193" s="146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2</v>
      </c>
      <c r="P193" s="146">
        <v>0</v>
      </c>
      <c r="Q193" s="146">
        <v>2</v>
      </c>
      <c r="R193" s="146">
        <v>0</v>
      </c>
      <c r="S193" s="146">
        <v>0</v>
      </c>
      <c r="T193" s="146">
        <v>0</v>
      </c>
      <c r="U193" s="146">
        <v>0</v>
      </c>
      <c r="V193" s="146">
        <v>0</v>
      </c>
      <c r="W193" s="146">
        <v>0</v>
      </c>
      <c r="X193" s="146">
        <v>0</v>
      </c>
      <c r="Y193" s="146">
        <v>0</v>
      </c>
      <c r="Z193" s="146">
        <v>0</v>
      </c>
      <c r="AA193" s="146">
        <v>0</v>
      </c>
      <c r="AB193" s="146">
        <v>0</v>
      </c>
      <c r="AC193" s="146">
        <v>0</v>
      </c>
      <c r="AD193" s="146">
        <v>0</v>
      </c>
      <c r="AE193" s="146">
        <v>0</v>
      </c>
      <c r="AF193" s="148">
        <f t="shared" si="0"/>
        <v>0</v>
      </c>
      <c r="AG193" s="148">
        <f t="shared" si="1"/>
        <v>4</v>
      </c>
      <c r="AH193" s="148">
        <f t="shared" si="2"/>
        <v>4</v>
      </c>
    </row>
    <row r="194" spans="1:34" ht="15" hidden="1">
      <c r="A194" s="163"/>
      <c r="B194" s="169"/>
      <c r="C194" s="136" t="s">
        <v>14</v>
      </c>
      <c r="D194" s="146">
        <v>0</v>
      </c>
      <c r="E194" s="146">
        <v>0</v>
      </c>
      <c r="F194" s="146">
        <v>0</v>
      </c>
      <c r="G194" s="146">
        <v>0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6">
        <v>0</v>
      </c>
      <c r="R194" s="146">
        <v>0</v>
      </c>
      <c r="S194" s="146">
        <v>0</v>
      </c>
      <c r="T194" s="146">
        <v>0</v>
      </c>
      <c r="U194" s="146">
        <v>0</v>
      </c>
      <c r="V194" s="146">
        <v>0</v>
      </c>
      <c r="W194" s="146">
        <v>0</v>
      </c>
      <c r="X194" s="146">
        <v>0</v>
      </c>
      <c r="Y194" s="146">
        <v>0</v>
      </c>
      <c r="Z194" s="146">
        <v>0</v>
      </c>
      <c r="AA194" s="146">
        <v>0</v>
      </c>
      <c r="AB194" s="146">
        <v>0</v>
      </c>
      <c r="AC194" s="146">
        <v>0</v>
      </c>
      <c r="AD194" s="146">
        <v>0</v>
      </c>
      <c r="AE194" s="146">
        <v>0</v>
      </c>
      <c r="AF194" s="148">
        <f t="shared" si="0"/>
        <v>0</v>
      </c>
      <c r="AG194" s="148">
        <f t="shared" si="1"/>
        <v>0</v>
      </c>
      <c r="AH194" s="148">
        <f t="shared" si="2"/>
        <v>0</v>
      </c>
    </row>
    <row r="195" spans="1:34" ht="15" hidden="1">
      <c r="A195" s="163"/>
      <c r="B195" s="168" t="s">
        <v>55</v>
      </c>
      <c r="C195" s="136" t="s">
        <v>13</v>
      </c>
      <c r="D195" s="146">
        <v>0</v>
      </c>
      <c r="E195" s="146">
        <v>1</v>
      </c>
      <c r="F195" s="146">
        <v>0</v>
      </c>
      <c r="G195" s="146">
        <v>0</v>
      </c>
      <c r="H195" s="146">
        <v>0</v>
      </c>
      <c r="I195" s="146">
        <v>0</v>
      </c>
      <c r="J195" s="146">
        <v>1</v>
      </c>
      <c r="K195" s="146">
        <v>0</v>
      </c>
      <c r="L195" s="146">
        <v>0</v>
      </c>
      <c r="M195" s="146">
        <v>0</v>
      </c>
      <c r="N195" s="146">
        <v>3</v>
      </c>
      <c r="O195" s="146">
        <v>1</v>
      </c>
      <c r="P195" s="146">
        <v>1</v>
      </c>
      <c r="Q195" s="146">
        <v>0</v>
      </c>
      <c r="R195" s="146">
        <v>0</v>
      </c>
      <c r="S195" s="146">
        <v>0</v>
      </c>
      <c r="T195" s="146">
        <v>0</v>
      </c>
      <c r="U195" s="146">
        <v>0</v>
      </c>
      <c r="V195" s="146">
        <v>0</v>
      </c>
      <c r="W195" s="146">
        <v>0</v>
      </c>
      <c r="X195" s="146">
        <v>0</v>
      </c>
      <c r="Y195" s="146">
        <v>0</v>
      </c>
      <c r="Z195" s="146">
        <v>0</v>
      </c>
      <c r="AA195" s="146">
        <v>0</v>
      </c>
      <c r="AB195" s="146">
        <v>0</v>
      </c>
      <c r="AC195" s="146">
        <v>0</v>
      </c>
      <c r="AD195" s="146">
        <v>0</v>
      </c>
      <c r="AE195" s="146">
        <v>0</v>
      </c>
      <c r="AF195" s="148">
        <f t="shared" si="0"/>
        <v>5</v>
      </c>
      <c r="AG195" s="148">
        <f t="shared" si="1"/>
        <v>2</v>
      </c>
      <c r="AH195" s="148">
        <f t="shared" si="2"/>
        <v>7</v>
      </c>
    </row>
    <row r="196" spans="1:34" ht="15" hidden="1">
      <c r="A196" s="163"/>
      <c r="B196" s="169"/>
      <c r="C196" s="136" t="s">
        <v>14</v>
      </c>
      <c r="D196" s="146">
        <v>0</v>
      </c>
      <c r="E196" s="146">
        <v>0</v>
      </c>
      <c r="F196" s="146">
        <v>0</v>
      </c>
      <c r="G196" s="146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6">
        <v>0</v>
      </c>
      <c r="R196" s="146">
        <v>0</v>
      </c>
      <c r="S196" s="146">
        <v>0</v>
      </c>
      <c r="T196" s="146">
        <v>0</v>
      </c>
      <c r="U196" s="146">
        <v>0</v>
      </c>
      <c r="V196" s="146">
        <v>0</v>
      </c>
      <c r="W196" s="146">
        <v>0</v>
      </c>
      <c r="X196" s="146">
        <v>0</v>
      </c>
      <c r="Y196" s="146">
        <v>0</v>
      </c>
      <c r="Z196" s="146">
        <v>0</v>
      </c>
      <c r="AA196" s="146">
        <v>0</v>
      </c>
      <c r="AB196" s="146">
        <v>0</v>
      </c>
      <c r="AC196" s="146">
        <v>0</v>
      </c>
      <c r="AD196" s="146">
        <v>0</v>
      </c>
      <c r="AE196" s="146">
        <v>0</v>
      </c>
      <c r="AF196" s="148">
        <f t="shared" si="0"/>
        <v>0</v>
      </c>
      <c r="AG196" s="148">
        <f t="shared" si="1"/>
        <v>0</v>
      </c>
      <c r="AH196" s="148">
        <f t="shared" si="2"/>
        <v>0</v>
      </c>
    </row>
    <row r="197" spans="1:34" ht="15" hidden="1">
      <c r="A197" s="163"/>
      <c r="B197" s="168" t="s">
        <v>56</v>
      </c>
      <c r="C197" s="136" t="s">
        <v>13</v>
      </c>
      <c r="D197" s="146">
        <v>0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6">
        <v>6</v>
      </c>
      <c r="O197" s="146">
        <v>4</v>
      </c>
      <c r="P197" s="146">
        <v>0</v>
      </c>
      <c r="Q197" s="146">
        <v>1</v>
      </c>
      <c r="R197" s="146">
        <v>0</v>
      </c>
      <c r="S197" s="146">
        <v>0</v>
      </c>
      <c r="T197" s="146">
        <v>0</v>
      </c>
      <c r="U197" s="146">
        <v>0</v>
      </c>
      <c r="V197" s="146">
        <v>0</v>
      </c>
      <c r="W197" s="146">
        <v>0</v>
      </c>
      <c r="X197" s="146">
        <v>0</v>
      </c>
      <c r="Y197" s="146">
        <v>0</v>
      </c>
      <c r="Z197" s="146">
        <v>0</v>
      </c>
      <c r="AA197" s="146">
        <v>0</v>
      </c>
      <c r="AB197" s="146">
        <v>0</v>
      </c>
      <c r="AC197" s="146">
        <v>0</v>
      </c>
      <c r="AD197" s="146">
        <v>0</v>
      </c>
      <c r="AE197" s="146">
        <v>0</v>
      </c>
      <c r="AF197" s="148">
        <f t="shared" si="0"/>
        <v>6</v>
      </c>
      <c r="AG197" s="148">
        <f t="shared" si="1"/>
        <v>5</v>
      </c>
      <c r="AH197" s="148">
        <f t="shared" si="2"/>
        <v>11</v>
      </c>
    </row>
    <row r="198" spans="1:34" ht="15" hidden="1">
      <c r="A198" s="163"/>
      <c r="B198" s="169"/>
      <c r="C198" s="136" t="s">
        <v>14</v>
      </c>
      <c r="D198" s="146">
        <v>0</v>
      </c>
      <c r="E198" s="146">
        <v>0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6">
        <v>0</v>
      </c>
      <c r="O198" s="146">
        <v>0</v>
      </c>
      <c r="P198" s="146">
        <v>0</v>
      </c>
      <c r="Q198" s="146">
        <v>0</v>
      </c>
      <c r="R198" s="146">
        <v>0</v>
      </c>
      <c r="S198" s="146">
        <v>0</v>
      </c>
      <c r="T198" s="146">
        <v>0</v>
      </c>
      <c r="U198" s="146">
        <v>0</v>
      </c>
      <c r="V198" s="146">
        <v>0</v>
      </c>
      <c r="W198" s="146">
        <v>0</v>
      </c>
      <c r="X198" s="146">
        <v>0</v>
      </c>
      <c r="Y198" s="146">
        <v>0</v>
      </c>
      <c r="Z198" s="146">
        <v>0</v>
      </c>
      <c r="AA198" s="146">
        <v>0</v>
      </c>
      <c r="AB198" s="146">
        <v>0</v>
      </c>
      <c r="AC198" s="146">
        <v>0</v>
      </c>
      <c r="AD198" s="146">
        <v>0</v>
      </c>
      <c r="AE198" s="146">
        <v>0</v>
      </c>
      <c r="AF198" s="148">
        <f t="shared" si="0"/>
        <v>0</v>
      </c>
      <c r="AG198" s="148">
        <f t="shared" si="1"/>
        <v>0</v>
      </c>
      <c r="AH198" s="148">
        <f t="shared" si="2"/>
        <v>0</v>
      </c>
    </row>
    <row r="199" spans="1:34" ht="15" hidden="1">
      <c r="A199" s="163"/>
      <c r="B199" s="130" t="s">
        <v>48</v>
      </c>
      <c r="C199" s="133" t="s">
        <v>13</v>
      </c>
      <c r="D199" s="148">
        <f>D197+D195+D193+D191+D189+D187+D185</f>
        <v>1</v>
      </c>
      <c r="E199" s="148">
        <f aca="true" t="shared" si="5" ref="E199:AE199">E197+E195+E193+E191+E189+E187+E185</f>
        <v>3</v>
      </c>
      <c r="F199" s="148">
        <f t="shared" si="5"/>
        <v>0</v>
      </c>
      <c r="G199" s="148">
        <f t="shared" si="5"/>
        <v>0</v>
      </c>
      <c r="H199" s="148">
        <f t="shared" si="5"/>
        <v>0</v>
      </c>
      <c r="I199" s="148">
        <f t="shared" si="5"/>
        <v>0</v>
      </c>
      <c r="J199" s="148">
        <f t="shared" si="5"/>
        <v>2</v>
      </c>
      <c r="K199" s="148">
        <f t="shared" si="5"/>
        <v>3</v>
      </c>
      <c r="L199" s="148">
        <f t="shared" si="5"/>
        <v>1</v>
      </c>
      <c r="M199" s="148">
        <f t="shared" si="5"/>
        <v>2</v>
      </c>
      <c r="N199" s="148">
        <f t="shared" si="5"/>
        <v>17</v>
      </c>
      <c r="O199" s="148">
        <f t="shared" si="5"/>
        <v>19</v>
      </c>
      <c r="P199" s="148">
        <f t="shared" si="5"/>
        <v>8</v>
      </c>
      <c r="Q199" s="148">
        <f t="shared" si="5"/>
        <v>5</v>
      </c>
      <c r="R199" s="148">
        <f t="shared" si="5"/>
        <v>0</v>
      </c>
      <c r="S199" s="148">
        <f t="shared" si="5"/>
        <v>0</v>
      </c>
      <c r="T199" s="148">
        <f t="shared" si="5"/>
        <v>0</v>
      </c>
      <c r="U199" s="148">
        <f t="shared" si="5"/>
        <v>0</v>
      </c>
      <c r="V199" s="148">
        <f t="shared" si="5"/>
        <v>0</v>
      </c>
      <c r="W199" s="148">
        <f t="shared" si="5"/>
        <v>0</v>
      </c>
      <c r="X199" s="148">
        <f t="shared" si="5"/>
        <v>0</v>
      </c>
      <c r="Y199" s="148">
        <f t="shared" si="5"/>
        <v>0</v>
      </c>
      <c r="Z199" s="148">
        <f t="shared" si="5"/>
        <v>0</v>
      </c>
      <c r="AA199" s="148">
        <f t="shared" si="5"/>
        <v>0</v>
      </c>
      <c r="AB199" s="148">
        <f t="shared" si="5"/>
        <v>0</v>
      </c>
      <c r="AC199" s="148">
        <f t="shared" si="5"/>
        <v>0</v>
      </c>
      <c r="AD199" s="148">
        <f t="shared" si="5"/>
        <v>0</v>
      </c>
      <c r="AE199" s="148">
        <f t="shared" si="5"/>
        <v>0</v>
      </c>
      <c r="AF199" s="148">
        <f t="shared" si="0"/>
        <v>29</v>
      </c>
      <c r="AG199" s="148">
        <f t="shared" si="1"/>
        <v>32</v>
      </c>
      <c r="AH199" s="148">
        <f t="shared" si="2"/>
        <v>61</v>
      </c>
    </row>
    <row r="200" spans="1:34" ht="15" hidden="1">
      <c r="A200" s="165"/>
      <c r="B200" s="130"/>
      <c r="C200" s="133" t="s">
        <v>14</v>
      </c>
      <c r="D200" s="148">
        <f>D198+D196+D194+D192+D190+D188+D186</f>
        <v>0</v>
      </c>
      <c r="E200" s="148">
        <f aca="true" t="shared" si="6" ref="E200:AE200">E198+E196+E194+E192+E190+E188+E186</f>
        <v>1</v>
      </c>
      <c r="F200" s="148">
        <f t="shared" si="6"/>
        <v>0</v>
      </c>
      <c r="G200" s="148">
        <f t="shared" si="6"/>
        <v>0</v>
      </c>
      <c r="H200" s="148">
        <f t="shared" si="6"/>
        <v>1</v>
      </c>
      <c r="I200" s="148">
        <f t="shared" si="6"/>
        <v>0</v>
      </c>
      <c r="J200" s="148">
        <f t="shared" si="6"/>
        <v>2</v>
      </c>
      <c r="K200" s="148">
        <f t="shared" si="6"/>
        <v>1</v>
      </c>
      <c r="L200" s="148">
        <f t="shared" si="6"/>
        <v>2</v>
      </c>
      <c r="M200" s="148">
        <f t="shared" si="6"/>
        <v>0</v>
      </c>
      <c r="N200" s="148">
        <f t="shared" si="6"/>
        <v>2</v>
      </c>
      <c r="O200" s="148">
        <f t="shared" si="6"/>
        <v>1</v>
      </c>
      <c r="P200" s="148">
        <f t="shared" si="6"/>
        <v>0</v>
      </c>
      <c r="Q200" s="148">
        <f t="shared" si="6"/>
        <v>1</v>
      </c>
      <c r="R200" s="148">
        <f t="shared" si="6"/>
        <v>0</v>
      </c>
      <c r="S200" s="148">
        <f t="shared" si="6"/>
        <v>1</v>
      </c>
      <c r="T200" s="148">
        <f t="shared" si="6"/>
        <v>0</v>
      </c>
      <c r="U200" s="148">
        <f t="shared" si="6"/>
        <v>0</v>
      </c>
      <c r="V200" s="148">
        <f t="shared" si="6"/>
        <v>1</v>
      </c>
      <c r="W200" s="148">
        <f t="shared" si="6"/>
        <v>0</v>
      </c>
      <c r="X200" s="148">
        <f t="shared" si="6"/>
        <v>0</v>
      </c>
      <c r="Y200" s="148">
        <f t="shared" si="6"/>
        <v>0</v>
      </c>
      <c r="Z200" s="148">
        <f t="shared" si="6"/>
        <v>0</v>
      </c>
      <c r="AA200" s="148">
        <f t="shared" si="6"/>
        <v>0</v>
      </c>
      <c r="AB200" s="148">
        <f t="shared" si="6"/>
        <v>0</v>
      </c>
      <c r="AC200" s="148">
        <f t="shared" si="6"/>
        <v>0</v>
      </c>
      <c r="AD200" s="148">
        <f t="shared" si="6"/>
        <v>0</v>
      </c>
      <c r="AE200" s="148">
        <f t="shared" si="6"/>
        <v>0</v>
      </c>
      <c r="AF200" s="148">
        <f t="shared" si="0"/>
        <v>8</v>
      </c>
      <c r="AG200" s="148">
        <f t="shared" si="1"/>
        <v>5</v>
      </c>
      <c r="AH200" s="148">
        <f t="shared" si="2"/>
        <v>13</v>
      </c>
    </row>
    <row r="201" spans="1:34" ht="26.25" customHeight="1" hidden="1">
      <c r="A201" s="162" t="s">
        <v>22</v>
      </c>
      <c r="B201" s="168" t="s">
        <v>23</v>
      </c>
      <c r="C201" s="136" t="s">
        <v>13</v>
      </c>
      <c r="D201" s="146">
        <v>0</v>
      </c>
      <c r="E201" s="146">
        <v>0</v>
      </c>
      <c r="F201" s="146">
        <v>0</v>
      </c>
      <c r="G201" s="146">
        <v>0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146">
        <v>1</v>
      </c>
      <c r="P201" s="146">
        <v>0</v>
      </c>
      <c r="Q201" s="146">
        <v>1</v>
      </c>
      <c r="R201" s="146">
        <v>0</v>
      </c>
      <c r="S201" s="146">
        <v>0</v>
      </c>
      <c r="T201" s="146">
        <v>0</v>
      </c>
      <c r="U201" s="146">
        <v>0</v>
      </c>
      <c r="V201" s="146">
        <v>0</v>
      </c>
      <c r="W201" s="146">
        <v>0</v>
      </c>
      <c r="X201" s="146">
        <v>0</v>
      </c>
      <c r="Y201" s="146">
        <v>0</v>
      </c>
      <c r="Z201" s="146">
        <v>0</v>
      </c>
      <c r="AA201" s="146">
        <v>0</v>
      </c>
      <c r="AB201" s="146">
        <v>0</v>
      </c>
      <c r="AC201" s="146">
        <v>0</v>
      </c>
      <c r="AD201" s="146">
        <v>0</v>
      </c>
      <c r="AE201" s="146">
        <v>0</v>
      </c>
      <c r="AF201" s="148">
        <f t="shared" si="0"/>
        <v>0</v>
      </c>
      <c r="AG201" s="148">
        <f t="shared" si="1"/>
        <v>2</v>
      </c>
      <c r="AH201" s="148">
        <f t="shared" si="2"/>
        <v>2</v>
      </c>
    </row>
    <row r="202" spans="1:34" ht="15" hidden="1">
      <c r="A202" s="163"/>
      <c r="B202" s="169"/>
      <c r="C202" s="136" t="s">
        <v>14</v>
      </c>
      <c r="D202" s="146">
        <v>0</v>
      </c>
      <c r="E202" s="146">
        <v>0</v>
      </c>
      <c r="F202" s="146">
        <v>0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46">
        <v>0</v>
      </c>
      <c r="R202" s="146">
        <v>0</v>
      </c>
      <c r="S202" s="146">
        <v>0</v>
      </c>
      <c r="T202" s="146">
        <v>0</v>
      </c>
      <c r="U202" s="146">
        <v>0</v>
      </c>
      <c r="V202" s="146">
        <v>0</v>
      </c>
      <c r="W202" s="146">
        <v>0</v>
      </c>
      <c r="X202" s="146">
        <v>0</v>
      </c>
      <c r="Y202" s="146">
        <v>0</v>
      </c>
      <c r="Z202" s="146">
        <v>0</v>
      </c>
      <c r="AA202" s="146">
        <v>0</v>
      </c>
      <c r="AB202" s="146">
        <v>0</v>
      </c>
      <c r="AC202" s="146">
        <v>0</v>
      </c>
      <c r="AD202" s="146">
        <v>0</v>
      </c>
      <c r="AE202" s="146">
        <v>0</v>
      </c>
      <c r="AF202" s="148">
        <f t="shared" si="0"/>
        <v>0</v>
      </c>
      <c r="AG202" s="148">
        <f t="shared" si="1"/>
        <v>0</v>
      </c>
      <c r="AH202" s="148">
        <f t="shared" si="2"/>
        <v>0</v>
      </c>
    </row>
    <row r="203" spans="1:34" ht="15" hidden="1">
      <c r="A203" s="163"/>
      <c r="B203" s="168" t="s">
        <v>24</v>
      </c>
      <c r="C203" s="136" t="s">
        <v>13</v>
      </c>
      <c r="D203" s="146">
        <v>0</v>
      </c>
      <c r="E203" s="146">
        <v>0</v>
      </c>
      <c r="F203" s="146">
        <v>0</v>
      </c>
      <c r="G203" s="146">
        <v>0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146">
        <v>1</v>
      </c>
      <c r="P203" s="146">
        <v>0</v>
      </c>
      <c r="Q203" s="146">
        <v>2</v>
      </c>
      <c r="R203" s="146">
        <v>0</v>
      </c>
      <c r="S203" s="146">
        <v>0</v>
      </c>
      <c r="T203" s="146">
        <v>0</v>
      </c>
      <c r="U203" s="146">
        <v>0</v>
      </c>
      <c r="V203" s="146">
        <v>0</v>
      </c>
      <c r="W203" s="146">
        <v>0</v>
      </c>
      <c r="X203" s="146">
        <v>0</v>
      </c>
      <c r="Y203" s="146">
        <v>0</v>
      </c>
      <c r="Z203" s="146">
        <v>0</v>
      </c>
      <c r="AA203" s="146">
        <v>0</v>
      </c>
      <c r="AB203" s="146">
        <v>0</v>
      </c>
      <c r="AC203" s="146">
        <v>0</v>
      </c>
      <c r="AD203" s="146">
        <v>0</v>
      </c>
      <c r="AE203" s="146">
        <v>0</v>
      </c>
      <c r="AF203" s="148">
        <f t="shared" si="0"/>
        <v>0</v>
      </c>
      <c r="AG203" s="148">
        <f t="shared" si="1"/>
        <v>3</v>
      </c>
      <c r="AH203" s="148">
        <f t="shared" si="2"/>
        <v>3</v>
      </c>
    </row>
    <row r="204" spans="1:34" ht="15" hidden="1">
      <c r="A204" s="163"/>
      <c r="B204" s="169"/>
      <c r="C204" s="136" t="s">
        <v>14</v>
      </c>
      <c r="D204" s="146">
        <v>0</v>
      </c>
      <c r="E204" s="146">
        <v>0</v>
      </c>
      <c r="F204" s="146">
        <v>0</v>
      </c>
      <c r="G204" s="146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6">
        <v>0</v>
      </c>
      <c r="O204" s="146">
        <v>1</v>
      </c>
      <c r="P204" s="146">
        <v>0</v>
      </c>
      <c r="Q204" s="146">
        <v>0</v>
      </c>
      <c r="R204" s="146">
        <v>0</v>
      </c>
      <c r="S204" s="146">
        <v>0</v>
      </c>
      <c r="T204" s="146">
        <v>0</v>
      </c>
      <c r="U204" s="146">
        <v>0</v>
      </c>
      <c r="V204" s="146">
        <v>0</v>
      </c>
      <c r="W204" s="146">
        <v>0</v>
      </c>
      <c r="X204" s="146">
        <v>0</v>
      </c>
      <c r="Y204" s="146">
        <v>0</v>
      </c>
      <c r="Z204" s="146">
        <v>0</v>
      </c>
      <c r="AA204" s="146">
        <v>0</v>
      </c>
      <c r="AB204" s="146">
        <v>0</v>
      </c>
      <c r="AC204" s="146">
        <v>0</v>
      </c>
      <c r="AD204" s="146">
        <v>0</v>
      </c>
      <c r="AE204" s="146">
        <v>0</v>
      </c>
      <c r="AF204" s="148">
        <f t="shared" si="0"/>
        <v>0</v>
      </c>
      <c r="AG204" s="148">
        <f t="shared" si="1"/>
        <v>1</v>
      </c>
      <c r="AH204" s="148">
        <f t="shared" si="2"/>
        <v>1</v>
      </c>
    </row>
    <row r="205" spans="1:34" ht="15" hidden="1">
      <c r="A205" s="163"/>
      <c r="B205" s="168" t="s">
        <v>25</v>
      </c>
      <c r="C205" s="136" t="s">
        <v>13</v>
      </c>
      <c r="D205" s="146">
        <v>0</v>
      </c>
      <c r="E205" s="146">
        <v>0</v>
      </c>
      <c r="F205" s="146">
        <v>0</v>
      </c>
      <c r="G205" s="146">
        <v>0</v>
      </c>
      <c r="H205" s="146">
        <v>0</v>
      </c>
      <c r="I205" s="146">
        <v>0</v>
      </c>
      <c r="J205" s="146">
        <v>0</v>
      </c>
      <c r="K205" s="146">
        <v>0</v>
      </c>
      <c r="L205" s="146">
        <v>0</v>
      </c>
      <c r="M205" s="146">
        <v>0</v>
      </c>
      <c r="N205" s="146">
        <v>0</v>
      </c>
      <c r="O205" s="146">
        <v>0</v>
      </c>
      <c r="P205" s="146">
        <v>0</v>
      </c>
      <c r="Q205" s="146">
        <v>0</v>
      </c>
      <c r="R205" s="146">
        <v>0</v>
      </c>
      <c r="S205" s="146">
        <v>0</v>
      </c>
      <c r="T205" s="146">
        <v>0</v>
      </c>
      <c r="U205" s="146">
        <v>0</v>
      </c>
      <c r="V205" s="146">
        <v>0</v>
      </c>
      <c r="W205" s="146">
        <v>0</v>
      </c>
      <c r="X205" s="146">
        <v>0</v>
      </c>
      <c r="Y205" s="146">
        <v>0</v>
      </c>
      <c r="Z205" s="146">
        <v>0</v>
      </c>
      <c r="AA205" s="146">
        <v>0</v>
      </c>
      <c r="AB205" s="146">
        <v>0</v>
      </c>
      <c r="AC205" s="146">
        <v>0</v>
      </c>
      <c r="AD205" s="146">
        <v>0</v>
      </c>
      <c r="AE205" s="146">
        <v>0</v>
      </c>
      <c r="AF205" s="148">
        <f t="shared" si="0"/>
        <v>0</v>
      </c>
      <c r="AG205" s="148">
        <f t="shared" si="1"/>
        <v>0</v>
      </c>
      <c r="AH205" s="148">
        <f t="shared" si="2"/>
        <v>0</v>
      </c>
    </row>
    <row r="206" spans="1:34" ht="15" hidden="1">
      <c r="A206" s="163"/>
      <c r="B206" s="169"/>
      <c r="C206" s="136" t="s">
        <v>14</v>
      </c>
      <c r="D206" s="146">
        <v>0</v>
      </c>
      <c r="E206" s="146">
        <v>0</v>
      </c>
      <c r="F206" s="146">
        <v>0</v>
      </c>
      <c r="G206" s="146">
        <v>0</v>
      </c>
      <c r="H206" s="146"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6">
        <v>0</v>
      </c>
      <c r="O206" s="146">
        <v>0</v>
      </c>
      <c r="P206" s="146">
        <v>0</v>
      </c>
      <c r="Q206" s="146">
        <v>0</v>
      </c>
      <c r="R206" s="146">
        <v>0</v>
      </c>
      <c r="S206" s="146">
        <v>0</v>
      </c>
      <c r="T206" s="146">
        <v>0</v>
      </c>
      <c r="U206" s="146">
        <v>0</v>
      </c>
      <c r="V206" s="146">
        <v>0</v>
      </c>
      <c r="W206" s="146">
        <v>0</v>
      </c>
      <c r="X206" s="146">
        <v>0</v>
      </c>
      <c r="Y206" s="146">
        <v>0</v>
      </c>
      <c r="Z206" s="146">
        <v>0</v>
      </c>
      <c r="AA206" s="146">
        <v>0</v>
      </c>
      <c r="AB206" s="146">
        <v>0</v>
      </c>
      <c r="AC206" s="146">
        <v>0</v>
      </c>
      <c r="AD206" s="146">
        <v>0</v>
      </c>
      <c r="AE206" s="146">
        <v>0</v>
      </c>
      <c r="AF206" s="148">
        <f t="shared" si="0"/>
        <v>0</v>
      </c>
      <c r="AG206" s="148">
        <f t="shared" si="1"/>
        <v>0</v>
      </c>
      <c r="AH206" s="148">
        <f t="shared" si="2"/>
        <v>0</v>
      </c>
    </row>
    <row r="207" spans="1:34" ht="15" hidden="1">
      <c r="A207" s="163"/>
      <c r="B207" s="168" t="s">
        <v>26</v>
      </c>
      <c r="C207" s="136" t="s">
        <v>13</v>
      </c>
      <c r="D207" s="146">
        <v>0</v>
      </c>
      <c r="E207" s="146">
        <v>0</v>
      </c>
      <c r="F207" s="146">
        <v>0</v>
      </c>
      <c r="G207" s="146">
        <v>0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0</v>
      </c>
      <c r="O207" s="146">
        <v>3</v>
      </c>
      <c r="P207" s="146">
        <v>0</v>
      </c>
      <c r="Q207" s="146">
        <v>1</v>
      </c>
      <c r="R207" s="146">
        <v>0</v>
      </c>
      <c r="S207" s="146">
        <v>0</v>
      </c>
      <c r="T207" s="146">
        <v>0</v>
      </c>
      <c r="U207" s="146">
        <v>0</v>
      </c>
      <c r="V207" s="146">
        <v>0</v>
      </c>
      <c r="W207" s="146">
        <v>0</v>
      </c>
      <c r="X207" s="146">
        <v>0</v>
      </c>
      <c r="Y207" s="146">
        <v>0</v>
      </c>
      <c r="Z207" s="146">
        <v>0</v>
      </c>
      <c r="AA207" s="146">
        <v>0</v>
      </c>
      <c r="AB207" s="146">
        <v>0</v>
      </c>
      <c r="AC207" s="146">
        <v>0</v>
      </c>
      <c r="AD207" s="146">
        <v>0</v>
      </c>
      <c r="AE207" s="146">
        <v>0</v>
      </c>
      <c r="AF207" s="148">
        <f t="shared" si="0"/>
        <v>0</v>
      </c>
      <c r="AG207" s="148">
        <f t="shared" si="1"/>
        <v>4</v>
      </c>
      <c r="AH207" s="148">
        <f t="shared" si="2"/>
        <v>4</v>
      </c>
    </row>
    <row r="208" spans="1:34" ht="15" hidden="1">
      <c r="A208" s="163"/>
      <c r="B208" s="169"/>
      <c r="C208" s="136" t="s">
        <v>14</v>
      </c>
      <c r="D208" s="146">
        <v>0</v>
      </c>
      <c r="E208" s="146">
        <v>0</v>
      </c>
      <c r="F208" s="146">
        <v>0</v>
      </c>
      <c r="G208" s="146">
        <v>0</v>
      </c>
      <c r="H208" s="146">
        <v>0</v>
      </c>
      <c r="I208" s="146">
        <v>0</v>
      </c>
      <c r="J208" s="146">
        <v>0</v>
      </c>
      <c r="K208" s="146">
        <v>0</v>
      </c>
      <c r="L208" s="146">
        <v>0</v>
      </c>
      <c r="M208" s="146">
        <v>0</v>
      </c>
      <c r="N208" s="146">
        <v>0</v>
      </c>
      <c r="O208" s="146">
        <v>0</v>
      </c>
      <c r="P208" s="146">
        <v>0</v>
      </c>
      <c r="Q208" s="146">
        <v>0</v>
      </c>
      <c r="R208" s="146">
        <v>0</v>
      </c>
      <c r="S208" s="146">
        <v>0</v>
      </c>
      <c r="T208" s="146">
        <v>0</v>
      </c>
      <c r="U208" s="146">
        <v>0</v>
      </c>
      <c r="V208" s="146">
        <v>0</v>
      </c>
      <c r="W208" s="146">
        <v>0</v>
      </c>
      <c r="X208" s="146">
        <v>0</v>
      </c>
      <c r="Y208" s="146">
        <v>0</v>
      </c>
      <c r="Z208" s="146">
        <v>0</v>
      </c>
      <c r="AA208" s="146">
        <v>0</v>
      </c>
      <c r="AB208" s="146">
        <v>0</v>
      </c>
      <c r="AC208" s="146">
        <v>0</v>
      </c>
      <c r="AD208" s="146">
        <v>0</v>
      </c>
      <c r="AE208" s="146">
        <v>0</v>
      </c>
      <c r="AF208" s="148">
        <f t="shared" si="0"/>
        <v>0</v>
      </c>
      <c r="AG208" s="148">
        <f t="shared" si="1"/>
        <v>0</v>
      </c>
      <c r="AH208" s="148">
        <f t="shared" si="2"/>
        <v>0</v>
      </c>
    </row>
    <row r="209" spans="1:34" ht="15" hidden="1">
      <c r="A209" s="163"/>
      <c r="B209" s="168" t="s">
        <v>27</v>
      </c>
      <c r="C209" s="136" t="s">
        <v>13</v>
      </c>
      <c r="D209" s="146">
        <v>0</v>
      </c>
      <c r="E209" s="146">
        <v>0</v>
      </c>
      <c r="F209" s="146">
        <v>0</v>
      </c>
      <c r="G209" s="146">
        <v>0</v>
      </c>
      <c r="H209" s="146">
        <v>0</v>
      </c>
      <c r="I209" s="146">
        <v>0</v>
      </c>
      <c r="J209" s="146">
        <v>0</v>
      </c>
      <c r="K209" s="146">
        <v>0</v>
      </c>
      <c r="L209" s="146">
        <v>0</v>
      </c>
      <c r="M209" s="146">
        <v>0</v>
      </c>
      <c r="N209" s="146">
        <v>2</v>
      </c>
      <c r="O209" s="146">
        <v>2</v>
      </c>
      <c r="P209" s="146">
        <v>0</v>
      </c>
      <c r="Q209" s="146">
        <v>0</v>
      </c>
      <c r="R209" s="146">
        <v>0</v>
      </c>
      <c r="S209" s="146">
        <v>0</v>
      </c>
      <c r="T209" s="146">
        <v>0</v>
      </c>
      <c r="U209" s="146">
        <v>0</v>
      </c>
      <c r="V209" s="146">
        <v>0</v>
      </c>
      <c r="W209" s="146">
        <v>0</v>
      </c>
      <c r="X209" s="146">
        <v>0</v>
      </c>
      <c r="Y209" s="146">
        <v>0</v>
      </c>
      <c r="Z209" s="146">
        <v>0</v>
      </c>
      <c r="AA209" s="146">
        <v>0</v>
      </c>
      <c r="AB209" s="146">
        <v>0</v>
      </c>
      <c r="AC209" s="146">
        <v>0</v>
      </c>
      <c r="AD209" s="146">
        <v>0</v>
      </c>
      <c r="AE209" s="146">
        <v>0</v>
      </c>
      <c r="AF209" s="148">
        <f t="shared" si="0"/>
        <v>2</v>
      </c>
      <c r="AG209" s="148">
        <f t="shared" si="1"/>
        <v>2</v>
      </c>
      <c r="AH209" s="148">
        <f t="shared" si="2"/>
        <v>4</v>
      </c>
    </row>
    <row r="210" spans="1:34" ht="15" hidden="1">
      <c r="A210" s="163"/>
      <c r="B210" s="169"/>
      <c r="C210" s="136" t="s">
        <v>14</v>
      </c>
      <c r="D210" s="146">
        <v>0</v>
      </c>
      <c r="E210" s="146">
        <v>0</v>
      </c>
      <c r="F210" s="146">
        <v>0</v>
      </c>
      <c r="G210" s="146">
        <v>0</v>
      </c>
      <c r="H210" s="146">
        <v>0</v>
      </c>
      <c r="I210" s="146">
        <v>0</v>
      </c>
      <c r="J210" s="146">
        <v>0</v>
      </c>
      <c r="K210" s="146">
        <v>0</v>
      </c>
      <c r="L210" s="146">
        <v>0</v>
      </c>
      <c r="M210" s="146">
        <v>0</v>
      </c>
      <c r="N210" s="146">
        <v>0</v>
      </c>
      <c r="O210" s="146">
        <v>0</v>
      </c>
      <c r="P210" s="146">
        <v>0</v>
      </c>
      <c r="Q210" s="146">
        <v>0</v>
      </c>
      <c r="R210" s="146">
        <v>0</v>
      </c>
      <c r="S210" s="146">
        <v>0</v>
      </c>
      <c r="T210" s="146">
        <v>0</v>
      </c>
      <c r="U210" s="146">
        <v>0</v>
      </c>
      <c r="V210" s="146">
        <v>0</v>
      </c>
      <c r="W210" s="146">
        <v>0</v>
      </c>
      <c r="X210" s="146">
        <v>0</v>
      </c>
      <c r="Y210" s="146">
        <v>0</v>
      </c>
      <c r="Z210" s="146">
        <v>0</v>
      </c>
      <c r="AA210" s="146">
        <v>0</v>
      </c>
      <c r="AB210" s="146">
        <v>0</v>
      </c>
      <c r="AC210" s="146">
        <v>0</v>
      </c>
      <c r="AD210" s="146">
        <v>0</v>
      </c>
      <c r="AE210" s="146">
        <v>0</v>
      </c>
      <c r="AF210" s="148">
        <f t="shared" si="0"/>
        <v>0</v>
      </c>
      <c r="AG210" s="148">
        <f t="shared" si="1"/>
        <v>0</v>
      </c>
      <c r="AH210" s="148">
        <f t="shared" si="2"/>
        <v>0</v>
      </c>
    </row>
    <row r="211" spans="1:34" ht="15" hidden="1">
      <c r="A211" s="163"/>
      <c r="B211" s="168" t="s">
        <v>28</v>
      </c>
      <c r="C211" s="136" t="s">
        <v>13</v>
      </c>
      <c r="D211" s="146">
        <v>0</v>
      </c>
      <c r="E211" s="146">
        <v>0</v>
      </c>
      <c r="F211" s="146">
        <v>0</v>
      </c>
      <c r="G211" s="146">
        <v>0</v>
      </c>
      <c r="H211" s="146">
        <v>0</v>
      </c>
      <c r="I211" s="146">
        <v>0</v>
      </c>
      <c r="J211" s="146">
        <v>0</v>
      </c>
      <c r="K211" s="146">
        <v>0</v>
      </c>
      <c r="L211" s="146">
        <v>0</v>
      </c>
      <c r="M211" s="146">
        <v>0</v>
      </c>
      <c r="N211" s="146">
        <v>1</v>
      </c>
      <c r="O211" s="146">
        <v>1</v>
      </c>
      <c r="P211" s="146">
        <v>1</v>
      </c>
      <c r="Q211" s="146">
        <v>1</v>
      </c>
      <c r="R211" s="146">
        <v>0</v>
      </c>
      <c r="S211" s="146">
        <v>0</v>
      </c>
      <c r="T211" s="146">
        <v>0</v>
      </c>
      <c r="U211" s="146">
        <v>0</v>
      </c>
      <c r="V211" s="146">
        <v>0</v>
      </c>
      <c r="W211" s="146">
        <v>0</v>
      </c>
      <c r="X211" s="146">
        <v>0</v>
      </c>
      <c r="Y211" s="146">
        <v>0</v>
      </c>
      <c r="Z211" s="146">
        <v>0</v>
      </c>
      <c r="AA211" s="146">
        <v>0</v>
      </c>
      <c r="AB211" s="146">
        <v>0</v>
      </c>
      <c r="AC211" s="146">
        <v>0</v>
      </c>
      <c r="AD211" s="146">
        <v>0</v>
      </c>
      <c r="AE211" s="146">
        <v>0</v>
      </c>
      <c r="AF211" s="148">
        <f t="shared" si="0"/>
        <v>2</v>
      </c>
      <c r="AG211" s="148">
        <f t="shared" si="1"/>
        <v>2</v>
      </c>
      <c r="AH211" s="148">
        <f t="shared" si="2"/>
        <v>4</v>
      </c>
    </row>
    <row r="212" spans="1:34" ht="15" hidden="1">
      <c r="A212" s="163"/>
      <c r="B212" s="169"/>
      <c r="C212" s="136" t="s">
        <v>14</v>
      </c>
      <c r="D212" s="146">
        <v>0</v>
      </c>
      <c r="E212" s="146">
        <v>0</v>
      </c>
      <c r="F212" s="146">
        <v>0</v>
      </c>
      <c r="G212" s="146">
        <v>0</v>
      </c>
      <c r="H212" s="146">
        <v>0</v>
      </c>
      <c r="I212" s="146">
        <v>0</v>
      </c>
      <c r="J212" s="146">
        <v>0</v>
      </c>
      <c r="K212" s="146">
        <v>0</v>
      </c>
      <c r="L212" s="146">
        <v>0</v>
      </c>
      <c r="M212" s="146">
        <v>0</v>
      </c>
      <c r="N212" s="146">
        <v>0</v>
      </c>
      <c r="O212" s="146">
        <v>0</v>
      </c>
      <c r="P212" s="146">
        <v>0</v>
      </c>
      <c r="Q212" s="146">
        <v>0</v>
      </c>
      <c r="R212" s="146">
        <v>0</v>
      </c>
      <c r="S212" s="146">
        <v>0</v>
      </c>
      <c r="T212" s="146">
        <v>0</v>
      </c>
      <c r="U212" s="146">
        <v>0</v>
      </c>
      <c r="V212" s="146">
        <v>0</v>
      </c>
      <c r="W212" s="146">
        <v>0</v>
      </c>
      <c r="X212" s="146">
        <v>0</v>
      </c>
      <c r="Y212" s="146">
        <v>0</v>
      </c>
      <c r="Z212" s="146">
        <v>0</v>
      </c>
      <c r="AA212" s="146">
        <v>0</v>
      </c>
      <c r="AB212" s="146">
        <v>0</v>
      </c>
      <c r="AC212" s="146">
        <v>0</v>
      </c>
      <c r="AD212" s="146">
        <v>0</v>
      </c>
      <c r="AE212" s="146">
        <v>0</v>
      </c>
      <c r="AF212" s="148">
        <f t="shared" si="0"/>
        <v>0</v>
      </c>
      <c r="AG212" s="148">
        <f t="shared" si="1"/>
        <v>0</v>
      </c>
      <c r="AH212" s="148">
        <f t="shared" si="2"/>
        <v>0</v>
      </c>
    </row>
    <row r="213" spans="1:34" ht="26.25" customHeight="1" hidden="1">
      <c r="A213" s="163"/>
      <c r="B213" s="168" t="s">
        <v>29</v>
      </c>
      <c r="C213" s="136" t="s">
        <v>13</v>
      </c>
      <c r="D213" s="146">
        <v>0</v>
      </c>
      <c r="E213" s="146">
        <v>0</v>
      </c>
      <c r="F213" s="146">
        <v>0</v>
      </c>
      <c r="G213" s="146">
        <v>0</v>
      </c>
      <c r="H213" s="146">
        <v>0</v>
      </c>
      <c r="I213" s="146">
        <v>0</v>
      </c>
      <c r="J213" s="146">
        <v>0</v>
      </c>
      <c r="K213" s="146">
        <v>0</v>
      </c>
      <c r="L213" s="146">
        <v>0</v>
      </c>
      <c r="M213" s="146">
        <v>0</v>
      </c>
      <c r="N213" s="146">
        <v>0</v>
      </c>
      <c r="O213" s="146">
        <v>0</v>
      </c>
      <c r="P213" s="146">
        <v>0</v>
      </c>
      <c r="Q213" s="146">
        <v>0</v>
      </c>
      <c r="R213" s="146">
        <v>0</v>
      </c>
      <c r="S213" s="146">
        <v>0</v>
      </c>
      <c r="T213" s="146">
        <v>0</v>
      </c>
      <c r="U213" s="146">
        <v>0</v>
      </c>
      <c r="V213" s="146">
        <v>0</v>
      </c>
      <c r="W213" s="146">
        <v>0</v>
      </c>
      <c r="X213" s="146">
        <v>0</v>
      </c>
      <c r="Y213" s="146">
        <v>0</v>
      </c>
      <c r="Z213" s="146">
        <v>0</v>
      </c>
      <c r="AA213" s="146">
        <v>0</v>
      </c>
      <c r="AB213" s="146">
        <v>0</v>
      </c>
      <c r="AC213" s="146">
        <v>0</v>
      </c>
      <c r="AD213" s="146">
        <v>0</v>
      </c>
      <c r="AE213" s="146">
        <v>0</v>
      </c>
      <c r="AF213" s="148">
        <f t="shared" si="0"/>
        <v>0</v>
      </c>
      <c r="AG213" s="148">
        <f t="shared" si="1"/>
        <v>0</v>
      </c>
      <c r="AH213" s="148">
        <f t="shared" si="2"/>
        <v>0</v>
      </c>
    </row>
    <row r="214" spans="1:34" ht="15" hidden="1">
      <c r="A214" s="163"/>
      <c r="B214" s="169"/>
      <c r="C214" s="136" t="s">
        <v>14</v>
      </c>
      <c r="D214" s="146">
        <v>0</v>
      </c>
      <c r="E214" s="146">
        <v>0</v>
      </c>
      <c r="F214" s="146">
        <v>0</v>
      </c>
      <c r="G214" s="146">
        <v>0</v>
      </c>
      <c r="H214" s="146">
        <v>0</v>
      </c>
      <c r="I214" s="146">
        <v>0</v>
      </c>
      <c r="J214" s="146">
        <v>0</v>
      </c>
      <c r="K214" s="146">
        <v>0</v>
      </c>
      <c r="L214" s="146">
        <v>0</v>
      </c>
      <c r="M214" s="146">
        <v>0</v>
      </c>
      <c r="N214" s="146">
        <v>0</v>
      </c>
      <c r="O214" s="146">
        <v>0</v>
      </c>
      <c r="P214" s="146">
        <v>0</v>
      </c>
      <c r="Q214" s="146">
        <v>0</v>
      </c>
      <c r="R214" s="146">
        <v>0</v>
      </c>
      <c r="S214" s="146">
        <v>0</v>
      </c>
      <c r="T214" s="146">
        <v>0</v>
      </c>
      <c r="U214" s="146">
        <v>0</v>
      </c>
      <c r="V214" s="146">
        <v>0</v>
      </c>
      <c r="W214" s="146">
        <v>0</v>
      </c>
      <c r="X214" s="146">
        <v>0</v>
      </c>
      <c r="Y214" s="146">
        <v>0</v>
      </c>
      <c r="Z214" s="146">
        <v>0</v>
      </c>
      <c r="AA214" s="146">
        <v>0</v>
      </c>
      <c r="AB214" s="146">
        <v>0</v>
      </c>
      <c r="AC214" s="146">
        <v>0</v>
      </c>
      <c r="AD214" s="146">
        <v>0</v>
      </c>
      <c r="AE214" s="146">
        <v>0</v>
      </c>
      <c r="AF214" s="148">
        <f t="shared" si="0"/>
        <v>0</v>
      </c>
      <c r="AG214" s="148">
        <f t="shared" si="1"/>
        <v>0</v>
      </c>
      <c r="AH214" s="148">
        <f t="shared" si="2"/>
        <v>0</v>
      </c>
    </row>
    <row r="215" spans="1:34" ht="15" hidden="1">
      <c r="A215" s="163"/>
      <c r="B215" s="178" t="s">
        <v>30</v>
      </c>
      <c r="C215" s="133" t="s">
        <v>13</v>
      </c>
      <c r="D215" s="148">
        <f>D213+D211+D209+D207+D205+D203+D201</f>
        <v>0</v>
      </c>
      <c r="E215" s="148">
        <f aca="true" t="shared" si="7" ref="E215:AE215">E213+E211+E209+E207+E205+E203+E201</f>
        <v>0</v>
      </c>
      <c r="F215" s="148">
        <f t="shared" si="7"/>
        <v>0</v>
      </c>
      <c r="G215" s="148">
        <f t="shared" si="7"/>
        <v>0</v>
      </c>
      <c r="H215" s="148">
        <f t="shared" si="7"/>
        <v>0</v>
      </c>
      <c r="I215" s="148">
        <f t="shared" si="7"/>
        <v>0</v>
      </c>
      <c r="J215" s="148">
        <f t="shared" si="7"/>
        <v>0</v>
      </c>
      <c r="K215" s="148">
        <f t="shared" si="7"/>
        <v>0</v>
      </c>
      <c r="L215" s="148">
        <f t="shared" si="7"/>
        <v>0</v>
      </c>
      <c r="M215" s="148">
        <f t="shared" si="7"/>
        <v>0</v>
      </c>
      <c r="N215" s="148">
        <f t="shared" si="7"/>
        <v>3</v>
      </c>
      <c r="O215" s="148">
        <f t="shared" si="7"/>
        <v>8</v>
      </c>
      <c r="P215" s="148">
        <f t="shared" si="7"/>
        <v>1</v>
      </c>
      <c r="Q215" s="148">
        <f t="shared" si="7"/>
        <v>5</v>
      </c>
      <c r="R215" s="148">
        <f t="shared" si="7"/>
        <v>0</v>
      </c>
      <c r="S215" s="148">
        <f t="shared" si="7"/>
        <v>0</v>
      </c>
      <c r="T215" s="148">
        <f t="shared" si="7"/>
        <v>0</v>
      </c>
      <c r="U215" s="148">
        <f t="shared" si="7"/>
        <v>0</v>
      </c>
      <c r="V215" s="148">
        <f t="shared" si="7"/>
        <v>0</v>
      </c>
      <c r="W215" s="148">
        <f t="shared" si="7"/>
        <v>0</v>
      </c>
      <c r="X215" s="148">
        <f t="shared" si="7"/>
        <v>0</v>
      </c>
      <c r="Y215" s="148">
        <f t="shared" si="7"/>
        <v>0</v>
      </c>
      <c r="Z215" s="148">
        <f t="shared" si="7"/>
        <v>0</v>
      </c>
      <c r="AA215" s="148">
        <f t="shared" si="7"/>
        <v>0</v>
      </c>
      <c r="AB215" s="148">
        <f t="shared" si="7"/>
        <v>0</v>
      </c>
      <c r="AC215" s="148">
        <f t="shared" si="7"/>
        <v>0</v>
      </c>
      <c r="AD215" s="148">
        <f t="shared" si="7"/>
        <v>0</v>
      </c>
      <c r="AE215" s="148">
        <f t="shared" si="7"/>
        <v>0</v>
      </c>
      <c r="AF215" s="148">
        <f aca="true" t="shared" si="8" ref="AF215:AH216">AF213+AF211+AF209+AF207+AF205+AF203+AF201</f>
        <v>4</v>
      </c>
      <c r="AG215" s="148">
        <f t="shared" si="8"/>
        <v>13</v>
      </c>
      <c r="AH215" s="148">
        <f t="shared" si="8"/>
        <v>17</v>
      </c>
    </row>
    <row r="216" spans="1:34" ht="15" hidden="1">
      <c r="A216" s="165"/>
      <c r="B216" s="180"/>
      <c r="C216" s="133" t="s">
        <v>14</v>
      </c>
      <c r="D216" s="148">
        <f>D214+D212+D210+D208+D206+D204+D202</f>
        <v>0</v>
      </c>
      <c r="E216" s="148">
        <f aca="true" t="shared" si="9" ref="E216:AE216">E214+E212+E210+E208+E206+E204+E202</f>
        <v>0</v>
      </c>
      <c r="F216" s="148">
        <f t="shared" si="9"/>
        <v>0</v>
      </c>
      <c r="G216" s="148">
        <f t="shared" si="9"/>
        <v>0</v>
      </c>
      <c r="H216" s="148">
        <f t="shared" si="9"/>
        <v>0</v>
      </c>
      <c r="I216" s="148">
        <f t="shared" si="9"/>
        <v>0</v>
      </c>
      <c r="J216" s="148">
        <f t="shared" si="9"/>
        <v>0</v>
      </c>
      <c r="K216" s="148">
        <f t="shared" si="9"/>
        <v>0</v>
      </c>
      <c r="L216" s="148">
        <f t="shared" si="9"/>
        <v>0</v>
      </c>
      <c r="M216" s="148">
        <f t="shared" si="9"/>
        <v>0</v>
      </c>
      <c r="N216" s="148">
        <f t="shared" si="9"/>
        <v>0</v>
      </c>
      <c r="O216" s="148">
        <f t="shared" si="9"/>
        <v>1</v>
      </c>
      <c r="P216" s="148">
        <f t="shared" si="9"/>
        <v>0</v>
      </c>
      <c r="Q216" s="148">
        <f t="shared" si="9"/>
        <v>0</v>
      </c>
      <c r="R216" s="148">
        <f t="shared" si="9"/>
        <v>0</v>
      </c>
      <c r="S216" s="148">
        <f t="shared" si="9"/>
        <v>0</v>
      </c>
      <c r="T216" s="148">
        <f t="shared" si="9"/>
        <v>0</v>
      </c>
      <c r="U216" s="148">
        <f t="shared" si="9"/>
        <v>0</v>
      </c>
      <c r="V216" s="148">
        <f t="shared" si="9"/>
        <v>0</v>
      </c>
      <c r="W216" s="148">
        <f t="shared" si="9"/>
        <v>0</v>
      </c>
      <c r="X216" s="148">
        <f t="shared" si="9"/>
        <v>0</v>
      </c>
      <c r="Y216" s="148">
        <f t="shared" si="9"/>
        <v>0</v>
      </c>
      <c r="Z216" s="148">
        <f t="shared" si="9"/>
        <v>0</v>
      </c>
      <c r="AA216" s="148">
        <f t="shared" si="9"/>
        <v>0</v>
      </c>
      <c r="AB216" s="148">
        <f t="shared" si="9"/>
        <v>0</v>
      </c>
      <c r="AC216" s="148">
        <f t="shared" si="9"/>
        <v>0</v>
      </c>
      <c r="AD216" s="148">
        <f t="shared" si="9"/>
        <v>0</v>
      </c>
      <c r="AE216" s="148">
        <f t="shared" si="9"/>
        <v>0</v>
      </c>
      <c r="AF216" s="148">
        <f t="shared" si="8"/>
        <v>0</v>
      </c>
      <c r="AG216" s="148">
        <f t="shared" si="8"/>
        <v>1</v>
      </c>
      <c r="AH216" s="148">
        <f t="shared" si="8"/>
        <v>1</v>
      </c>
    </row>
    <row r="217" spans="1:34" ht="26.25" customHeight="1" hidden="1">
      <c r="A217" s="139" t="s">
        <v>31</v>
      </c>
      <c r="B217" s="139"/>
      <c r="C217" s="136" t="s">
        <v>13</v>
      </c>
      <c r="D217" s="146">
        <v>0</v>
      </c>
      <c r="E217" s="146">
        <v>0</v>
      </c>
      <c r="F217" s="146">
        <v>0</v>
      </c>
      <c r="G217" s="146">
        <v>0</v>
      </c>
      <c r="H217" s="146">
        <v>0</v>
      </c>
      <c r="I217" s="146">
        <v>0</v>
      </c>
      <c r="J217" s="146">
        <v>0</v>
      </c>
      <c r="K217" s="146">
        <v>0</v>
      </c>
      <c r="L217" s="146">
        <v>0</v>
      </c>
      <c r="M217" s="146">
        <v>1</v>
      </c>
      <c r="N217" s="146">
        <v>1</v>
      </c>
      <c r="O217" s="146">
        <v>5</v>
      </c>
      <c r="P217" s="146">
        <v>0</v>
      </c>
      <c r="Q217" s="146">
        <v>1</v>
      </c>
      <c r="R217" s="146">
        <v>0</v>
      </c>
      <c r="S217" s="146">
        <v>1</v>
      </c>
      <c r="T217" s="146">
        <v>0</v>
      </c>
      <c r="U217" s="146">
        <v>0</v>
      </c>
      <c r="V217" s="146">
        <v>0</v>
      </c>
      <c r="W217" s="146">
        <v>0</v>
      </c>
      <c r="X217" s="146">
        <v>0</v>
      </c>
      <c r="Y217" s="146">
        <v>0</v>
      </c>
      <c r="Z217" s="146">
        <v>0</v>
      </c>
      <c r="AA217" s="146">
        <v>0</v>
      </c>
      <c r="AB217" s="146">
        <v>0</v>
      </c>
      <c r="AC217" s="146">
        <v>0</v>
      </c>
      <c r="AD217" s="146">
        <v>0</v>
      </c>
      <c r="AE217" s="146">
        <v>0</v>
      </c>
      <c r="AF217" s="148">
        <f t="shared" si="0"/>
        <v>1</v>
      </c>
      <c r="AG217" s="148">
        <f t="shared" si="1"/>
        <v>8</v>
      </c>
      <c r="AH217" s="148">
        <f t="shared" si="2"/>
        <v>9</v>
      </c>
    </row>
    <row r="218" spans="1:34" ht="15" hidden="1">
      <c r="A218" s="139"/>
      <c r="B218" s="139"/>
      <c r="C218" s="136" t="s">
        <v>14</v>
      </c>
      <c r="D218" s="146">
        <v>0</v>
      </c>
      <c r="E218" s="146">
        <v>0</v>
      </c>
      <c r="F218" s="146">
        <v>0</v>
      </c>
      <c r="G218" s="146">
        <v>0</v>
      </c>
      <c r="H218" s="146">
        <v>0</v>
      </c>
      <c r="I218" s="146">
        <v>0</v>
      </c>
      <c r="J218" s="146">
        <v>0</v>
      </c>
      <c r="K218" s="146">
        <v>0</v>
      </c>
      <c r="L218" s="146">
        <v>0</v>
      </c>
      <c r="M218" s="146">
        <v>0</v>
      </c>
      <c r="N218" s="146">
        <v>0</v>
      </c>
      <c r="O218" s="146">
        <v>0</v>
      </c>
      <c r="P218" s="146">
        <v>0</v>
      </c>
      <c r="Q218" s="146">
        <v>0</v>
      </c>
      <c r="R218" s="146">
        <v>0</v>
      </c>
      <c r="S218" s="146">
        <v>0</v>
      </c>
      <c r="T218" s="146">
        <v>0</v>
      </c>
      <c r="U218" s="146">
        <v>0</v>
      </c>
      <c r="V218" s="146">
        <v>0</v>
      </c>
      <c r="W218" s="146">
        <v>0</v>
      </c>
      <c r="X218" s="146">
        <v>0</v>
      </c>
      <c r="Y218" s="146">
        <v>0</v>
      </c>
      <c r="Z218" s="146">
        <v>0</v>
      </c>
      <c r="AA218" s="146">
        <v>0</v>
      </c>
      <c r="AB218" s="146">
        <v>0</v>
      </c>
      <c r="AC218" s="146">
        <v>0</v>
      </c>
      <c r="AD218" s="146">
        <v>0</v>
      </c>
      <c r="AE218" s="146">
        <v>0</v>
      </c>
      <c r="AF218" s="148">
        <f t="shared" si="0"/>
        <v>0</v>
      </c>
      <c r="AG218" s="148">
        <f t="shared" si="1"/>
        <v>0</v>
      </c>
      <c r="AH218" s="148">
        <f t="shared" si="2"/>
        <v>0</v>
      </c>
    </row>
    <row r="219" spans="1:34" ht="26.25" customHeight="1" hidden="1">
      <c r="A219" s="166" t="s">
        <v>32</v>
      </c>
      <c r="B219" s="134" t="s">
        <v>111</v>
      </c>
      <c r="C219" s="136" t="s">
        <v>13</v>
      </c>
      <c r="D219" s="146">
        <v>0</v>
      </c>
      <c r="E219" s="146">
        <v>0</v>
      </c>
      <c r="F219" s="146">
        <v>0</v>
      </c>
      <c r="G219" s="146">
        <v>0</v>
      </c>
      <c r="H219" s="146">
        <v>0</v>
      </c>
      <c r="I219" s="146">
        <v>0</v>
      </c>
      <c r="J219" s="146">
        <v>0</v>
      </c>
      <c r="K219" s="146">
        <v>0</v>
      </c>
      <c r="L219" s="146">
        <v>0</v>
      </c>
      <c r="M219" s="146">
        <v>1</v>
      </c>
      <c r="N219" s="146">
        <v>0</v>
      </c>
      <c r="O219" s="146">
        <v>1</v>
      </c>
      <c r="P219" s="146">
        <v>1</v>
      </c>
      <c r="Q219" s="146">
        <v>0</v>
      </c>
      <c r="R219" s="146">
        <v>1</v>
      </c>
      <c r="S219" s="146">
        <v>0</v>
      </c>
      <c r="T219" s="146">
        <v>0</v>
      </c>
      <c r="U219" s="146">
        <v>0</v>
      </c>
      <c r="V219" s="146">
        <v>0</v>
      </c>
      <c r="W219" s="146">
        <v>0</v>
      </c>
      <c r="X219" s="146">
        <v>0</v>
      </c>
      <c r="Y219" s="146">
        <v>0</v>
      </c>
      <c r="Z219" s="146">
        <v>0</v>
      </c>
      <c r="AA219" s="146">
        <v>0</v>
      </c>
      <c r="AB219" s="146">
        <v>0</v>
      </c>
      <c r="AC219" s="146">
        <v>0</v>
      </c>
      <c r="AD219" s="146">
        <v>0</v>
      </c>
      <c r="AE219" s="146">
        <v>0</v>
      </c>
      <c r="AF219" s="148">
        <f t="shared" si="0"/>
        <v>2</v>
      </c>
      <c r="AG219" s="148">
        <f t="shared" si="1"/>
        <v>2</v>
      </c>
      <c r="AH219" s="148">
        <f t="shared" si="2"/>
        <v>4</v>
      </c>
    </row>
    <row r="220" spans="1:34" ht="15" hidden="1">
      <c r="A220" s="167"/>
      <c r="B220" s="134"/>
      <c r="C220" s="136" t="s">
        <v>14</v>
      </c>
      <c r="D220" s="146">
        <v>0</v>
      </c>
      <c r="E220" s="146">
        <v>0</v>
      </c>
      <c r="F220" s="146">
        <v>0</v>
      </c>
      <c r="G220" s="146">
        <v>0</v>
      </c>
      <c r="H220" s="146">
        <v>0</v>
      </c>
      <c r="I220" s="146">
        <v>0</v>
      </c>
      <c r="J220" s="146">
        <v>0</v>
      </c>
      <c r="K220" s="146">
        <v>0</v>
      </c>
      <c r="L220" s="146">
        <v>0</v>
      </c>
      <c r="M220" s="146">
        <v>0</v>
      </c>
      <c r="N220" s="146">
        <v>0</v>
      </c>
      <c r="O220" s="146">
        <v>0</v>
      </c>
      <c r="P220" s="146">
        <v>0</v>
      </c>
      <c r="Q220" s="146">
        <v>0</v>
      </c>
      <c r="R220" s="146">
        <v>0</v>
      </c>
      <c r="S220" s="146">
        <v>0</v>
      </c>
      <c r="T220" s="146">
        <v>0</v>
      </c>
      <c r="U220" s="146">
        <v>0</v>
      </c>
      <c r="V220" s="146">
        <v>0</v>
      </c>
      <c r="W220" s="146">
        <v>0</v>
      </c>
      <c r="X220" s="146">
        <v>0</v>
      </c>
      <c r="Y220" s="146">
        <v>0</v>
      </c>
      <c r="Z220" s="146">
        <v>0</v>
      </c>
      <c r="AA220" s="146">
        <v>0</v>
      </c>
      <c r="AB220" s="146">
        <v>0</v>
      </c>
      <c r="AC220" s="146">
        <v>0</v>
      </c>
      <c r="AD220" s="146">
        <v>0</v>
      </c>
      <c r="AE220" s="146">
        <v>0</v>
      </c>
      <c r="AF220" s="148">
        <f t="shared" si="0"/>
        <v>0</v>
      </c>
      <c r="AG220" s="148">
        <f t="shared" si="1"/>
        <v>0</v>
      </c>
      <c r="AH220" s="148">
        <f t="shared" si="2"/>
        <v>0</v>
      </c>
    </row>
    <row r="221" spans="1:34" ht="15" hidden="1">
      <c r="A221" s="167"/>
      <c r="B221" s="134" t="s">
        <v>34</v>
      </c>
      <c r="C221" s="136" t="s">
        <v>13</v>
      </c>
      <c r="D221" s="146">
        <v>0</v>
      </c>
      <c r="E221" s="146">
        <v>0</v>
      </c>
      <c r="F221" s="146">
        <v>0</v>
      </c>
      <c r="G221" s="146">
        <v>0</v>
      </c>
      <c r="H221" s="146">
        <v>0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6">
        <v>2</v>
      </c>
      <c r="O221" s="146">
        <v>0</v>
      </c>
      <c r="P221" s="146">
        <v>0</v>
      </c>
      <c r="Q221" s="146">
        <v>1</v>
      </c>
      <c r="R221" s="146">
        <v>0</v>
      </c>
      <c r="S221" s="146">
        <v>0</v>
      </c>
      <c r="T221" s="146">
        <v>0</v>
      </c>
      <c r="U221" s="146">
        <v>0</v>
      </c>
      <c r="V221" s="146">
        <v>0</v>
      </c>
      <c r="W221" s="146">
        <v>0</v>
      </c>
      <c r="X221" s="146">
        <v>0</v>
      </c>
      <c r="Y221" s="146">
        <v>0</v>
      </c>
      <c r="Z221" s="146">
        <v>0</v>
      </c>
      <c r="AA221" s="146">
        <v>0</v>
      </c>
      <c r="AB221" s="146">
        <v>0</v>
      </c>
      <c r="AC221" s="146">
        <v>0</v>
      </c>
      <c r="AD221" s="146">
        <v>0</v>
      </c>
      <c r="AE221" s="146">
        <v>0</v>
      </c>
      <c r="AF221" s="148">
        <f t="shared" si="0"/>
        <v>2</v>
      </c>
      <c r="AG221" s="148">
        <f t="shared" si="1"/>
        <v>1</v>
      </c>
      <c r="AH221" s="148">
        <f t="shared" si="2"/>
        <v>3</v>
      </c>
    </row>
    <row r="222" spans="1:34" ht="15" hidden="1">
      <c r="A222" s="167"/>
      <c r="B222" s="134"/>
      <c r="C222" s="136" t="s">
        <v>14</v>
      </c>
      <c r="D222" s="146">
        <v>0</v>
      </c>
      <c r="E222" s="146">
        <v>0</v>
      </c>
      <c r="F222" s="146">
        <v>0</v>
      </c>
      <c r="G222" s="146">
        <v>0</v>
      </c>
      <c r="H222" s="146">
        <v>0</v>
      </c>
      <c r="I222" s="146">
        <v>0</v>
      </c>
      <c r="J222" s="146">
        <v>0</v>
      </c>
      <c r="K222" s="146">
        <v>0</v>
      </c>
      <c r="L222" s="146">
        <v>0</v>
      </c>
      <c r="M222" s="146">
        <v>0</v>
      </c>
      <c r="N222" s="146">
        <v>0</v>
      </c>
      <c r="O222" s="146">
        <v>0</v>
      </c>
      <c r="P222" s="146">
        <v>0</v>
      </c>
      <c r="Q222" s="146">
        <v>0</v>
      </c>
      <c r="R222" s="146">
        <v>0</v>
      </c>
      <c r="S222" s="146">
        <v>0</v>
      </c>
      <c r="T222" s="146">
        <v>0</v>
      </c>
      <c r="U222" s="146">
        <v>0</v>
      </c>
      <c r="V222" s="146">
        <v>0</v>
      </c>
      <c r="W222" s="146">
        <v>0</v>
      </c>
      <c r="X222" s="146">
        <v>0</v>
      </c>
      <c r="Y222" s="146">
        <v>0</v>
      </c>
      <c r="Z222" s="146">
        <v>0</v>
      </c>
      <c r="AA222" s="146">
        <v>0</v>
      </c>
      <c r="AB222" s="146">
        <v>0</v>
      </c>
      <c r="AC222" s="146">
        <v>0</v>
      </c>
      <c r="AD222" s="146">
        <v>0</v>
      </c>
      <c r="AE222" s="146">
        <v>0</v>
      </c>
      <c r="AF222" s="148">
        <f t="shared" si="0"/>
        <v>0</v>
      </c>
      <c r="AG222" s="148">
        <f t="shared" si="1"/>
        <v>0</v>
      </c>
      <c r="AH222" s="148">
        <f t="shared" si="2"/>
        <v>0</v>
      </c>
    </row>
    <row r="223" spans="1:34" ht="15" hidden="1">
      <c r="A223" s="167"/>
      <c r="B223" s="134" t="s">
        <v>35</v>
      </c>
      <c r="C223" s="136" t="s">
        <v>13</v>
      </c>
      <c r="D223" s="146">
        <v>0</v>
      </c>
      <c r="E223" s="146">
        <v>0</v>
      </c>
      <c r="F223" s="146">
        <v>0</v>
      </c>
      <c r="G223" s="146">
        <v>0</v>
      </c>
      <c r="H223" s="146">
        <v>0</v>
      </c>
      <c r="I223" s="146">
        <v>0</v>
      </c>
      <c r="J223" s="146">
        <v>0</v>
      </c>
      <c r="K223" s="146">
        <v>0</v>
      </c>
      <c r="L223" s="146">
        <v>0</v>
      </c>
      <c r="M223" s="146">
        <v>0</v>
      </c>
      <c r="N223" s="146">
        <v>0</v>
      </c>
      <c r="O223" s="146">
        <v>1</v>
      </c>
      <c r="P223" s="146">
        <v>2</v>
      </c>
      <c r="Q223" s="146">
        <v>1</v>
      </c>
      <c r="R223" s="146">
        <v>0</v>
      </c>
      <c r="S223" s="146">
        <v>0</v>
      </c>
      <c r="T223" s="146">
        <v>0</v>
      </c>
      <c r="U223" s="146">
        <v>0</v>
      </c>
      <c r="V223" s="146">
        <v>0</v>
      </c>
      <c r="W223" s="146">
        <v>0</v>
      </c>
      <c r="X223" s="146">
        <v>0</v>
      </c>
      <c r="Y223" s="146">
        <v>0</v>
      </c>
      <c r="Z223" s="146">
        <v>0</v>
      </c>
      <c r="AA223" s="146">
        <v>0</v>
      </c>
      <c r="AB223" s="146">
        <v>0</v>
      </c>
      <c r="AC223" s="146">
        <v>0</v>
      </c>
      <c r="AD223" s="146">
        <v>0</v>
      </c>
      <c r="AE223" s="146">
        <v>0</v>
      </c>
      <c r="AF223" s="148">
        <f t="shared" si="0"/>
        <v>2</v>
      </c>
      <c r="AG223" s="148">
        <f t="shared" si="1"/>
        <v>2</v>
      </c>
      <c r="AH223" s="148">
        <f t="shared" si="2"/>
        <v>4</v>
      </c>
    </row>
    <row r="224" spans="1:34" ht="15" hidden="1">
      <c r="A224" s="167"/>
      <c r="B224" s="134"/>
      <c r="C224" s="136" t="s">
        <v>14</v>
      </c>
      <c r="D224" s="146">
        <v>0</v>
      </c>
      <c r="E224" s="146">
        <v>0</v>
      </c>
      <c r="F224" s="146">
        <v>0</v>
      </c>
      <c r="G224" s="146">
        <v>0</v>
      </c>
      <c r="H224" s="146">
        <v>0</v>
      </c>
      <c r="I224" s="146">
        <v>0</v>
      </c>
      <c r="J224" s="146">
        <v>0</v>
      </c>
      <c r="K224" s="146">
        <v>0</v>
      </c>
      <c r="L224" s="146">
        <v>0</v>
      </c>
      <c r="M224" s="146">
        <v>0</v>
      </c>
      <c r="N224" s="146">
        <v>0</v>
      </c>
      <c r="O224" s="146">
        <v>0</v>
      </c>
      <c r="P224" s="146">
        <v>0</v>
      </c>
      <c r="Q224" s="146">
        <v>0</v>
      </c>
      <c r="R224" s="146">
        <v>0</v>
      </c>
      <c r="S224" s="146">
        <v>0</v>
      </c>
      <c r="T224" s="146">
        <v>0</v>
      </c>
      <c r="U224" s="146">
        <v>0</v>
      </c>
      <c r="V224" s="146">
        <v>0</v>
      </c>
      <c r="W224" s="146">
        <v>0</v>
      </c>
      <c r="X224" s="146">
        <v>0</v>
      </c>
      <c r="Y224" s="146">
        <v>0</v>
      </c>
      <c r="Z224" s="146">
        <v>0</v>
      </c>
      <c r="AA224" s="146">
        <v>0</v>
      </c>
      <c r="AB224" s="146">
        <v>0</v>
      </c>
      <c r="AC224" s="146">
        <v>0</v>
      </c>
      <c r="AD224" s="146">
        <v>0</v>
      </c>
      <c r="AE224" s="146">
        <v>0</v>
      </c>
      <c r="AF224" s="148">
        <f t="shared" si="0"/>
        <v>0</v>
      </c>
      <c r="AG224" s="148">
        <f t="shared" si="1"/>
        <v>0</v>
      </c>
      <c r="AH224" s="148">
        <f t="shared" si="2"/>
        <v>0</v>
      </c>
    </row>
    <row r="225" spans="1:34" ht="15" hidden="1">
      <c r="A225" s="167"/>
      <c r="B225" s="168" t="s">
        <v>36</v>
      </c>
      <c r="C225" s="136" t="s">
        <v>13</v>
      </c>
      <c r="D225" s="146">
        <v>0</v>
      </c>
      <c r="E225" s="146">
        <v>0</v>
      </c>
      <c r="F225" s="146">
        <v>0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0</v>
      </c>
      <c r="O225" s="146">
        <v>3</v>
      </c>
      <c r="P225" s="146">
        <v>0</v>
      </c>
      <c r="Q225" s="146">
        <v>0</v>
      </c>
      <c r="R225" s="146">
        <v>0</v>
      </c>
      <c r="S225" s="146">
        <v>0</v>
      </c>
      <c r="T225" s="146">
        <v>0</v>
      </c>
      <c r="U225" s="146">
        <v>0</v>
      </c>
      <c r="V225" s="146">
        <v>0</v>
      </c>
      <c r="W225" s="146">
        <v>0</v>
      </c>
      <c r="X225" s="146">
        <v>0</v>
      </c>
      <c r="Y225" s="146">
        <v>0</v>
      </c>
      <c r="Z225" s="146">
        <v>0</v>
      </c>
      <c r="AA225" s="146">
        <v>0</v>
      </c>
      <c r="AB225" s="146">
        <v>0</v>
      </c>
      <c r="AC225" s="146">
        <v>0</v>
      </c>
      <c r="AD225" s="146">
        <v>0</v>
      </c>
      <c r="AE225" s="146">
        <v>0</v>
      </c>
      <c r="AF225" s="148">
        <f t="shared" si="0"/>
        <v>0</v>
      </c>
      <c r="AG225" s="148">
        <f t="shared" si="1"/>
        <v>3</v>
      </c>
      <c r="AH225" s="148">
        <f t="shared" si="2"/>
        <v>3</v>
      </c>
    </row>
    <row r="226" spans="1:34" ht="15" hidden="1">
      <c r="A226" s="167"/>
      <c r="B226" s="169"/>
      <c r="C226" s="136" t="s">
        <v>14</v>
      </c>
      <c r="D226" s="146">
        <v>0</v>
      </c>
      <c r="E226" s="146">
        <v>0</v>
      </c>
      <c r="F226" s="146">
        <v>0</v>
      </c>
      <c r="G226" s="146">
        <v>0</v>
      </c>
      <c r="H226" s="146">
        <v>0</v>
      </c>
      <c r="I226" s="146">
        <v>0</v>
      </c>
      <c r="J226" s="146">
        <v>0</v>
      </c>
      <c r="K226" s="146">
        <v>0</v>
      </c>
      <c r="L226" s="146">
        <v>0</v>
      </c>
      <c r="M226" s="146">
        <v>0</v>
      </c>
      <c r="N226" s="146">
        <v>0</v>
      </c>
      <c r="O226" s="146">
        <v>0</v>
      </c>
      <c r="P226" s="146">
        <v>0</v>
      </c>
      <c r="Q226" s="146">
        <v>0</v>
      </c>
      <c r="R226" s="146">
        <v>0</v>
      </c>
      <c r="S226" s="146">
        <v>0</v>
      </c>
      <c r="T226" s="146">
        <v>0</v>
      </c>
      <c r="U226" s="146">
        <v>0</v>
      </c>
      <c r="V226" s="146">
        <v>0</v>
      </c>
      <c r="W226" s="146">
        <v>0</v>
      </c>
      <c r="X226" s="146">
        <v>0</v>
      </c>
      <c r="Y226" s="146">
        <v>0</v>
      </c>
      <c r="Z226" s="146">
        <v>0</v>
      </c>
      <c r="AA226" s="146">
        <v>0</v>
      </c>
      <c r="AB226" s="146">
        <v>0</v>
      </c>
      <c r="AC226" s="146">
        <v>0</v>
      </c>
      <c r="AD226" s="146">
        <v>0</v>
      </c>
      <c r="AE226" s="146">
        <v>0</v>
      </c>
      <c r="AF226" s="148">
        <f t="shared" si="0"/>
        <v>0</v>
      </c>
      <c r="AG226" s="148">
        <f t="shared" si="1"/>
        <v>0</v>
      </c>
      <c r="AH226" s="148">
        <f t="shared" si="2"/>
        <v>0</v>
      </c>
    </row>
    <row r="227" spans="1:34" ht="26.25" customHeight="1" hidden="1">
      <c r="A227" s="167"/>
      <c r="B227" s="168" t="s">
        <v>37</v>
      </c>
      <c r="C227" s="136" t="s">
        <v>13</v>
      </c>
      <c r="D227" s="146">
        <v>0</v>
      </c>
      <c r="E227" s="146">
        <v>0</v>
      </c>
      <c r="F227" s="146">
        <v>0</v>
      </c>
      <c r="G227" s="146">
        <v>0</v>
      </c>
      <c r="H227" s="146">
        <v>0</v>
      </c>
      <c r="I227" s="146">
        <v>0</v>
      </c>
      <c r="J227" s="146">
        <v>0</v>
      </c>
      <c r="K227" s="146">
        <v>0</v>
      </c>
      <c r="L227" s="146">
        <v>0</v>
      </c>
      <c r="M227" s="146">
        <v>0</v>
      </c>
      <c r="N227" s="146">
        <v>0</v>
      </c>
      <c r="O227" s="146">
        <v>0</v>
      </c>
      <c r="P227" s="146">
        <v>1</v>
      </c>
      <c r="Q227" s="146">
        <v>0</v>
      </c>
      <c r="R227" s="146">
        <v>0</v>
      </c>
      <c r="S227" s="146">
        <v>0</v>
      </c>
      <c r="T227" s="146">
        <v>0</v>
      </c>
      <c r="U227" s="146">
        <v>0</v>
      </c>
      <c r="V227" s="146">
        <v>0</v>
      </c>
      <c r="W227" s="146">
        <v>0</v>
      </c>
      <c r="X227" s="146">
        <v>0</v>
      </c>
      <c r="Y227" s="146">
        <v>0</v>
      </c>
      <c r="Z227" s="146">
        <v>0</v>
      </c>
      <c r="AA227" s="146">
        <v>0</v>
      </c>
      <c r="AB227" s="146">
        <v>0</v>
      </c>
      <c r="AC227" s="146">
        <v>0</v>
      </c>
      <c r="AD227" s="146">
        <v>0</v>
      </c>
      <c r="AE227" s="146">
        <v>0</v>
      </c>
      <c r="AF227" s="148">
        <f t="shared" si="0"/>
        <v>1</v>
      </c>
      <c r="AG227" s="148">
        <f t="shared" si="1"/>
        <v>0</v>
      </c>
      <c r="AH227" s="148">
        <f t="shared" si="2"/>
        <v>1</v>
      </c>
    </row>
    <row r="228" spans="1:34" ht="15" hidden="1">
      <c r="A228" s="167"/>
      <c r="B228" s="169"/>
      <c r="C228" s="136" t="s">
        <v>14</v>
      </c>
      <c r="D228" s="146">
        <v>0</v>
      </c>
      <c r="E228" s="146">
        <v>0</v>
      </c>
      <c r="F228" s="146">
        <v>0</v>
      </c>
      <c r="G228" s="146">
        <v>0</v>
      </c>
      <c r="H228" s="146">
        <v>0</v>
      </c>
      <c r="I228" s="146">
        <v>0</v>
      </c>
      <c r="J228" s="146">
        <v>0</v>
      </c>
      <c r="K228" s="146">
        <v>0</v>
      </c>
      <c r="L228" s="146">
        <v>0</v>
      </c>
      <c r="M228" s="146">
        <v>0</v>
      </c>
      <c r="N228" s="146">
        <v>0</v>
      </c>
      <c r="O228" s="146">
        <v>0</v>
      </c>
      <c r="P228" s="146">
        <v>0</v>
      </c>
      <c r="Q228" s="146">
        <v>0</v>
      </c>
      <c r="R228" s="146">
        <v>0</v>
      </c>
      <c r="S228" s="146">
        <v>0</v>
      </c>
      <c r="T228" s="146">
        <v>0</v>
      </c>
      <c r="U228" s="146">
        <v>0</v>
      </c>
      <c r="V228" s="146">
        <v>0</v>
      </c>
      <c r="W228" s="146">
        <v>0</v>
      </c>
      <c r="X228" s="146">
        <v>0</v>
      </c>
      <c r="Y228" s="146">
        <v>0</v>
      </c>
      <c r="Z228" s="146">
        <v>0</v>
      </c>
      <c r="AA228" s="146">
        <v>0</v>
      </c>
      <c r="AB228" s="146">
        <v>0</v>
      </c>
      <c r="AC228" s="146">
        <v>0</v>
      </c>
      <c r="AD228" s="146">
        <v>0</v>
      </c>
      <c r="AE228" s="146">
        <v>0</v>
      </c>
      <c r="AF228" s="148">
        <f t="shared" si="0"/>
        <v>0</v>
      </c>
      <c r="AG228" s="148">
        <f t="shared" si="1"/>
        <v>0</v>
      </c>
      <c r="AH228" s="148">
        <f t="shared" si="2"/>
        <v>0</v>
      </c>
    </row>
    <row r="229" spans="1:34" ht="26.25" customHeight="1" hidden="1">
      <c r="A229" s="167"/>
      <c r="B229" s="168" t="s">
        <v>38</v>
      </c>
      <c r="C229" s="136" t="s">
        <v>13</v>
      </c>
      <c r="D229" s="146">
        <v>0</v>
      </c>
      <c r="E229" s="146">
        <v>0</v>
      </c>
      <c r="F229" s="146">
        <v>0</v>
      </c>
      <c r="G229" s="146">
        <v>0</v>
      </c>
      <c r="H229" s="146">
        <v>0</v>
      </c>
      <c r="I229" s="146">
        <v>0</v>
      </c>
      <c r="J229" s="146">
        <v>0</v>
      </c>
      <c r="K229" s="146">
        <v>0</v>
      </c>
      <c r="L229" s="146">
        <v>0</v>
      </c>
      <c r="M229" s="146">
        <v>0</v>
      </c>
      <c r="N229" s="146">
        <v>1</v>
      </c>
      <c r="O229" s="146">
        <v>0</v>
      </c>
      <c r="P229" s="146">
        <v>1</v>
      </c>
      <c r="Q229" s="146">
        <v>0</v>
      </c>
      <c r="R229" s="146">
        <v>0</v>
      </c>
      <c r="S229" s="146">
        <v>0</v>
      </c>
      <c r="T229" s="146">
        <v>0</v>
      </c>
      <c r="U229" s="146">
        <v>0</v>
      </c>
      <c r="V229" s="146">
        <v>0</v>
      </c>
      <c r="W229" s="146">
        <v>0</v>
      </c>
      <c r="X229" s="146">
        <v>0</v>
      </c>
      <c r="Y229" s="146">
        <v>0</v>
      </c>
      <c r="Z229" s="146">
        <v>0</v>
      </c>
      <c r="AA229" s="146">
        <v>0</v>
      </c>
      <c r="AB229" s="146">
        <v>0</v>
      </c>
      <c r="AC229" s="146">
        <v>0</v>
      </c>
      <c r="AD229" s="146">
        <v>0</v>
      </c>
      <c r="AE229" s="146">
        <v>0</v>
      </c>
      <c r="AF229" s="148">
        <f t="shared" si="0"/>
        <v>2</v>
      </c>
      <c r="AG229" s="148">
        <f t="shared" si="1"/>
        <v>0</v>
      </c>
      <c r="AH229" s="148">
        <f t="shared" si="2"/>
        <v>2</v>
      </c>
    </row>
    <row r="230" spans="1:34" ht="15" hidden="1">
      <c r="A230" s="167"/>
      <c r="B230" s="169"/>
      <c r="C230" s="136" t="s">
        <v>14</v>
      </c>
      <c r="D230" s="146">
        <v>0</v>
      </c>
      <c r="E230" s="146">
        <v>0</v>
      </c>
      <c r="F230" s="146">
        <v>0</v>
      </c>
      <c r="G230" s="146">
        <v>0</v>
      </c>
      <c r="H230" s="146">
        <v>0</v>
      </c>
      <c r="I230" s="146">
        <v>0</v>
      </c>
      <c r="J230" s="146">
        <v>0</v>
      </c>
      <c r="K230" s="146">
        <v>0</v>
      </c>
      <c r="L230" s="146">
        <v>0</v>
      </c>
      <c r="M230" s="146">
        <v>0</v>
      </c>
      <c r="N230" s="146">
        <v>0</v>
      </c>
      <c r="O230" s="146">
        <v>0</v>
      </c>
      <c r="P230" s="146">
        <v>0</v>
      </c>
      <c r="Q230" s="146">
        <v>0</v>
      </c>
      <c r="R230" s="146">
        <v>0</v>
      </c>
      <c r="S230" s="146">
        <v>0</v>
      </c>
      <c r="T230" s="146">
        <v>0</v>
      </c>
      <c r="U230" s="146">
        <v>0</v>
      </c>
      <c r="V230" s="146">
        <v>0</v>
      </c>
      <c r="W230" s="146">
        <v>0</v>
      </c>
      <c r="X230" s="146">
        <v>0</v>
      </c>
      <c r="Y230" s="146">
        <v>0</v>
      </c>
      <c r="Z230" s="146">
        <v>0</v>
      </c>
      <c r="AA230" s="146">
        <v>0</v>
      </c>
      <c r="AB230" s="146">
        <v>0</v>
      </c>
      <c r="AC230" s="146">
        <v>0</v>
      </c>
      <c r="AD230" s="146">
        <v>0</v>
      </c>
      <c r="AE230" s="146">
        <v>0</v>
      </c>
      <c r="AF230" s="148">
        <f t="shared" si="0"/>
        <v>0</v>
      </c>
      <c r="AG230" s="148">
        <f t="shared" si="1"/>
        <v>0</v>
      </c>
      <c r="AH230" s="148">
        <f t="shared" si="2"/>
        <v>0</v>
      </c>
    </row>
    <row r="231" spans="1:34" ht="15" hidden="1">
      <c r="A231" s="167"/>
      <c r="B231" s="168" t="s">
        <v>39</v>
      </c>
      <c r="C231" s="136" t="s">
        <v>13</v>
      </c>
      <c r="D231" s="146">
        <v>0</v>
      </c>
      <c r="E231" s="146">
        <v>0</v>
      </c>
      <c r="F231" s="146">
        <v>0</v>
      </c>
      <c r="G231" s="146">
        <v>0</v>
      </c>
      <c r="H231" s="146">
        <v>0</v>
      </c>
      <c r="I231" s="146">
        <v>0</v>
      </c>
      <c r="J231" s="146">
        <v>0</v>
      </c>
      <c r="K231" s="146">
        <v>0</v>
      </c>
      <c r="L231" s="146">
        <v>0</v>
      </c>
      <c r="M231" s="146">
        <v>0</v>
      </c>
      <c r="N231" s="146">
        <v>0</v>
      </c>
      <c r="O231" s="146">
        <v>0</v>
      </c>
      <c r="P231" s="146">
        <v>1</v>
      </c>
      <c r="Q231" s="146">
        <v>1</v>
      </c>
      <c r="R231" s="146">
        <v>0</v>
      </c>
      <c r="S231" s="146">
        <v>0</v>
      </c>
      <c r="T231" s="146">
        <v>0</v>
      </c>
      <c r="U231" s="146">
        <v>0</v>
      </c>
      <c r="V231" s="146">
        <v>0</v>
      </c>
      <c r="W231" s="146">
        <v>0</v>
      </c>
      <c r="X231" s="146">
        <v>0</v>
      </c>
      <c r="Y231" s="146">
        <v>0</v>
      </c>
      <c r="Z231" s="146">
        <v>0</v>
      </c>
      <c r="AA231" s="146">
        <v>0</v>
      </c>
      <c r="AB231" s="146">
        <v>0</v>
      </c>
      <c r="AC231" s="146">
        <v>0</v>
      </c>
      <c r="AD231" s="146">
        <v>0</v>
      </c>
      <c r="AE231" s="146">
        <v>0</v>
      </c>
      <c r="AF231" s="148">
        <f t="shared" si="0"/>
        <v>1</v>
      </c>
      <c r="AG231" s="148">
        <f t="shared" si="1"/>
        <v>1</v>
      </c>
      <c r="AH231" s="148">
        <f t="shared" si="2"/>
        <v>2</v>
      </c>
    </row>
    <row r="232" spans="1:34" ht="15" hidden="1">
      <c r="A232" s="167"/>
      <c r="B232" s="169"/>
      <c r="C232" s="136" t="s">
        <v>14</v>
      </c>
      <c r="D232" s="146">
        <v>0</v>
      </c>
      <c r="E232" s="146">
        <v>0</v>
      </c>
      <c r="F232" s="146">
        <v>0</v>
      </c>
      <c r="G232" s="146">
        <v>0</v>
      </c>
      <c r="H232" s="146">
        <v>0</v>
      </c>
      <c r="I232" s="146">
        <v>0</v>
      </c>
      <c r="J232" s="146">
        <v>0</v>
      </c>
      <c r="K232" s="146">
        <v>0</v>
      </c>
      <c r="L232" s="146">
        <v>0</v>
      </c>
      <c r="M232" s="146">
        <v>0</v>
      </c>
      <c r="N232" s="146">
        <v>0</v>
      </c>
      <c r="O232" s="146">
        <v>0</v>
      </c>
      <c r="P232" s="146">
        <v>0</v>
      </c>
      <c r="Q232" s="146">
        <v>0</v>
      </c>
      <c r="R232" s="146">
        <v>0</v>
      </c>
      <c r="S232" s="146">
        <v>0</v>
      </c>
      <c r="T232" s="146">
        <v>0</v>
      </c>
      <c r="U232" s="146">
        <v>0</v>
      </c>
      <c r="V232" s="146">
        <v>0</v>
      </c>
      <c r="W232" s="146">
        <v>0</v>
      </c>
      <c r="X232" s="146">
        <v>0</v>
      </c>
      <c r="Y232" s="146">
        <v>0</v>
      </c>
      <c r="Z232" s="146">
        <v>0</v>
      </c>
      <c r="AA232" s="146">
        <v>0</v>
      </c>
      <c r="AB232" s="146">
        <v>0</v>
      </c>
      <c r="AC232" s="146">
        <v>0</v>
      </c>
      <c r="AD232" s="146">
        <v>0</v>
      </c>
      <c r="AE232" s="146">
        <v>0</v>
      </c>
      <c r="AF232" s="148">
        <f t="shared" si="0"/>
        <v>0</v>
      </c>
      <c r="AG232" s="148">
        <f t="shared" si="1"/>
        <v>0</v>
      </c>
      <c r="AH232" s="148">
        <f t="shared" si="2"/>
        <v>0</v>
      </c>
    </row>
    <row r="233" spans="1:34" ht="26.25" customHeight="1" hidden="1">
      <c r="A233" s="167"/>
      <c r="B233" s="168" t="s">
        <v>40</v>
      </c>
      <c r="C233" s="136" t="s">
        <v>13</v>
      </c>
      <c r="D233" s="146">
        <v>0</v>
      </c>
      <c r="E233" s="146">
        <v>0</v>
      </c>
      <c r="F233" s="146">
        <v>0</v>
      </c>
      <c r="G233" s="146">
        <v>0</v>
      </c>
      <c r="H233" s="146">
        <v>0</v>
      </c>
      <c r="I233" s="146">
        <v>0</v>
      </c>
      <c r="J233" s="146">
        <v>0</v>
      </c>
      <c r="K233" s="146">
        <v>0</v>
      </c>
      <c r="L233" s="146">
        <v>0</v>
      </c>
      <c r="M233" s="146">
        <v>0</v>
      </c>
      <c r="N233" s="146">
        <v>0</v>
      </c>
      <c r="O233" s="146">
        <v>1</v>
      </c>
      <c r="P233" s="146">
        <v>0</v>
      </c>
      <c r="Q233" s="146">
        <v>0</v>
      </c>
      <c r="R233" s="146">
        <v>0</v>
      </c>
      <c r="S233" s="146">
        <v>0</v>
      </c>
      <c r="T233" s="146">
        <v>0</v>
      </c>
      <c r="U233" s="146">
        <v>0</v>
      </c>
      <c r="V233" s="146">
        <v>0</v>
      </c>
      <c r="W233" s="146">
        <v>0</v>
      </c>
      <c r="X233" s="146">
        <v>0</v>
      </c>
      <c r="Y233" s="146">
        <v>0</v>
      </c>
      <c r="Z233" s="146">
        <v>0</v>
      </c>
      <c r="AA233" s="146">
        <v>0</v>
      </c>
      <c r="AB233" s="146">
        <v>0</v>
      </c>
      <c r="AC233" s="146">
        <v>0</v>
      </c>
      <c r="AD233" s="146">
        <v>0</v>
      </c>
      <c r="AE233" s="146">
        <v>0</v>
      </c>
      <c r="AF233" s="148">
        <f t="shared" si="0"/>
        <v>0</v>
      </c>
      <c r="AG233" s="148">
        <f t="shared" si="1"/>
        <v>1</v>
      </c>
      <c r="AH233" s="148">
        <f t="shared" si="2"/>
        <v>1</v>
      </c>
    </row>
    <row r="234" spans="1:34" ht="15" hidden="1">
      <c r="A234" s="167"/>
      <c r="B234" s="169"/>
      <c r="C234" s="136" t="s">
        <v>14</v>
      </c>
      <c r="D234" s="146">
        <v>0</v>
      </c>
      <c r="E234" s="146">
        <v>0</v>
      </c>
      <c r="F234" s="146">
        <v>0</v>
      </c>
      <c r="G234" s="146">
        <v>0</v>
      </c>
      <c r="H234" s="146">
        <v>0</v>
      </c>
      <c r="I234" s="146">
        <v>0</v>
      </c>
      <c r="J234" s="146">
        <v>0</v>
      </c>
      <c r="K234" s="146">
        <v>0</v>
      </c>
      <c r="L234" s="146">
        <v>0</v>
      </c>
      <c r="M234" s="146">
        <v>0</v>
      </c>
      <c r="N234" s="146">
        <v>0</v>
      </c>
      <c r="O234" s="146">
        <v>0</v>
      </c>
      <c r="P234" s="146">
        <v>0</v>
      </c>
      <c r="Q234" s="146">
        <v>0</v>
      </c>
      <c r="R234" s="146">
        <v>0</v>
      </c>
      <c r="S234" s="146">
        <v>0</v>
      </c>
      <c r="T234" s="146">
        <v>0</v>
      </c>
      <c r="U234" s="146">
        <v>0</v>
      </c>
      <c r="V234" s="146">
        <v>0</v>
      </c>
      <c r="W234" s="146">
        <v>0</v>
      </c>
      <c r="X234" s="146">
        <v>0</v>
      </c>
      <c r="Y234" s="146">
        <v>0</v>
      </c>
      <c r="Z234" s="146">
        <v>0</v>
      </c>
      <c r="AA234" s="146">
        <v>0</v>
      </c>
      <c r="AB234" s="146">
        <v>0</v>
      </c>
      <c r="AC234" s="146">
        <v>0</v>
      </c>
      <c r="AD234" s="146">
        <v>0</v>
      </c>
      <c r="AE234" s="146">
        <v>0</v>
      </c>
      <c r="AF234" s="148">
        <f t="shared" si="0"/>
        <v>0</v>
      </c>
      <c r="AG234" s="148">
        <f t="shared" si="1"/>
        <v>0</v>
      </c>
      <c r="AH234" s="148">
        <f t="shared" si="2"/>
        <v>0</v>
      </c>
    </row>
    <row r="235" spans="1:34" ht="15" hidden="1">
      <c r="A235" s="167"/>
      <c r="B235" s="134" t="s">
        <v>41</v>
      </c>
      <c r="C235" s="136" t="s">
        <v>13</v>
      </c>
      <c r="D235" s="146">
        <v>0</v>
      </c>
      <c r="E235" s="146">
        <v>0</v>
      </c>
      <c r="F235" s="146">
        <v>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146">
        <v>0</v>
      </c>
      <c r="M235" s="146">
        <v>0</v>
      </c>
      <c r="N235" s="146">
        <v>1</v>
      </c>
      <c r="O235" s="146">
        <v>0</v>
      </c>
      <c r="P235" s="146">
        <v>1</v>
      </c>
      <c r="Q235" s="146">
        <v>0</v>
      </c>
      <c r="R235" s="146">
        <v>0</v>
      </c>
      <c r="S235" s="146">
        <v>0</v>
      </c>
      <c r="T235" s="146">
        <v>0</v>
      </c>
      <c r="U235" s="146">
        <v>0</v>
      </c>
      <c r="V235" s="146">
        <v>0</v>
      </c>
      <c r="W235" s="146">
        <v>0</v>
      </c>
      <c r="X235" s="146">
        <v>0</v>
      </c>
      <c r="Y235" s="146">
        <v>0</v>
      </c>
      <c r="Z235" s="146">
        <v>0</v>
      </c>
      <c r="AA235" s="146">
        <v>0</v>
      </c>
      <c r="AB235" s="146">
        <v>0</v>
      </c>
      <c r="AC235" s="146">
        <v>0</v>
      </c>
      <c r="AD235" s="146">
        <v>0</v>
      </c>
      <c r="AE235" s="146">
        <v>0</v>
      </c>
      <c r="AF235" s="148">
        <f t="shared" si="0"/>
        <v>2</v>
      </c>
      <c r="AG235" s="148">
        <f t="shared" si="1"/>
        <v>0</v>
      </c>
      <c r="AH235" s="148">
        <f t="shared" si="2"/>
        <v>2</v>
      </c>
    </row>
    <row r="236" spans="1:34" ht="15" hidden="1">
      <c r="A236" s="167"/>
      <c r="B236" s="134"/>
      <c r="C236" s="136" t="s">
        <v>14</v>
      </c>
      <c r="D236" s="146">
        <v>0</v>
      </c>
      <c r="E236" s="146">
        <v>0</v>
      </c>
      <c r="F236" s="146">
        <v>0</v>
      </c>
      <c r="G236" s="146">
        <v>0</v>
      </c>
      <c r="H236" s="146">
        <v>0</v>
      </c>
      <c r="I236" s="146">
        <v>0</v>
      </c>
      <c r="J236" s="146">
        <v>0</v>
      </c>
      <c r="K236" s="146">
        <v>0</v>
      </c>
      <c r="L236" s="146">
        <v>0</v>
      </c>
      <c r="M236" s="146">
        <v>0</v>
      </c>
      <c r="N236" s="146">
        <v>0</v>
      </c>
      <c r="O236" s="146">
        <v>0</v>
      </c>
      <c r="P236" s="146">
        <v>0</v>
      </c>
      <c r="Q236" s="146">
        <v>0</v>
      </c>
      <c r="R236" s="146">
        <v>0</v>
      </c>
      <c r="S236" s="146">
        <v>0</v>
      </c>
      <c r="T236" s="146">
        <v>0</v>
      </c>
      <c r="U236" s="146">
        <v>0</v>
      </c>
      <c r="V236" s="146">
        <v>0</v>
      </c>
      <c r="W236" s="146">
        <v>0</v>
      </c>
      <c r="X236" s="146">
        <v>0</v>
      </c>
      <c r="Y236" s="146">
        <v>0</v>
      </c>
      <c r="Z236" s="146">
        <v>0</v>
      </c>
      <c r="AA236" s="146">
        <v>0</v>
      </c>
      <c r="AB236" s="146">
        <v>0</v>
      </c>
      <c r="AC236" s="146">
        <v>0</v>
      </c>
      <c r="AD236" s="146">
        <v>0</v>
      </c>
      <c r="AE236" s="146">
        <v>0</v>
      </c>
      <c r="AF236" s="148">
        <f aca="true" t="shared" si="10" ref="AF236:AF297">AD236+AB236+Z236+X236+V236+T236+R236+P236+N236+L236+J236+H236+F236+D236</f>
        <v>0</v>
      </c>
      <c r="AG236" s="148">
        <f aca="true" t="shared" si="11" ref="AG236:AG297">AE236+AC236+AA236+Y236+W236+U236+S236+Q236+O236+M236+K236+I236+G236+E236</f>
        <v>0</v>
      </c>
      <c r="AH236" s="148">
        <f aca="true" t="shared" si="12" ref="AH236:AH297">AG236+AF236</f>
        <v>0</v>
      </c>
    </row>
    <row r="237" spans="1:34" ht="15" hidden="1">
      <c r="A237" s="167"/>
      <c r="B237" s="168" t="s">
        <v>42</v>
      </c>
      <c r="C237" s="136" t="s">
        <v>13</v>
      </c>
      <c r="D237" s="146">
        <v>0</v>
      </c>
      <c r="E237" s="146">
        <v>0</v>
      </c>
      <c r="F237" s="146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6">
        <v>0</v>
      </c>
      <c r="O237" s="146">
        <v>0</v>
      </c>
      <c r="P237" s="146">
        <v>0</v>
      </c>
      <c r="Q237" s="146">
        <v>0</v>
      </c>
      <c r="R237" s="146">
        <v>0</v>
      </c>
      <c r="S237" s="146">
        <v>0</v>
      </c>
      <c r="T237" s="146">
        <v>0</v>
      </c>
      <c r="U237" s="146">
        <v>0</v>
      </c>
      <c r="V237" s="146">
        <v>0</v>
      </c>
      <c r="W237" s="146">
        <v>0</v>
      </c>
      <c r="X237" s="146">
        <v>0</v>
      </c>
      <c r="Y237" s="146">
        <v>0</v>
      </c>
      <c r="Z237" s="146">
        <v>0</v>
      </c>
      <c r="AA237" s="146">
        <v>0</v>
      </c>
      <c r="AB237" s="146">
        <v>0</v>
      </c>
      <c r="AC237" s="146">
        <v>0</v>
      </c>
      <c r="AD237" s="146">
        <v>0</v>
      </c>
      <c r="AE237" s="146">
        <v>0</v>
      </c>
      <c r="AF237" s="148">
        <f t="shared" si="10"/>
        <v>0</v>
      </c>
      <c r="AG237" s="148">
        <f t="shared" si="11"/>
        <v>0</v>
      </c>
      <c r="AH237" s="148">
        <f t="shared" si="12"/>
        <v>0</v>
      </c>
    </row>
    <row r="238" spans="1:34" ht="15" hidden="1">
      <c r="A238" s="167"/>
      <c r="B238" s="169"/>
      <c r="C238" s="136" t="s">
        <v>14</v>
      </c>
      <c r="D238" s="146">
        <v>0</v>
      </c>
      <c r="E238" s="146">
        <v>0</v>
      </c>
      <c r="F238" s="146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146">
        <v>0</v>
      </c>
      <c r="P238" s="146">
        <v>0</v>
      </c>
      <c r="Q238" s="146">
        <v>0</v>
      </c>
      <c r="R238" s="146">
        <v>0</v>
      </c>
      <c r="S238" s="146">
        <v>0</v>
      </c>
      <c r="T238" s="146">
        <v>0</v>
      </c>
      <c r="U238" s="146">
        <v>0</v>
      </c>
      <c r="V238" s="146">
        <v>0</v>
      </c>
      <c r="W238" s="146">
        <v>0</v>
      </c>
      <c r="X238" s="146">
        <v>0</v>
      </c>
      <c r="Y238" s="146">
        <v>0</v>
      </c>
      <c r="Z238" s="146">
        <v>0</v>
      </c>
      <c r="AA238" s="146">
        <v>0</v>
      </c>
      <c r="AB238" s="146">
        <v>0</v>
      </c>
      <c r="AC238" s="146">
        <v>0</v>
      </c>
      <c r="AD238" s="146">
        <v>0</v>
      </c>
      <c r="AE238" s="146">
        <v>0</v>
      </c>
      <c r="AF238" s="148">
        <f t="shared" si="10"/>
        <v>0</v>
      </c>
      <c r="AG238" s="148">
        <f t="shared" si="11"/>
        <v>0</v>
      </c>
      <c r="AH238" s="148">
        <f t="shared" si="12"/>
        <v>0</v>
      </c>
    </row>
    <row r="239" spans="1:34" ht="15" hidden="1">
      <c r="A239" s="167"/>
      <c r="B239" s="134" t="s">
        <v>43</v>
      </c>
      <c r="C239" s="136" t="s">
        <v>13</v>
      </c>
      <c r="D239" s="146">
        <v>0</v>
      </c>
      <c r="E239" s="146">
        <v>0</v>
      </c>
      <c r="F239" s="146">
        <v>0</v>
      </c>
      <c r="G239" s="146">
        <v>0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6">
        <v>0</v>
      </c>
      <c r="O239" s="146">
        <v>2</v>
      </c>
      <c r="P239" s="146">
        <v>0</v>
      </c>
      <c r="Q239" s="146">
        <v>0</v>
      </c>
      <c r="R239" s="146">
        <v>0</v>
      </c>
      <c r="S239" s="146">
        <v>0</v>
      </c>
      <c r="T239" s="146">
        <v>0</v>
      </c>
      <c r="U239" s="146">
        <v>0</v>
      </c>
      <c r="V239" s="146">
        <v>0</v>
      </c>
      <c r="W239" s="146">
        <v>0</v>
      </c>
      <c r="X239" s="146">
        <v>0</v>
      </c>
      <c r="Y239" s="146">
        <v>0</v>
      </c>
      <c r="Z239" s="146">
        <v>0</v>
      </c>
      <c r="AA239" s="146">
        <v>0</v>
      </c>
      <c r="AB239" s="146">
        <v>0</v>
      </c>
      <c r="AC239" s="146">
        <v>0</v>
      </c>
      <c r="AD239" s="146">
        <v>0</v>
      </c>
      <c r="AE239" s="146">
        <v>0</v>
      </c>
      <c r="AF239" s="148">
        <f t="shared" si="10"/>
        <v>0</v>
      </c>
      <c r="AG239" s="148">
        <f t="shared" si="11"/>
        <v>2</v>
      </c>
      <c r="AH239" s="148">
        <f t="shared" si="12"/>
        <v>2</v>
      </c>
    </row>
    <row r="240" spans="1:34" ht="15" hidden="1">
      <c r="A240" s="167"/>
      <c r="B240" s="134"/>
      <c r="C240" s="136" t="s">
        <v>14</v>
      </c>
      <c r="D240" s="146">
        <v>0</v>
      </c>
      <c r="E240" s="146">
        <v>0</v>
      </c>
      <c r="F240" s="146">
        <v>0</v>
      </c>
      <c r="G240" s="146">
        <v>0</v>
      </c>
      <c r="H240" s="146">
        <v>0</v>
      </c>
      <c r="I240" s="146">
        <v>0</v>
      </c>
      <c r="J240" s="146">
        <v>0</v>
      </c>
      <c r="K240" s="146">
        <v>0</v>
      </c>
      <c r="L240" s="146">
        <v>0</v>
      </c>
      <c r="M240" s="146">
        <v>0</v>
      </c>
      <c r="N240" s="146">
        <v>0</v>
      </c>
      <c r="O240" s="146">
        <v>0</v>
      </c>
      <c r="P240" s="146">
        <v>0</v>
      </c>
      <c r="Q240" s="146">
        <v>0</v>
      </c>
      <c r="R240" s="146">
        <v>0</v>
      </c>
      <c r="S240" s="146">
        <v>0</v>
      </c>
      <c r="T240" s="146">
        <v>0</v>
      </c>
      <c r="U240" s="146">
        <v>0</v>
      </c>
      <c r="V240" s="146">
        <v>0</v>
      </c>
      <c r="W240" s="146">
        <v>0</v>
      </c>
      <c r="X240" s="146">
        <v>0</v>
      </c>
      <c r="Y240" s="146">
        <v>0</v>
      </c>
      <c r="Z240" s="146">
        <v>0</v>
      </c>
      <c r="AA240" s="146">
        <v>0</v>
      </c>
      <c r="AB240" s="146">
        <v>0</v>
      </c>
      <c r="AC240" s="146">
        <v>0</v>
      </c>
      <c r="AD240" s="146">
        <v>0</v>
      </c>
      <c r="AE240" s="146">
        <v>0</v>
      </c>
      <c r="AF240" s="148">
        <f t="shared" si="10"/>
        <v>0</v>
      </c>
      <c r="AG240" s="148">
        <f t="shared" si="11"/>
        <v>0</v>
      </c>
      <c r="AH240" s="148">
        <f t="shared" si="12"/>
        <v>0</v>
      </c>
    </row>
    <row r="241" spans="1:34" ht="15" hidden="1">
      <c r="A241" s="167"/>
      <c r="B241" s="134" t="s">
        <v>44</v>
      </c>
      <c r="C241" s="136" t="s">
        <v>13</v>
      </c>
      <c r="D241" s="146">
        <v>0</v>
      </c>
      <c r="E241" s="146">
        <v>0</v>
      </c>
      <c r="F241" s="146">
        <v>0</v>
      </c>
      <c r="G241" s="146">
        <v>0</v>
      </c>
      <c r="H241" s="146">
        <v>0</v>
      </c>
      <c r="I241" s="146">
        <v>0</v>
      </c>
      <c r="J241" s="146">
        <v>0</v>
      </c>
      <c r="K241" s="146">
        <v>0</v>
      </c>
      <c r="L241" s="146">
        <v>0</v>
      </c>
      <c r="M241" s="146">
        <v>0</v>
      </c>
      <c r="N241" s="146">
        <v>0</v>
      </c>
      <c r="O241" s="146">
        <v>0</v>
      </c>
      <c r="P241" s="146">
        <v>0</v>
      </c>
      <c r="Q241" s="146">
        <v>0</v>
      </c>
      <c r="R241" s="146">
        <v>0</v>
      </c>
      <c r="S241" s="146">
        <v>0</v>
      </c>
      <c r="T241" s="146">
        <v>0</v>
      </c>
      <c r="U241" s="146">
        <v>0</v>
      </c>
      <c r="V241" s="146">
        <v>0</v>
      </c>
      <c r="W241" s="146">
        <v>0</v>
      </c>
      <c r="X241" s="146">
        <v>0</v>
      </c>
      <c r="Y241" s="146">
        <v>0</v>
      </c>
      <c r="Z241" s="146">
        <v>0</v>
      </c>
      <c r="AA241" s="146">
        <v>0</v>
      </c>
      <c r="AB241" s="146">
        <v>0</v>
      </c>
      <c r="AC241" s="146">
        <v>0</v>
      </c>
      <c r="AD241" s="146">
        <v>0</v>
      </c>
      <c r="AE241" s="146">
        <v>0</v>
      </c>
      <c r="AF241" s="148">
        <f t="shared" si="10"/>
        <v>0</v>
      </c>
      <c r="AG241" s="148">
        <f t="shared" si="11"/>
        <v>0</v>
      </c>
      <c r="AH241" s="148">
        <f t="shared" si="12"/>
        <v>0</v>
      </c>
    </row>
    <row r="242" spans="1:34" ht="15" hidden="1">
      <c r="A242" s="167"/>
      <c r="B242" s="134"/>
      <c r="C242" s="136" t="s">
        <v>14</v>
      </c>
      <c r="D242" s="146">
        <v>0</v>
      </c>
      <c r="E242" s="146">
        <v>0</v>
      </c>
      <c r="F242" s="146">
        <v>0</v>
      </c>
      <c r="G242" s="146">
        <v>0</v>
      </c>
      <c r="H242" s="146">
        <v>0</v>
      </c>
      <c r="I242" s="146">
        <v>0</v>
      </c>
      <c r="J242" s="146">
        <v>0</v>
      </c>
      <c r="K242" s="146">
        <v>0</v>
      </c>
      <c r="L242" s="146">
        <v>0</v>
      </c>
      <c r="M242" s="146">
        <v>0</v>
      </c>
      <c r="N242" s="146">
        <v>0</v>
      </c>
      <c r="O242" s="146">
        <v>0</v>
      </c>
      <c r="P242" s="146">
        <v>0</v>
      </c>
      <c r="Q242" s="146">
        <v>0</v>
      </c>
      <c r="R242" s="146">
        <v>0</v>
      </c>
      <c r="S242" s="146">
        <v>0</v>
      </c>
      <c r="T242" s="146">
        <v>0</v>
      </c>
      <c r="U242" s="146">
        <v>0</v>
      </c>
      <c r="V242" s="146">
        <v>0</v>
      </c>
      <c r="W242" s="146">
        <v>0</v>
      </c>
      <c r="X242" s="146">
        <v>0</v>
      </c>
      <c r="Y242" s="146">
        <v>0</v>
      </c>
      <c r="Z242" s="146">
        <v>0</v>
      </c>
      <c r="AA242" s="146">
        <v>0</v>
      </c>
      <c r="AB242" s="146">
        <v>0</v>
      </c>
      <c r="AC242" s="146">
        <v>0</v>
      </c>
      <c r="AD242" s="146">
        <v>0</v>
      </c>
      <c r="AE242" s="146">
        <v>0</v>
      </c>
      <c r="AF242" s="148">
        <f t="shared" si="10"/>
        <v>0</v>
      </c>
      <c r="AG242" s="148">
        <f t="shared" si="11"/>
        <v>0</v>
      </c>
      <c r="AH242" s="148">
        <f t="shared" si="12"/>
        <v>0</v>
      </c>
    </row>
    <row r="243" spans="1:34" ht="15" hidden="1">
      <c r="A243" s="167"/>
      <c r="B243" s="134" t="s">
        <v>45</v>
      </c>
      <c r="C243" s="136" t="s">
        <v>13</v>
      </c>
      <c r="D243" s="146">
        <v>0</v>
      </c>
      <c r="E243" s="146">
        <v>0</v>
      </c>
      <c r="F243" s="146">
        <v>0</v>
      </c>
      <c r="G243" s="146">
        <v>0</v>
      </c>
      <c r="H243" s="146">
        <v>0</v>
      </c>
      <c r="I243" s="146">
        <v>0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146">
        <v>0</v>
      </c>
      <c r="P243" s="146">
        <v>0</v>
      </c>
      <c r="Q243" s="146">
        <v>0</v>
      </c>
      <c r="R243" s="146">
        <v>0</v>
      </c>
      <c r="S243" s="146">
        <v>0</v>
      </c>
      <c r="T243" s="146">
        <v>0</v>
      </c>
      <c r="U243" s="146">
        <v>0</v>
      </c>
      <c r="V243" s="146">
        <v>0</v>
      </c>
      <c r="W243" s="146">
        <v>0</v>
      </c>
      <c r="X243" s="146">
        <v>0</v>
      </c>
      <c r="Y243" s="146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8">
        <f t="shared" si="10"/>
        <v>0</v>
      </c>
      <c r="AG243" s="148">
        <f t="shared" si="11"/>
        <v>0</v>
      </c>
      <c r="AH243" s="148">
        <f t="shared" si="12"/>
        <v>0</v>
      </c>
    </row>
    <row r="244" spans="1:34" ht="15" hidden="1">
      <c r="A244" s="167"/>
      <c r="B244" s="134"/>
      <c r="C244" s="136" t="s">
        <v>14</v>
      </c>
      <c r="D244" s="146">
        <v>0</v>
      </c>
      <c r="E244" s="146">
        <v>0</v>
      </c>
      <c r="F244" s="146">
        <v>0</v>
      </c>
      <c r="G244" s="146">
        <v>0</v>
      </c>
      <c r="H244" s="146">
        <v>0</v>
      </c>
      <c r="I244" s="146">
        <v>0</v>
      </c>
      <c r="J244" s="146">
        <v>0</v>
      </c>
      <c r="K244" s="146">
        <v>0</v>
      </c>
      <c r="L244" s="146">
        <v>0</v>
      </c>
      <c r="M244" s="146">
        <v>0</v>
      </c>
      <c r="N244" s="146">
        <v>0</v>
      </c>
      <c r="O244" s="146">
        <v>0</v>
      </c>
      <c r="P244" s="146">
        <v>0</v>
      </c>
      <c r="Q244" s="146">
        <v>0</v>
      </c>
      <c r="R244" s="146">
        <v>0</v>
      </c>
      <c r="S244" s="146">
        <v>0</v>
      </c>
      <c r="T244" s="146">
        <v>0</v>
      </c>
      <c r="U244" s="146">
        <v>0</v>
      </c>
      <c r="V244" s="146">
        <v>0</v>
      </c>
      <c r="W244" s="146">
        <v>0</v>
      </c>
      <c r="X244" s="146">
        <v>0</v>
      </c>
      <c r="Y244" s="146">
        <v>0</v>
      </c>
      <c r="Z244" s="146">
        <v>0</v>
      </c>
      <c r="AA244" s="146">
        <v>0</v>
      </c>
      <c r="AB244" s="146">
        <v>0</v>
      </c>
      <c r="AC244" s="146">
        <v>0</v>
      </c>
      <c r="AD244" s="146">
        <v>0</v>
      </c>
      <c r="AE244" s="146">
        <v>0</v>
      </c>
      <c r="AF244" s="148">
        <f t="shared" si="10"/>
        <v>0</v>
      </c>
      <c r="AG244" s="148">
        <f t="shared" si="11"/>
        <v>0</v>
      </c>
      <c r="AH244" s="148">
        <f t="shared" si="12"/>
        <v>0</v>
      </c>
    </row>
    <row r="245" spans="1:34" ht="15" hidden="1">
      <c r="A245" s="167"/>
      <c r="B245" s="168" t="s">
        <v>46</v>
      </c>
      <c r="C245" s="136" t="s">
        <v>13</v>
      </c>
      <c r="D245" s="146">
        <v>0</v>
      </c>
      <c r="E245" s="146">
        <v>0</v>
      </c>
      <c r="F245" s="146">
        <v>0</v>
      </c>
      <c r="G245" s="146">
        <v>0</v>
      </c>
      <c r="H245" s="146">
        <v>0</v>
      </c>
      <c r="I245" s="146">
        <v>0</v>
      </c>
      <c r="J245" s="146">
        <v>0</v>
      </c>
      <c r="K245" s="146">
        <v>0</v>
      </c>
      <c r="L245" s="146">
        <v>0</v>
      </c>
      <c r="M245" s="146">
        <v>0</v>
      </c>
      <c r="N245" s="146">
        <v>0</v>
      </c>
      <c r="O245" s="146">
        <v>0</v>
      </c>
      <c r="P245" s="146">
        <v>0</v>
      </c>
      <c r="Q245" s="146">
        <v>0</v>
      </c>
      <c r="R245" s="146">
        <v>1</v>
      </c>
      <c r="S245" s="146">
        <v>0</v>
      </c>
      <c r="T245" s="146">
        <v>0</v>
      </c>
      <c r="U245" s="146">
        <v>0</v>
      </c>
      <c r="V245" s="146">
        <v>0</v>
      </c>
      <c r="W245" s="146">
        <v>0</v>
      </c>
      <c r="X245" s="146">
        <v>0</v>
      </c>
      <c r="Y245" s="146">
        <v>0</v>
      </c>
      <c r="Z245" s="146">
        <v>0</v>
      </c>
      <c r="AA245" s="146">
        <v>0</v>
      </c>
      <c r="AB245" s="146">
        <v>0</v>
      </c>
      <c r="AC245" s="146">
        <v>0</v>
      </c>
      <c r="AD245" s="146">
        <v>0</v>
      </c>
      <c r="AE245" s="146">
        <v>0</v>
      </c>
      <c r="AF245" s="148">
        <f t="shared" si="10"/>
        <v>1</v>
      </c>
      <c r="AG245" s="148">
        <f t="shared" si="11"/>
        <v>0</v>
      </c>
      <c r="AH245" s="148">
        <f t="shared" si="12"/>
        <v>1</v>
      </c>
    </row>
    <row r="246" spans="1:34" ht="15" hidden="1">
      <c r="A246" s="167"/>
      <c r="B246" s="169"/>
      <c r="C246" s="136" t="s">
        <v>14</v>
      </c>
      <c r="D246" s="146">
        <v>0</v>
      </c>
      <c r="E246" s="146">
        <v>0</v>
      </c>
      <c r="F246" s="146">
        <v>0</v>
      </c>
      <c r="G246" s="146">
        <v>0</v>
      </c>
      <c r="H246" s="146">
        <v>0</v>
      </c>
      <c r="I246" s="146">
        <v>0</v>
      </c>
      <c r="J246" s="146">
        <v>0</v>
      </c>
      <c r="K246" s="146">
        <v>0</v>
      </c>
      <c r="L246" s="146">
        <v>0</v>
      </c>
      <c r="M246" s="146">
        <v>0</v>
      </c>
      <c r="N246" s="146">
        <v>0</v>
      </c>
      <c r="O246" s="146">
        <v>0</v>
      </c>
      <c r="P246" s="146">
        <v>0</v>
      </c>
      <c r="Q246" s="146">
        <v>0</v>
      </c>
      <c r="R246" s="146">
        <v>0</v>
      </c>
      <c r="S246" s="146">
        <v>0</v>
      </c>
      <c r="T246" s="146">
        <v>0</v>
      </c>
      <c r="U246" s="146">
        <v>0</v>
      </c>
      <c r="V246" s="146">
        <v>0</v>
      </c>
      <c r="W246" s="146">
        <v>0</v>
      </c>
      <c r="X246" s="146">
        <v>0</v>
      </c>
      <c r="Y246" s="146">
        <v>0</v>
      </c>
      <c r="Z246" s="146">
        <v>0</v>
      </c>
      <c r="AA246" s="146">
        <v>0</v>
      </c>
      <c r="AB246" s="146">
        <v>0</v>
      </c>
      <c r="AC246" s="146">
        <v>0</v>
      </c>
      <c r="AD246" s="146">
        <v>0</v>
      </c>
      <c r="AE246" s="146">
        <v>0</v>
      </c>
      <c r="AF246" s="148">
        <f t="shared" si="10"/>
        <v>0</v>
      </c>
      <c r="AG246" s="148">
        <f t="shared" si="11"/>
        <v>0</v>
      </c>
      <c r="AH246" s="148">
        <f t="shared" si="12"/>
        <v>0</v>
      </c>
    </row>
    <row r="247" spans="1:34" ht="15" hidden="1">
      <c r="A247" s="167"/>
      <c r="B247" s="134" t="s">
        <v>47</v>
      </c>
      <c r="C247" s="136" t="s">
        <v>13</v>
      </c>
      <c r="D247" s="146">
        <v>0</v>
      </c>
      <c r="E247" s="146">
        <v>0</v>
      </c>
      <c r="F247" s="146">
        <v>0</v>
      </c>
      <c r="G247" s="146">
        <v>0</v>
      </c>
      <c r="H247" s="146">
        <v>0</v>
      </c>
      <c r="I247" s="146">
        <v>0</v>
      </c>
      <c r="J247" s="146">
        <v>0</v>
      </c>
      <c r="K247" s="146">
        <v>0</v>
      </c>
      <c r="L247" s="146">
        <v>0</v>
      </c>
      <c r="M247" s="146">
        <v>0</v>
      </c>
      <c r="N247" s="146">
        <v>1</v>
      </c>
      <c r="O247" s="146">
        <v>0</v>
      </c>
      <c r="P247" s="146">
        <v>1</v>
      </c>
      <c r="Q247" s="146">
        <v>0</v>
      </c>
      <c r="R247" s="146">
        <v>0</v>
      </c>
      <c r="S247" s="146">
        <v>0</v>
      </c>
      <c r="T247" s="146">
        <v>0</v>
      </c>
      <c r="U247" s="146">
        <v>0</v>
      </c>
      <c r="V247" s="146">
        <v>0</v>
      </c>
      <c r="W247" s="146">
        <v>0</v>
      </c>
      <c r="X247" s="146">
        <v>0</v>
      </c>
      <c r="Y247" s="146">
        <v>0</v>
      </c>
      <c r="Z247" s="146">
        <v>0</v>
      </c>
      <c r="AA247" s="146">
        <v>0</v>
      </c>
      <c r="AB247" s="146">
        <v>0</v>
      </c>
      <c r="AC247" s="146">
        <v>0</v>
      </c>
      <c r="AD247" s="146">
        <v>0</v>
      </c>
      <c r="AE247" s="146">
        <v>0</v>
      </c>
      <c r="AF247" s="148">
        <f t="shared" si="10"/>
        <v>2</v>
      </c>
      <c r="AG247" s="148">
        <f t="shared" si="11"/>
        <v>0</v>
      </c>
      <c r="AH247" s="148">
        <f t="shared" si="12"/>
        <v>2</v>
      </c>
    </row>
    <row r="248" spans="1:34" ht="15" hidden="1">
      <c r="A248" s="167"/>
      <c r="B248" s="134"/>
      <c r="C248" s="136" t="s">
        <v>14</v>
      </c>
      <c r="D248" s="146">
        <v>0</v>
      </c>
      <c r="E248" s="146">
        <v>0</v>
      </c>
      <c r="F248" s="146">
        <v>0</v>
      </c>
      <c r="G248" s="146">
        <v>0</v>
      </c>
      <c r="H248" s="146">
        <v>0</v>
      </c>
      <c r="I248" s="146">
        <v>0</v>
      </c>
      <c r="J248" s="146">
        <v>0</v>
      </c>
      <c r="K248" s="146">
        <v>0</v>
      </c>
      <c r="L248" s="146">
        <v>0</v>
      </c>
      <c r="M248" s="146">
        <v>0</v>
      </c>
      <c r="N248" s="146">
        <v>0</v>
      </c>
      <c r="O248" s="146">
        <v>0</v>
      </c>
      <c r="P248" s="146">
        <v>0</v>
      </c>
      <c r="Q248" s="146">
        <v>0</v>
      </c>
      <c r="R248" s="146">
        <v>0</v>
      </c>
      <c r="S248" s="146">
        <v>0</v>
      </c>
      <c r="T248" s="146">
        <v>0</v>
      </c>
      <c r="U248" s="146">
        <v>0</v>
      </c>
      <c r="V248" s="146">
        <v>0</v>
      </c>
      <c r="W248" s="146">
        <v>0</v>
      </c>
      <c r="X248" s="146">
        <v>0</v>
      </c>
      <c r="Y248" s="146">
        <v>0</v>
      </c>
      <c r="Z248" s="146">
        <v>0</v>
      </c>
      <c r="AA248" s="146">
        <v>0</v>
      </c>
      <c r="AB248" s="146">
        <v>0</v>
      </c>
      <c r="AC248" s="146">
        <v>0</v>
      </c>
      <c r="AD248" s="146">
        <v>0</v>
      </c>
      <c r="AE248" s="146">
        <v>0</v>
      </c>
      <c r="AF248" s="148">
        <f t="shared" si="10"/>
        <v>0</v>
      </c>
      <c r="AG248" s="148">
        <f t="shared" si="11"/>
        <v>0</v>
      </c>
      <c r="AH248" s="148">
        <f t="shared" si="12"/>
        <v>0</v>
      </c>
    </row>
    <row r="249" spans="1:34" ht="15" hidden="1">
      <c r="A249" s="167"/>
      <c r="B249" s="130" t="s">
        <v>48</v>
      </c>
      <c r="C249" s="133" t="s">
        <v>13</v>
      </c>
      <c r="D249" s="148">
        <f>D247+D245+D243+D241+D239+D237+D235+D233+D231+D229+D227+D225+D223+D221+D219</f>
        <v>0</v>
      </c>
      <c r="E249" s="148">
        <f aca="true" t="shared" si="13" ref="E249:AE249">E247+E245+E243+E241+E239+E237+E235+E233+E231+E229+E227+E225+E223+E221+E219</f>
        <v>0</v>
      </c>
      <c r="F249" s="148">
        <f t="shared" si="13"/>
        <v>0</v>
      </c>
      <c r="G249" s="148">
        <f t="shared" si="13"/>
        <v>0</v>
      </c>
      <c r="H249" s="148">
        <f t="shared" si="13"/>
        <v>0</v>
      </c>
      <c r="I249" s="148">
        <f t="shared" si="13"/>
        <v>0</v>
      </c>
      <c r="J249" s="148">
        <f t="shared" si="13"/>
        <v>0</v>
      </c>
      <c r="K249" s="148">
        <f t="shared" si="13"/>
        <v>0</v>
      </c>
      <c r="L249" s="148">
        <f t="shared" si="13"/>
        <v>0</v>
      </c>
      <c r="M249" s="148">
        <f t="shared" si="13"/>
        <v>1</v>
      </c>
      <c r="N249" s="148">
        <f t="shared" si="13"/>
        <v>5</v>
      </c>
      <c r="O249" s="148">
        <f t="shared" si="13"/>
        <v>8</v>
      </c>
      <c r="P249" s="148">
        <f t="shared" si="13"/>
        <v>8</v>
      </c>
      <c r="Q249" s="148">
        <f t="shared" si="13"/>
        <v>3</v>
      </c>
      <c r="R249" s="148">
        <f t="shared" si="13"/>
        <v>2</v>
      </c>
      <c r="S249" s="148">
        <f t="shared" si="13"/>
        <v>0</v>
      </c>
      <c r="T249" s="148">
        <f t="shared" si="13"/>
        <v>0</v>
      </c>
      <c r="U249" s="148">
        <f t="shared" si="13"/>
        <v>0</v>
      </c>
      <c r="V249" s="148">
        <f t="shared" si="13"/>
        <v>0</v>
      </c>
      <c r="W249" s="148">
        <f t="shared" si="13"/>
        <v>0</v>
      </c>
      <c r="X249" s="148">
        <f t="shared" si="13"/>
        <v>0</v>
      </c>
      <c r="Y249" s="148">
        <f t="shared" si="13"/>
        <v>0</v>
      </c>
      <c r="Z249" s="148">
        <f t="shared" si="13"/>
        <v>0</v>
      </c>
      <c r="AA249" s="148">
        <f t="shared" si="13"/>
        <v>0</v>
      </c>
      <c r="AB249" s="148">
        <f t="shared" si="13"/>
        <v>0</v>
      </c>
      <c r="AC249" s="148">
        <f t="shared" si="13"/>
        <v>0</v>
      </c>
      <c r="AD249" s="148">
        <f t="shared" si="13"/>
        <v>0</v>
      </c>
      <c r="AE249" s="148">
        <f t="shared" si="13"/>
        <v>0</v>
      </c>
      <c r="AF249" s="148">
        <f t="shared" si="10"/>
        <v>15</v>
      </c>
      <c r="AG249" s="148">
        <f t="shared" si="11"/>
        <v>12</v>
      </c>
      <c r="AH249" s="148">
        <f t="shared" si="12"/>
        <v>27</v>
      </c>
    </row>
    <row r="250" spans="1:34" ht="15" hidden="1">
      <c r="A250" s="164"/>
      <c r="B250" s="130"/>
      <c r="C250" s="133" t="s">
        <v>14</v>
      </c>
      <c r="D250" s="148">
        <f>D248+D246+D244+D242+D240+D238+D236+D234+D232+D230+D228+D226+D224+D222+D220</f>
        <v>0</v>
      </c>
      <c r="E250" s="148">
        <f aca="true" t="shared" si="14" ref="E250:AE250">E248+E246+E244+E242+E240+E238+E236+E234+E232+E230+E228+E226+E224+E222+E220</f>
        <v>0</v>
      </c>
      <c r="F250" s="148">
        <f t="shared" si="14"/>
        <v>0</v>
      </c>
      <c r="G250" s="148">
        <f t="shared" si="14"/>
        <v>0</v>
      </c>
      <c r="H250" s="148">
        <f t="shared" si="14"/>
        <v>0</v>
      </c>
      <c r="I250" s="148">
        <f t="shared" si="14"/>
        <v>0</v>
      </c>
      <c r="J250" s="148">
        <f t="shared" si="14"/>
        <v>0</v>
      </c>
      <c r="K250" s="148">
        <f t="shared" si="14"/>
        <v>0</v>
      </c>
      <c r="L250" s="148">
        <f t="shared" si="14"/>
        <v>0</v>
      </c>
      <c r="M250" s="148">
        <f t="shared" si="14"/>
        <v>0</v>
      </c>
      <c r="N250" s="148">
        <f t="shared" si="14"/>
        <v>0</v>
      </c>
      <c r="O250" s="148">
        <f t="shared" si="14"/>
        <v>0</v>
      </c>
      <c r="P250" s="148">
        <f t="shared" si="14"/>
        <v>0</v>
      </c>
      <c r="Q250" s="148">
        <f t="shared" si="14"/>
        <v>0</v>
      </c>
      <c r="R250" s="148">
        <f t="shared" si="14"/>
        <v>0</v>
      </c>
      <c r="S250" s="148">
        <f t="shared" si="14"/>
        <v>0</v>
      </c>
      <c r="T250" s="148">
        <f t="shared" si="14"/>
        <v>0</v>
      </c>
      <c r="U250" s="148">
        <f t="shared" si="14"/>
        <v>0</v>
      </c>
      <c r="V250" s="148">
        <f t="shared" si="14"/>
        <v>0</v>
      </c>
      <c r="W250" s="148">
        <f t="shared" si="14"/>
        <v>0</v>
      </c>
      <c r="X250" s="148">
        <f t="shared" si="14"/>
        <v>0</v>
      </c>
      <c r="Y250" s="148">
        <f t="shared" si="14"/>
        <v>0</v>
      </c>
      <c r="Z250" s="148">
        <f t="shared" si="14"/>
        <v>0</v>
      </c>
      <c r="AA250" s="148">
        <f t="shared" si="14"/>
        <v>0</v>
      </c>
      <c r="AB250" s="148">
        <f t="shared" si="14"/>
        <v>0</v>
      </c>
      <c r="AC250" s="148">
        <f t="shared" si="14"/>
        <v>0</v>
      </c>
      <c r="AD250" s="148">
        <f t="shared" si="14"/>
        <v>0</v>
      </c>
      <c r="AE250" s="148">
        <f t="shared" si="14"/>
        <v>0</v>
      </c>
      <c r="AF250" s="148">
        <f t="shared" si="10"/>
        <v>0</v>
      </c>
      <c r="AG250" s="148">
        <f t="shared" si="11"/>
        <v>0</v>
      </c>
      <c r="AH250" s="148">
        <f t="shared" si="12"/>
        <v>0</v>
      </c>
    </row>
    <row r="251" spans="1:34" ht="26.25" customHeight="1" hidden="1">
      <c r="A251" s="139" t="s">
        <v>57</v>
      </c>
      <c r="B251" s="139"/>
      <c r="C251" s="136" t="s">
        <v>13</v>
      </c>
      <c r="D251" s="146">
        <v>0</v>
      </c>
      <c r="E251" s="146">
        <v>0</v>
      </c>
      <c r="F251" s="146">
        <v>0</v>
      </c>
      <c r="G251" s="146">
        <v>0</v>
      </c>
      <c r="H251" s="146">
        <v>0</v>
      </c>
      <c r="I251" s="146">
        <v>0</v>
      </c>
      <c r="J251" s="146">
        <v>0</v>
      </c>
      <c r="K251" s="146">
        <v>0</v>
      </c>
      <c r="L251" s="146">
        <v>0</v>
      </c>
      <c r="M251" s="146">
        <v>0</v>
      </c>
      <c r="N251" s="146">
        <v>1</v>
      </c>
      <c r="O251" s="146">
        <v>3</v>
      </c>
      <c r="P251" s="146">
        <v>0</v>
      </c>
      <c r="Q251" s="146">
        <v>1</v>
      </c>
      <c r="R251" s="146">
        <v>0</v>
      </c>
      <c r="S251" s="146">
        <v>0</v>
      </c>
      <c r="T251" s="146">
        <v>0</v>
      </c>
      <c r="U251" s="146">
        <v>0</v>
      </c>
      <c r="V251" s="146">
        <v>0</v>
      </c>
      <c r="W251" s="146">
        <v>0</v>
      </c>
      <c r="X251" s="146">
        <v>0</v>
      </c>
      <c r="Y251" s="146">
        <v>0</v>
      </c>
      <c r="Z251" s="146">
        <v>0</v>
      </c>
      <c r="AA251" s="146">
        <v>0</v>
      </c>
      <c r="AB251" s="146">
        <v>0</v>
      </c>
      <c r="AC251" s="146">
        <v>0</v>
      </c>
      <c r="AD251" s="146">
        <v>0</v>
      </c>
      <c r="AE251" s="146">
        <v>0</v>
      </c>
      <c r="AF251" s="148">
        <f t="shared" si="10"/>
        <v>1</v>
      </c>
      <c r="AG251" s="148">
        <f t="shared" si="11"/>
        <v>4</v>
      </c>
      <c r="AH251" s="148">
        <f t="shared" si="12"/>
        <v>5</v>
      </c>
    </row>
    <row r="252" spans="1:34" ht="15" hidden="1">
      <c r="A252" s="139"/>
      <c r="B252" s="139"/>
      <c r="C252" s="136" t="s">
        <v>14</v>
      </c>
      <c r="D252" s="146">
        <v>0</v>
      </c>
      <c r="E252" s="146">
        <v>0</v>
      </c>
      <c r="F252" s="146">
        <v>0</v>
      </c>
      <c r="G252" s="146">
        <v>0</v>
      </c>
      <c r="H252" s="146">
        <v>0</v>
      </c>
      <c r="I252" s="146">
        <v>0</v>
      </c>
      <c r="J252" s="146">
        <v>0</v>
      </c>
      <c r="K252" s="146">
        <v>0</v>
      </c>
      <c r="L252" s="146">
        <v>0</v>
      </c>
      <c r="M252" s="146">
        <v>0</v>
      </c>
      <c r="N252" s="146">
        <v>0</v>
      </c>
      <c r="O252" s="146">
        <v>0</v>
      </c>
      <c r="P252" s="146">
        <v>0</v>
      </c>
      <c r="Q252" s="146">
        <v>0</v>
      </c>
      <c r="R252" s="146">
        <v>0</v>
      </c>
      <c r="S252" s="146">
        <v>0</v>
      </c>
      <c r="T252" s="146">
        <v>0</v>
      </c>
      <c r="U252" s="146">
        <v>0</v>
      </c>
      <c r="V252" s="146">
        <v>0</v>
      </c>
      <c r="W252" s="146">
        <v>0</v>
      </c>
      <c r="X252" s="146">
        <v>0</v>
      </c>
      <c r="Y252" s="146">
        <v>0</v>
      </c>
      <c r="Z252" s="146">
        <v>0</v>
      </c>
      <c r="AA252" s="146">
        <v>0</v>
      </c>
      <c r="AB252" s="146">
        <v>0</v>
      </c>
      <c r="AC252" s="146">
        <v>0</v>
      </c>
      <c r="AD252" s="146">
        <v>0</v>
      </c>
      <c r="AE252" s="146">
        <v>0</v>
      </c>
      <c r="AF252" s="148">
        <f t="shared" si="10"/>
        <v>0</v>
      </c>
      <c r="AG252" s="148">
        <f t="shared" si="11"/>
        <v>0</v>
      </c>
      <c r="AH252" s="148">
        <f t="shared" si="12"/>
        <v>0</v>
      </c>
    </row>
    <row r="253" spans="1:34" ht="15" hidden="1">
      <c r="A253" s="143" t="s">
        <v>58</v>
      </c>
      <c r="B253" s="143"/>
      <c r="C253" s="136" t="s">
        <v>13</v>
      </c>
      <c r="D253" s="146">
        <v>0</v>
      </c>
      <c r="E253" s="146">
        <v>0</v>
      </c>
      <c r="F253" s="146">
        <v>0</v>
      </c>
      <c r="G253" s="146">
        <v>0</v>
      </c>
      <c r="H253" s="146">
        <v>0</v>
      </c>
      <c r="I253" s="146">
        <v>0</v>
      </c>
      <c r="J253" s="146">
        <v>0</v>
      </c>
      <c r="K253" s="146">
        <v>0</v>
      </c>
      <c r="L253" s="146">
        <v>0</v>
      </c>
      <c r="M253" s="146">
        <v>0</v>
      </c>
      <c r="N253" s="146">
        <v>1</v>
      </c>
      <c r="O253" s="146">
        <v>0</v>
      </c>
      <c r="P253" s="146">
        <v>2</v>
      </c>
      <c r="Q253" s="146">
        <v>4</v>
      </c>
      <c r="R253" s="146">
        <v>0</v>
      </c>
      <c r="S253" s="146">
        <v>0</v>
      </c>
      <c r="T253" s="146">
        <v>0</v>
      </c>
      <c r="U253" s="146">
        <v>0</v>
      </c>
      <c r="V253" s="146">
        <v>0</v>
      </c>
      <c r="W253" s="146">
        <v>0</v>
      </c>
      <c r="X253" s="146">
        <v>0</v>
      </c>
      <c r="Y253" s="146">
        <v>0</v>
      </c>
      <c r="Z253" s="146">
        <v>0</v>
      </c>
      <c r="AA253" s="146">
        <v>0</v>
      </c>
      <c r="AB253" s="146">
        <v>0</v>
      </c>
      <c r="AC253" s="146">
        <v>0</v>
      </c>
      <c r="AD253" s="146">
        <v>0</v>
      </c>
      <c r="AE253" s="146">
        <v>0</v>
      </c>
      <c r="AF253" s="148">
        <f t="shared" si="10"/>
        <v>3</v>
      </c>
      <c r="AG253" s="148">
        <f t="shared" si="11"/>
        <v>4</v>
      </c>
      <c r="AH253" s="148">
        <f t="shared" si="12"/>
        <v>7</v>
      </c>
    </row>
    <row r="254" spans="1:34" ht="15" hidden="1">
      <c r="A254" s="143"/>
      <c r="B254" s="143"/>
      <c r="C254" s="136" t="s">
        <v>14</v>
      </c>
      <c r="D254" s="146">
        <v>0</v>
      </c>
      <c r="E254" s="146">
        <v>0</v>
      </c>
      <c r="F254" s="146">
        <v>0</v>
      </c>
      <c r="G254" s="146">
        <v>0</v>
      </c>
      <c r="H254" s="146">
        <v>0</v>
      </c>
      <c r="I254" s="146">
        <v>0</v>
      </c>
      <c r="J254" s="146">
        <v>0</v>
      </c>
      <c r="K254" s="146">
        <v>0</v>
      </c>
      <c r="L254" s="146">
        <v>0</v>
      </c>
      <c r="M254" s="146">
        <v>0</v>
      </c>
      <c r="N254" s="146">
        <v>0</v>
      </c>
      <c r="O254" s="146">
        <v>0</v>
      </c>
      <c r="P254" s="146">
        <v>0</v>
      </c>
      <c r="Q254" s="146">
        <v>0</v>
      </c>
      <c r="R254" s="146">
        <v>0</v>
      </c>
      <c r="S254" s="146">
        <v>0</v>
      </c>
      <c r="T254" s="146">
        <v>0</v>
      </c>
      <c r="U254" s="146">
        <v>0</v>
      </c>
      <c r="V254" s="146">
        <v>0</v>
      </c>
      <c r="W254" s="146">
        <v>0</v>
      </c>
      <c r="X254" s="146">
        <v>0</v>
      </c>
      <c r="Y254" s="146">
        <v>0</v>
      </c>
      <c r="Z254" s="146">
        <v>0</v>
      </c>
      <c r="AA254" s="146">
        <v>0</v>
      </c>
      <c r="AB254" s="146">
        <v>0</v>
      </c>
      <c r="AC254" s="146">
        <v>0</v>
      </c>
      <c r="AD254" s="146">
        <v>0</v>
      </c>
      <c r="AE254" s="146">
        <v>0</v>
      </c>
      <c r="AF254" s="148">
        <f t="shared" si="10"/>
        <v>0</v>
      </c>
      <c r="AG254" s="148">
        <f t="shared" si="11"/>
        <v>0</v>
      </c>
      <c r="AH254" s="148">
        <f t="shared" si="12"/>
        <v>0</v>
      </c>
    </row>
    <row r="255" spans="1:34" ht="26.25" customHeight="1" hidden="1">
      <c r="A255" s="166" t="s">
        <v>93</v>
      </c>
      <c r="B255" s="181" t="s">
        <v>112</v>
      </c>
      <c r="C255" s="136" t="s">
        <v>13</v>
      </c>
      <c r="D255" s="146">
        <v>0</v>
      </c>
      <c r="E255" s="146">
        <v>0</v>
      </c>
      <c r="F255" s="146">
        <v>0</v>
      </c>
      <c r="G255" s="146">
        <v>0</v>
      </c>
      <c r="H255" s="146">
        <v>0</v>
      </c>
      <c r="I255" s="146">
        <v>0</v>
      </c>
      <c r="J255" s="146">
        <v>0</v>
      </c>
      <c r="K255" s="146">
        <v>0</v>
      </c>
      <c r="L255" s="146">
        <v>0</v>
      </c>
      <c r="M255" s="146">
        <v>0</v>
      </c>
      <c r="N255" s="146">
        <v>0</v>
      </c>
      <c r="O255" s="146">
        <v>4</v>
      </c>
      <c r="P255" s="146">
        <v>0</v>
      </c>
      <c r="Q255" s="146">
        <v>0</v>
      </c>
      <c r="R255" s="146">
        <v>0</v>
      </c>
      <c r="S255" s="146">
        <v>0</v>
      </c>
      <c r="T255" s="146">
        <v>0</v>
      </c>
      <c r="U255" s="146">
        <v>0</v>
      </c>
      <c r="V255" s="146">
        <v>0</v>
      </c>
      <c r="W255" s="146">
        <v>0</v>
      </c>
      <c r="X255" s="146">
        <v>0</v>
      </c>
      <c r="Y255" s="146">
        <v>0</v>
      </c>
      <c r="Z255" s="146">
        <v>0</v>
      </c>
      <c r="AA255" s="146">
        <v>0</v>
      </c>
      <c r="AB255" s="146">
        <v>0</v>
      </c>
      <c r="AC255" s="146">
        <v>0</v>
      </c>
      <c r="AD255" s="146">
        <v>0</v>
      </c>
      <c r="AE255" s="146">
        <v>0</v>
      </c>
      <c r="AF255" s="148">
        <f t="shared" si="10"/>
        <v>0</v>
      </c>
      <c r="AG255" s="148">
        <f t="shared" si="11"/>
        <v>4</v>
      </c>
      <c r="AH255" s="148">
        <f t="shared" si="12"/>
        <v>4</v>
      </c>
    </row>
    <row r="256" spans="1:34" ht="15" hidden="1">
      <c r="A256" s="170"/>
      <c r="B256" s="182"/>
      <c r="C256" s="136" t="s">
        <v>14</v>
      </c>
      <c r="D256" s="146">
        <v>0</v>
      </c>
      <c r="E256" s="146">
        <v>0</v>
      </c>
      <c r="F256" s="146">
        <v>0</v>
      </c>
      <c r="G256" s="146">
        <v>0</v>
      </c>
      <c r="H256" s="146">
        <v>0</v>
      </c>
      <c r="I256" s="146">
        <v>0</v>
      </c>
      <c r="J256" s="146">
        <v>0</v>
      </c>
      <c r="K256" s="146">
        <v>0</v>
      </c>
      <c r="L256" s="146">
        <v>0</v>
      </c>
      <c r="M256" s="146">
        <v>0</v>
      </c>
      <c r="N256" s="146">
        <v>0</v>
      </c>
      <c r="O256" s="146">
        <v>0</v>
      </c>
      <c r="P256" s="146">
        <v>0</v>
      </c>
      <c r="Q256" s="146">
        <v>0</v>
      </c>
      <c r="R256" s="146">
        <v>0</v>
      </c>
      <c r="S256" s="146">
        <v>0</v>
      </c>
      <c r="T256" s="146">
        <v>0</v>
      </c>
      <c r="U256" s="146">
        <v>0</v>
      </c>
      <c r="V256" s="146">
        <v>0</v>
      </c>
      <c r="W256" s="146">
        <v>0</v>
      </c>
      <c r="X256" s="146">
        <v>0</v>
      </c>
      <c r="Y256" s="146">
        <v>0</v>
      </c>
      <c r="Z256" s="146">
        <v>0</v>
      </c>
      <c r="AA256" s="146">
        <v>0</v>
      </c>
      <c r="AB256" s="146">
        <v>0</v>
      </c>
      <c r="AC256" s="146">
        <v>0</v>
      </c>
      <c r="AD256" s="146">
        <v>0</v>
      </c>
      <c r="AE256" s="146">
        <v>0</v>
      </c>
      <c r="AF256" s="148">
        <f t="shared" si="10"/>
        <v>0</v>
      </c>
      <c r="AG256" s="148">
        <f t="shared" si="11"/>
        <v>0</v>
      </c>
      <c r="AH256" s="148">
        <f t="shared" si="12"/>
        <v>0</v>
      </c>
    </row>
    <row r="257" spans="1:34" ht="26.25" customHeight="1" hidden="1">
      <c r="A257" s="170"/>
      <c r="B257" s="168" t="s">
        <v>113</v>
      </c>
      <c r="C257" s="136" t="s">
        <v>13</v>
      </c>
      <c r="D257" s="146">
        <v>0</v>
      </c>
      <c r="E257" s="146">
        <v>0</v>
      </c>
      <c r="F257" s="146">
        <v>0</v>
      </c>
      <c r="G257" s="146">
        <v>0</v>
      </c>
      <c r="H257" s="146">
        <v>0</v>
      </c>
      <c r="I257" s="146">
        <v>0</v>
      </c>
      <c r="J257" s="146">
        <v>0</v>
      </c>
      <c r="K257" s="146">
        <v>0</v>
      </c>
      <c r="L257" s="146">
        <v>0</v>
      </c>
      <c r="M257" s="146">
        <v>0</v>
      </c>
      <c r="N257" s="146">
        <v>0</v>
      </c>
      <c r="O257" s="146">
        <v>0</v>
      </c>
      <c r="P257" s="146">
        <v>0</v>
      </c>
      <c r="Q257" s="146">
        <v>0</v>
      </c>
      <c r="R257" s="146">
        <v>0</v>
      </c>
      <c r="S257" s="146">
        <v>0</v>
      </c>
      <c r="T257" s="146">
        <v>0</v>
      </c>
      <c r="U257" s="146">
        <v>0</v>
      </c>
      <c r="V257" s="146">
        <v>0</v>
      </c>
      <c r="W257" s="146">
        <v>0</v>
      </c>
      <c r="X257" s="146">
        <v>0</v>
      </c>
      <c r="Y257" s="146">
        <v>0</v>
      </c>
      <c r="Z257" s="146">
        <v>0</v>
      </c>
      <c r="AA257" s="146">
        <v>0</v>
      </c>
      <c r="AB257" s="146">
        <v>0</v>
      </c>
      <c r="AC257" s="146">
        <v>0</v>
      </c>
      <c r="AD257" s="146">
        <v>0</v>
      </c>
      <c r="AE257" s="146">
        <v>0</v>
      </c>
      <c r="AF257" s="148">
        <f t="shared" si="10"/>
        <v>0</v>
      </c>
      <c r="AG257" s="148">
        <f t="shared" si="11"/>
        <v>0</v>
      </c>
      <c r="AH257" s="148">
        <f t="shared" si="12"/>
        <v>0</v>
      </c>
    </row>
    <row r="258" spans="1:34" ht="15" hidden="1">
      <c r="A258" s="170"/>
      <c r="B258" s="169"/>
      <c r="C258" s="136" t="s">
        <v>14</v>
      </c>
      <c r="D258" s="146">
        <v>0</v>
      </c>
      <c r="E258" s="146">
        <v>0</v>
      </c>
      <c r="F258" s="146">
        <v>0</v>
      </c>
      <c r="G258" s="146">
        <v>0</v>
      </c>
      <c r="H258" s="146">
        <v>0</v>
      </c>
      <c r="I258" s="146">
        <v>0</v>
      </c>
      <c r="J258" s="146">
        <v>0</v>
      </c>
      <c r="K258" s="146">
        <v>0</v>
      </c>
      <c r="L258" s="146">
        <v>0</v>
      </c>
      <c r="M258" s="146">
        <v>0</v>
      </c>
      <c r="N258" s="146">
        <v>0</v>
      </c>
      <c r="O258" s="146">
        <v>1</v>
      </c>
      <c r="P258" s="146">
        <v>0</v>
      </c>
      <c r="Q258" s="146">
        <v>0</v>
      </c>
      <c r="R258" s="146">
        <v>0</v>
      </c>
      <c r="S258" s="146">
        <v>0</v>
      </c>
      <c r="T258" s="146">
        <v>0</v>
      </c>
      <c r="U258" s="146">
        <v>0</v>
      </c>
      <c r="V258" s="146">
        <v>0</v>
      </c>
      <c r="W258" s="146">
        <v>0</v>
      </c>
      <c r="X258" s="146">
        <v>0</v>
      </c>
      <c r="Y258" s="146">
        <v>0</v>
      </c>
      <c r="Z258" s="146">
        <v>0</v>
      </c>
      <c r="AA258" s="146">
        <v>0</v>
      </c>
      <c r="AB258" s="146">
        <v>0</v>
      </c>
      <c r="AC258" s="146">
        <v>0</v>
      </c>
      <c r="AD258" s="146">
        <v>0</v>
      </c>
      <c r="AE258" s="146">
        <v>0</v>
      </c>
      <c r="AF258" s="148">
        <f t="shared" si="10"/>
        <v>0</v>
      </c>
      <c r="AG258" s="148">
        <f t="shared" si="11"/>
        <v>1</v>
      </c>
      <c r="AH258" s="148">
        <f t="shared" si="12"/>
        <v>1</v>
      </c>
    </row>
    <row r="259" spans="1:34" ht="15" hidden="1">
      <c r="A259" s="170"/>
      <c r="B259" s="181" t="s">
        <v>114</v>
      </c>
      <c r="C259" s="136" t="s">
        <v>13</v>
      </c>
      <c r="D259" s="146">
        <v>0</v>
      </c>
      <c r="E259" s="146">
        <v>0</v>
      </c>
      <c r="F259" s="146">
        <v>0</v>
      </c>
      <c r="G259" s="146">
        <v>0</v>
      </c>
      <c r="H259" s="146">
        <v>0</v>
      </c>
      <c r="I259" s="146">
        <v>0</v>
      </c>
      <c r="J259" s="146">
        <v>0</v>
      </c>
      <c r="K259" s="146">
        <v>0</v>
      </c>
      <c r="L259" s="146">
        <v>0</v>
      </c>
      <c r="M259" s="146">
        <v>0</v>
      </c>
      <c r="N259" s="146">
        <v>1</v>
      </c>
      <c r="O259" s="146">
        <v>1</v>
      </c>
      <c r="P259" s="146">
        <v>0</v>
      </c>
      <c r="Q259" s="146">
        <v>0</v>
      </c>
      <c r="R259" s="146">
        <v>0</v>
      </c>
      <c r="S259" s="146">
        <v>0</v>
      </c>
      <c r="T259" s="146">
        <v>0</v>
      </c>
      <c r="U259" s="146">
        <v>0</v>
      </c>
      <c r="V259" s="146">
        <v>0</v>
      </c>
      <c r="W259" s="146">
        <v>0</v>
      </c>
      <c r="X259" s="146">
        <v>0</v>
      </c>
      <c r="Y259" s="146">
        <v>0</v>
      </c>
      <c r="Z259" s="146">
        <v>0</v>
      </c>
      <c r="AA259" s="146">
        <v>0</v>
      </c>
      <c r="AB259" s="146">
        <v>0</v>
      </c>
      <c r="AC259" s="146">
        <v>0</v>
      </c>
      <c r="AD259" s="146">
        <v>0</v>
      </c>
      <c r="AE259" s="146">
        <v>0</v>
      </c>
      <c r="AF259" s="148">
        <f t="shared" si="10"/>
        <v>1</v>
      </c>
      <c r="AG259" s="148">
        <f t="shared" si="11"/>
        <v>1</v>
      </c>
      <c r="AH259" s="148">
        <f t="shared" si="12"/>
        <v>2</v>
      </c>
    </row>
    <row r="260" spans="1:34" ht="15" hidden="1">
      <c r="A260" s="170"/>
      <c r="B260" s="182"/>
      <c r="C260" s="136" t="s">
        <v>14</v>
      </c>
      <c r="D260" s="146">
        <v>0</v>
      </c>
      <c r="E260" s="146">
        <v>0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0</v>
      </c>
      <c r="L260" s="146">
        <v>0</v>
      </c>
      <c r="M260" s="146">
        <v>0</v>
      </c>
      <c r="N260" s="146">
        <v>0</v>
      </c>
      <c r="O260" s="146">
        <v>0</v>
      </c>
      <c r="P260" s="146">
        <v>0</v>
      </c>
      <c r="Q260" s="146">
        <v>0</v>
      </c>
      <c r="R260" s="146">
        <v>0</v>
      </c>
      <c r="S260" s="146">
        <v>0</v>
      </c>
      <c r="T260" s="146">
        <v>0</v>
      </c>
      <c r="U260" s="146">
        <v>0</v>
      </c>
      <c r="V260" s="146">
        <v>0</v>
      </c>
      <c r="W260" s="146">
        <v>0</v>
      </c>
      <c r="X260" s="146">
        <v>0</v>
      </c>
      <c r="Y260" s="146">
        <v>0</v>
      </c>
      <c r="Z260" s="146">
        <v>0</v>
      </c>
      <c r="AA260" s="146">
        <v>0</v>
      </c>
      <c r="AB260" s="146">
        <v>0</v>
      </c>
      <c r="AC260" s="146">
        <v>0</v>
      </c>
      <c r="AD260" s="146">
        <v>0</v>
      </c>
      <c r="AE260" s="146">
        <v>0</v>
      </c>
      <c r="AF260" s="148">
        <f t="shared" si="10"/>
        <v>0</v>
      </c>
      <c r="AG260" s="148">
        <f t="shared" si="11"/>
        <v>0</v>
      </c>
      <c r="AH260" s="148">
        <f t="shared" si="12"/>
        <v>0</v>
      </c>
    </row>
    <row r="261" spans="1:34" ht="15" hidden="1">
      <c r="A261" s="170"/>
      <c r="B261" s="168" t="s">
        <v>115</v>
      </c>
      <c r="C261" s="136" t="s">
        <v>13</v>
      </c>
      <c r="D261" s="146">
        <v>0</v>
      </c>
      <c r="E261" s="146">
        <v>0</v>
      </c>
      <c r="F261" s="146">
        <v>0</v>
      </c>
      <c r="G261" s="146">
        <v>0</v>
      </c>
      <c r="H261" s="146">
        <v>0</v>
      </c>
      <c r="I261" s="146">
        <v>0</v>
      </c>
      <c r="J261" s="146">
        <v>0</v>
      </c>
      <c r="K261" s="146">
        <v>0</v>
      </c>
      <c r="L261" s="146">
        <v>0</v>
      </c>
      <c r="M261" s="146">
        <v>0</v>
      </c>
      <c r="N261" s="146">
        <v>2</v>
      </c>
      <c r="O261" s="146">
        <v>2</v>
      </c>
      <c r="P261" s="146">
        <v>0</v>
      </c>
      <c r="Q261" s="146">
        <v>0</v>
      </c>
      <c r="R261" s="146">
        <v>0</v>
      </c>
      <c r="S261" s="146">
        <v>0</v>
      </c>
      <c r="T261" s="146">
        <v>0</v>
      </c>
      <c r="U261" s="146">
        <v>0</v>
      </c>
      <c r="V261" s="146">
        <v>0</v>
      </c>
      <c r="W261" s="146">
        <v>0</v>
      </c>
      <c r="X261" s="146">
        <v>0</v>
      </c>
      <c r="Y261" s="146">
        <v>0</v>
      </c>
      <c r="Z261" s="146">
        <v>0</v>
      </c>
      <c r="AA261" s="146">
        <v>0</v>
      </c>
      <c r="AB261" s="146">
        <v>0</v>
      </c>
      <c r="AC261" s="146">
        <v>0</v>
      </c>
      <c r="AD261" s="146">
        <v>0</v>
      </c>
      <c r="AE261" s="146">
        <v>0</v>
      </c>
      <c r="AF261" s="148">
        <f t="shared" si="10"/>
        <v>2</v>
      </c>
      <c r="AG261" s="148">
        <f t="shared" si="11"/>
        <v>2</v>
      </c>
      <c r="AH261" s="148">
        <f t="shared" si="12"/>
        <v>4</v>
      </c>
    </row>
    <row r="262" spans="1:34" ht="15" hidden="1">
      <c r="A262" s="170"/>
      <c r="B262" s="169"/>
      <c r="C262" s="136" t="s">
        <v>14</v>
      </c>
      <c r="D262" s="146">
        <v>0</v>
      </c>
      <c r="E262" s="146">
        <v>0</v>
      </c>
      <c r="F262" s="146">
        <v>0</v>
      </c>
      <c r="G262" s="146">
        <v>0</v>
      </c>
      <c r="H262" s="146">
        <v>1</v>
      </c>
      <c r="I262" s="146">
        <v>0</v>
      </c>
      <c r="J262" s="146">
        <v>0</v>
      </c>
      <c r="K262" s="146">
        <v>0</v>
      </c>
      <c r="L262" s="146">
        <v>0</v>
      </c>
      <c r="M262" s="146">
        <v>0</v>
      </c>
      <c r="N262" s="146">
        <v>0</v>
      </c>
      <c r="O262" s="146">
        <v>0</v>
      </c>
      <c r="P262" s="146">
        <v>0</v>
      </c>
      <c r="Q262" s="146">
        <v>0</v>
      </c>
      <c r="R262" s="146">
        <v>0</v>
      </c>
      <c r="S262" s="146">
        <v>0</v>
      </c>
      <c r="T262" s="146">
        <v>0</v>
      </c>
      <c r="U262" s="146">
        <v>0</v>
      </c>
      <c r="V262" s="146">
        <v>0</v>
      </c>
      <c r="W262" s="146">
        <v>0</v>
      </c>
      <c r="X262" s="146">
        <v>0</v>
      </c>
      <c r="Y262" s="146">
        <v>0</v>
      </c>
      <c r="Z262" s="146">
        <v>0</v>
      </c>
      <c r="AA262" s="146">
        <v>0</v>
      </c>
      <c r="AB262" s="146">
        <v>0</v>
      </c>
      <c r="AC262" s="146">
        <v>0</v>
      </c>
      <c r="AD262" s="146">
        <v>0</v>
      </c>
      <c r="AE262" s="146">
        <v>0</v>
      </c>
      <c r="AF262" s="148">
        <f t="shared" si="10"/>
        <v>1</v>
      </c>
      <c r="AG262" s="148">
        <f t="shared" si="11"/>
        <v>0</v>
      </c>
      <c r="AH262" s="148">
        <f t="shared" si="12"/>
        <v>1</v>
      </c>
    </row>
    <row r="263" spans="1:34" ht="15" hidden="1">
      <c r="A263" s="170"/>
      <c r="B263" s="168" t="s">
        <v>116</v>
      </c>
      <c r="C263" s="136" t="s">
        <v>13</v>
      </c>
      <c r="D263" s="146">
        <v>0</v>
      </c>
      <c r="E263" s="146">
        <v>0</v>
      </c>
      <c r="F263" s="146">
        <v>0</v>
      </c>
      <c r="G263" s="146">
        <v>0</v>
      </c>
      <c r="H263" s="146">
        <v>0</v>
      </c>
      <c r="I263" s="146">
        <v>0</v>
      </c>
      <c r="J263" s="146">
        <v>0</v>
      </c>
      <c r="K263" s="146">
        <v>0</v>
      </c>
      <c r="L263" s="146">
        <v>0</v>
      </c>
      <c r="M263" s="146">
        <v>0</v>
      </c>
      <c r="N263" s="146">
        <v>2</v>
      </c>
      <c r="O263" s="146">
        <v>4</v>
      </c>
      <c r="P263" s="146">
        <v>0</v>
      </c>
      <c r="Q263" s="146">
        <v>1</v>
      </c>
      <c r="R263" s="146">
        <v>0</v>
      </c>
      <c r="S263" s="146">
        <v>0</v>
      </c>
      <c r="T263" s="146">
        <v>0</v>
      </c>
      <c r="U263" s="146">
        <v>0</v>
      </c>
      <c r="V263" s="146">
        <v>0</v>
      </c>
      <c r="W263" s="146">
        <v>0</v>
      </c>
      <c r="X263" s="146">
        <v>0</v>
      </c>
      <c r="Y263" s="146">
        <v>0</v>
      </c>
      <c r="Z263" s="146">
        <v>0</v>
      </c>
      <c r="AA263" s="146">
        <v>0</v>
      </c>
      <c r="AB263" s="146">
        <v>0</v>
      </c>
      <c r="AC263" s="146">
        <v>0</v>
      </c>
      <c r="AD263" s="146">
        <v>0</v>
      </c>
      <c r="AE263" s="146">
        <v>0</v>
      </c>
      <c r="AF263" s="148">
        <f t="shared" si="10"/>
        <v>2</v>
      </c>
      <c r="AG263" s="148">
        <f t="shared" si="11"/>
        <v>5</v>
      </c>
      <c r="AH263" s="148">
        <f t="shared" si="12"/>
        <v>7</v>
      </c>
    </row>
    <row r="264" spans="1:34" ht="15" hidden="1">
      <c r="A264" s="170"/>
      <c r="B264" s="169"/>
      <c r="C264" s="136" t="s">
        <v>14</v>
      </c>
      <c r="D264" s="146">
        <v>0</v>
      </c>
      <c r="E264" s="146">
        <v>0</v>
      </c>
      <c r="F264" s="146">
        <v>0</v>
      </c>
      <c r="G264" s="146">
        <v>0</v>
      </c>
      <c r="H264" s="146">
        <v>0</v>
      </c>
      <c r="I264" s="146">
        <v>0</v>
      </c>
      <c r="J264" s="146">
        <v>0</v>
      </c>
      <c r="K264" s="146">
        <v>0</v>
      </c>
      <c r="L264" s="146">
        <v>0</v>
      </c>
      <c r="M264" s="146">
        <v>0</v>
      </c>
      <c r="N264" s="146">
        <v>1</v>
      </c>
      <c r="O264" s="146">
        <v>0</v>
      </c>
      <c r="P264" s="146">
        <v>1</v>
      </c>
      <c r="Q264" s="146">
        <v>0</v>
      </c>
      <c r="R264" s="146">
        <v>0</v>
      </c>
      <c r="S264" s="146">
        <v>0</v>
      </c>
      <c r="T264" s="146">
        <v>0</v>
      </c>
      <c r="U264" s="146">
        <v>0</v>
      </c>
      <c r="V264" s="146">
        <v>0</v>
      </c>
      <c r="W264" s="146">
        <v>0</v>
      </c>
      <c r="X264" s="146">
        <v>0</v>
      </c>
      <c r="Y264" s="146">
        <v>0</v>
      </c>
      <c r="Z264" s="146">
        <v>0</v>
      </c>
      <c r="AA264" s="146">
        <v>0</v>
      </c>
      <c r="AB264" s="146">
        <v>0</v>
      </c>
      <c r="AC264" s="146">
        <v>0</v>
      </c>
      <c r="AD264" s="146">
        <v>0</v>
      </c>
      <c r="AE264" s="146">
        <v>0</v>
      </c>
      <c r="AF264" s="148">
        <f t="shared" si="10"/>
        <v>2</v>
      </c>
      <c r="AG264" s="148">
        <f t="shared" si="11"/>
        <v>0</v>
      </c>
      <c r="AH264" s="148">
        <f t="shared" si="12"/>
        <v>2</v>
      </c>
    </row>
    <row r="265" spans="1:34" ht="15" hidden="1">
      <c r="A265" s="170"/>
      <c r="B265" s="181" t="s">
        <v>117</v>
      </c>
      <c r="C265" s="136" t="s">
        <v>13</v>
      </c>
      <c r="D265" s="146">
        <v>0</v>
      </c>
      <c r="E265" s="146">
        <v>0</v>
      </c>
      <c r="F265" s="146">
        <v>0</v>
      </c>
      <c r="G265" s="146">
        <v>0</v>
      </c>
      <c r="H265" s="146">
        <v>0</v>
      </c>
      <c r="I265" s="146">
        <v>0</v>
      </c>
      <c r="J265" s="146">
        <v>0</v>
      </c>
      <c r="K265" s="146">
        <v>0</v>
      </c>
      <c r="L265" s="146">
        <v>0</v>
      </c>
      <c r="M265" s="146">
        <v>0</v>
      </c>
      <c r="N265" s="146">
        <v>2</v>
      </c>
      <c r="O265" s="146">
        <v>0</v>
      </c>
      <c r="P265" s="146">
        <v>0</v>
      </c>
      <c r="Q265" s="146">
        <v>1</v>
      </c>
      <c r="R265" s="146">
        <v>0</v>
      </c>
      <c r="S265" s="146">
        <v>1</v>
      </c>
      <c r="T265" s="146">
        <v>0</v>
      </c>
      <c r="U265" s="146">
        <v>0</v>
      </c>
      <c r="V265" s="146">
        <v>0</v>
      </c>
      <c r="W265" s="146">
        <v>0</v>
      </c>
      <c r="X265" s="146">
        <v>0</v>
      </c>
      <c r="Y265" s="146">
        <v>0</v>
      </c>
      <c r="Z265" s="146">
        <v>0</v>
      </c>
      <c r="AA265" s="146">
        <v>0</v>
      </c>
      <c r="AB265" s="146">
        <v>0</v>
      </c>
      <c r="AC265" s="146">
        <v>0</v>
      </c>
      <c r="AD265" s="146">
        <v>0</v>
      </c>
      <c r="AE265" s="146">
        <v>0</v>
      </c>
      <c r="AF265" s="148">
        <f t="shared" si="10"/>
        <v>2</v>
      </c>
      <c r="AG265" s="148">
        <f t="shared" si="11"/>
        <v>2</v>
      </c>
      <c r="AH265" s="148">
        <f t="shared" si="12"/>
        <v>4</v>
      </c>
    </row>
    <row r="266" spans="1:34" ht="15" hidden="1">
      <c r="A266" s="170"/>
      <c r="B266" s="182"/>
      <c r="C266" s="136" t="s">
        <v>14</v>
      </c>
      <c r="D266" s="146">
        <v>0</v>
      </c>
      <c r="E266" s="146">
        <v>0</v>
      </c>
      <c r="F266" s="146">
        <v>0</v>
      </c>
      <c r="G266" s="146">
        <v>0</v>
      </c>
      <c r="H266" s="146">
        <v>0</v>
      </c>
      <c r="I266" s="146">
        <v>0</v>
      </c>
      <c r="J266" s="146">
        <v>0</v>
      </c>
      <c r="K266" s="146">
        <v>0</v>
      </c>
      <c r="L266" s="146">
        <v>0</v>
      </c>
      <c r="M266" s="146">
        <v>0</v>
      </c>
      <c r="N266" s="146">
        <v>0</v>
      </c>
      <c r="O266" s="146">
        <v>0</v>
      </c>
      <c r="P266" s="146">
        <v>0</v>
      </c>
      <c r="Q266" s="146">
        <v>0</v>
      </c>
      <c r="R266" s="146">
        <v>0</v>
      </c>
      <c r="S266" s="146">
        <v>0</v>
      </c>
      <c r="T266" s="146">
        <v>0</v>
      </c>
      <c r="U266" s="146">
        <v>0</v>
      </c>
      <c r="V266" s="146">
        <v>0</v>
      </c>
      <c r="W266" s="146">
        <v>0</v>
      </c>
      <c r="X266" s="146">
        <v>0</v>
      </c>
      <c r="Y266" s="146">
        <v>0</v>
      </c>
      <c r="Z266" s="146">
        <v>0</v>
      </c>
      <c r="AA266" s="146">
        <v>0</v>
      </c>
      <c r="AB266" s="146">
        <v>0</v>
      </c>
      <c r="AC266" s="146">
        <v>0</v>
      </c>
      <c r="AD266" s="146">
        <v>0</v>
      </c>
      <c r="AE266" s="146">
        <v>0</v>
      </c>
      <c r="AF266" s="148">
        <f t="shared" si="10"/>
        <v>0</v>
      </c>
      <c r="AG266" s="148">
        <f t="shared" si="11"/>
        <v>0</v>
      </c>
      <c r="AH266" s="148">
        <f t="shared" si="12"/>
        <v>0</v>
      </c>
    </row>
    <row r="267" spans="1:34" ht="26.25" customHeight="1" hidden="1">
      <c r="A267" s="170"/>
      <c r="B267" s="181" t="s">
        <v>118</v>
      </c>
      <c r="C267" s="136" t="s">
        <v>13</v>
      </c>
      <c r="D267" s="146">
        <v>0</v>
      </c>
      <c r="E267" s="146">
        <v>0</v>
      </c>
      <c r="F267" s="146">
        <v>0</v>
      </c>
      <c r="G267" s="146">
        <v>0</v>
      </c>
      <c r="H267" s="146">
        <v>0</v>
      </c>
      <c r="I267" s="146">
        <v>0</v>
      </c>
      <c r="J267" s="146">
        <v>0</v>
      </c>
      <c r="K267" s="146">
        <v>0</v>
      </c>
      <c r="L267" s="146">
        <v>0</v>
      </c>
      <c r="M267" s="146">
        <v>0</v>
      </c>
      <c r="N267" s="146">
        <v>0</v>
      </c>
      <c r="O267" s="146">
        <v>0</v>
      </c>
      <c r="P267" s="146">
        <v>0</v>
      </c>
      <c r="Q267" s="146">
        <v>1</v>
      </c>
      <c r="R267" s="146">
        <v>0</v>
      </c>
      <c r="S267" s="146">
        <v>0</v>
      </c>
      <c r="T267" s="146">
        <v>0</v>
      </c>
      <c r="U267" s="146">
        <v>0</v>
      </c>
      <c r="V267" s="146">
        <v>0</v>
      </c>
      <c r="W267" s="146">
        <v>0</v>
      </c>
      <c r="X267" s="146">
        <v>0</v>
      </c>
      <c r="Y267" s="146">
        <v>0</v>
      </c>
      <c r="Z267" s="146">
        <v>0</v>
      </c>
      <c r="AA267" s="146">
        <v>0</v>
      </c>
      <c r="AB267" s="146">
        <v>0</v>
      </c>
      <c r="AC267" s="146">
        <v>0</v>
      </c>
      <c r="AD267" s="146">
        <v>0</v>
      </c>
      <c r="AE267" s="146">
        <v>0</v>
      </c>
      <c r="AF267" s="148">
        <f t="shared" si="10"/>
        <v>0</v>
      </c>
      <c r="AG267" s="148">
        <f t="shared" si="11"/>
        <v>1</v>
      </c>
      <c r="AH267" s="148">
        <f t="shared" si="12"/>
        <v>1</v>
      </c>
    </row>
    <row r="268" spans="1:34" ht="15" hidden="1">
      <c r="A268" s="170"/>
      <c r="B268" s="182"/>
      <c r="C268" s="136" t="s">
        <v>14</v>
      </c>
      <c r="D268" s="146">
        <v>0</v>
      </c>
      <c r="E268" s="146">
        <v>0</v>
      </c>
      <c r="F268" s="146">
        <v>0</v>
      </c>
      <c r="G268" s="146">
        <v>0</v>
      </c>
      <c r="H268" s="146">
        <v>0</v>
      </c>
      <c r="I268" s="146">
        <v>0</v>
      </c>
      <c r="J268" s="146">
        <v>0</v>
      </c>
      <c r="K268" s="146">
        <v>0</v>
      </c>
      <c r="L268" s="146">
        <v>0</v>
      </c>
      <c r="M268" s="146">
        <v>0</v>
      </c>
      <c r="N268" s="146">
        <v>0</v>
      </c>
      <c r="O268" s="146">
        <v>0</v>
      </c>
      <c r="P268" s="146">
        <v>0</v>
      </c>
      <c r="Q268" s="146">
        <v>0</v>
      </c>
      <c r="R268" s="146">
        <v>0</v>
      </c>
      <c r="S268" s="146">
        <v>0</v>
      </c>
      <c r="T268" s="146">
        <v>0</v>
      </c>
      <c r="U268" s="146">
        <v>0</v>
      </c>
      <c r="V268" s="146">
        <v>0</v>
      </c>
      <c r="W268" s="146">
        <v>0</v>
      </c>
      <c r="X268" s="146">
        <v>0</v>
      </c>
      <c r="Y268" s="146">
        <v>0</v>
      </c>
      <c r="Z268" s="146">
        <v>0</v>
      </c>
      <c r="AA268" s="146">
        <v>0</v>
      </c>
      <c r="AB268" s="146">
        <v>0</v>
      </c>
      <c r="AC268" s="146">
        <v>0</v>
      </c>
      <c r="AD268" s="146">
        <v>0</v>
      </c>
      <c r="AE268" s="146">
        <v>0</v>
      </c>
      <c r="AF268" s="148">
        <f t="shared" si="10"/>
        <v>0</v>
      </c>
      <c r="AG268" s="148">
        <f t="shared" si="11"/>
        <v>0</v>
      </c>
      <c r="AH268" s="148">
        <f t="shared" si="12"/>
        <v>0</v>
      </c>
    </row>
    <row r="269" spans="1:34" ht="15" hidden="1">
      <c r="A269" s="170"/>
      <c r="B269" s="168" t="s">
        <v>119</v>
      </c>
      <c r="C269" s="136" t="s">
        <v>13</v>
      </c>
      <c r="D269" s="146">
        <v>0</v>
      </c>
      <c r="E269" s="146">
        <v>0</v>
      </c>
      <c r="F269" s="146">
        <v>0</v>
      </c>
      <c r="G269" s="146">
        <v>0</v>
      </c>
      <c r="H269" s="146">
        <v>0</v>
      </c>
      <c r="I269" s="146">
        <v>0</v>
      </c>
      <c r="J269" s="146">
        <v>0</v>
      </c>
      <c r="K269" s="146">
        <v>0</v>
      </c>
      <c r="L269" s="146">
        <v>0</v>
      </c>
      <c r="M269" s="146">
        <v>0</v>
      </c>
      <c r="N269" s="146">
        <v>1</v>
      </c>
      <c r="O269" s="146">
        <v>0</v>
      </c>
      <c r="P269" s="146">
        <v>1</v>
      </c>
      <c r="Q269" s="146">
        <v>0</v>
      </c>
      <c r="R269" s="146">
        <v>0</v>
      </c>
      <c r="S269" s="146">
        <v>0</v>
      </c>
      <c r="T269" s="146">
        <v>0</v>
      </c>
      <c r="U269" s="146">
        <v>0</v>
      </c>
      <c r="V269" s="146">
        <v>0</v>
      </c>
      <c r="W269" s="146">
        <v>0</v>
      </c>
      <c r="X269" s="146">
        <v>0</v>
      </c>
      <c r="Y269" s="146">
        <v>0</v>
      </c>
      <c r="Z269" s="146">
        <v>0</v>
      </c>
      <c r="AA269" s="146">
        <v>0</v>
      </c>
      <c r="AB269" s="146">
        <v>0</v>
      </c>
      <c r="AC269" s="146">
        <v>0</v>
      </c>
      <c r="AD269" s="146">
        <v>0</v>
      </c>
      <c r="AE269" s="146">
        <v>0</v>
      </c>
      <c r="AF269" s="148">
        <f t="shared" si="10"/>
        <v>2</v>
      </c>
      <c r="AG269" s="148">
        <f t="shared" si="11"/>
        <v>0</v>
      </c>
      <c r="AH269" s="148">
        <f t="shared" si="12"/>
        <v>2</v>
      </c>
    </row>
    <row r="270" spans="1:34" ht="15" hidden="1">
      <c r="A270" s="170"/>
      <c r="B270" s="169"/>
      <c r="C270" s="136" t="s">
        <v>14</v>
      </c>
      <c r="D270" s="146">
        <v>0</v>
      </c>
      <c r="E270" s="146">
        <v>0</v>
      </c>
      <c r="F270" s="146">
        <v>0</v>
      </c>
      <c r="G270" s="146">
        <v>0</v>
      </c>
      <c r="H270" s="146">
        <v>0</v>
      </c>
      <c r="I270" s="146">
        <v>0</v>
      </c>
      <c r="J270" s="146">
        <v>0</v>
      </c>
      <c r="K270" s="146">
        <v>0</v>
      </c>
      <c r="L270" s="146">
        <v>0</v>
      </c>
      <c r="M270" s="146">
        <v>0</v>
      </c>
      <c r="N270" s="146">
        <v>0</v>
      </c>
      <c r="O270" s="146">
        <v>0</v>
      </c>
      <c r="P270" s="146">
        <v>0</v>
      </c>
      <c r="Q270" s="146">
        <v>0</v>
      </c>
      <c r="R270" s="146">
        <v>0</v>
      </c>
      <c r="S270" s="146">
        <v>0</v>
      </c>
      <c r="T270" s="146">
        <v>0</v>
      </c>
      <c r="U270" s="146">
        <v>0</v>
      </c>
      <c r="V270" s="146">
        <v>0</v>
      </c>
      <c r="W270" s="146">
        <v>0</v>
      </c>
      <c r="X270" s="146">
        <v>0</v>
      </c>
      <c r="Y270" s="146">
        <v>0</v>
      </c>
      <c r="Z270" s="146">
        <v>0</v>
      </c>
      <c r="AA270" s="146">
        <v>0</v>
      </c>
      <c r="AB270" s="146">
        <v>0</v>
      </c>
      <c r="AC270" s="146">
        <v>0</v>
      </c>
      <c r="AD270" s="146">
        <v>0</v>
      </c>
      <c r="AE270" s="146">
        <v>0</v>
      </c>
      <c r="AF270" s="148">
        <f t="shared" si="10"/>
        <v>0</v>
      </c>
      <c r="AG270" s="148">
        <f t="shared" si="11"/>
        <v>0</v>
      </c>
      <c r="AH270" s="148">
        <f t="shared" si="12"/>
        <v>0</v>
      </c>
    </row>
    <row r="271" spans="1:34" ht="15" hidden="1">
      <c r="A271" s="170"/>
      <c r="B271" s="130" t="s">
        <v>48</v>
      </c>
      <c r="C271" s="133" t="s">
        <v>13</v>
      </c>
      <c r="D271" s="148">
        <f>D269+D267+D265+D263+D261+D259+D257+D255</f>
        <v>0</v>
      </c>
      <c r="E271" s="148">
        <f aca="true" t="shared" si="15" ref="E271:AE271">E269+E267+E265+E263+E261+E259+E257+E255</f>
        <v>0</v>
      </c>
      <c r="F271" s="148">
        <f t="shared" si="15"/>
        <v>0</v>
      </c>
      <c r="G271" s="148">
        <f t="shared" si="15"/>
        <v>0</v>
      </c>
      <c r="H271" s="148">
        <f t="shared" si="15"/>
        <v>0</v>
      </c>
      <c r="I271" s="148">
        <f t="shared" si="15"/>
        <v>0</v>
      </c>
      <c r="J271" s="148">
        <f t="shared" si="15"/>
        <v>0</v>
      </c>
      <c r="K271" s="148">
        <f t="shared" si="15"/>
        <v>0</v>
      </c>
      <c r="L271" s="148">
        <f t="shared" si="15"/>
        <v>0</v>
      </c>
      <c r="M271" s="148">
        <f t="shared" si="15"/>
        <v>0</v>
      </c>
      <c r="N271" s="148">
        <f t="shared" si="15"/>
        <v>8</v>
      </c>
      <c r="O271" s="148">
        <f t="shared" si="15"/>
        <v>11</v>
      </c>
      <c r="P271" s="148">
        <f t="shared" si="15"/>
        <v>1</v>
      </c>
      <c r="Q271" s="148">
        <f t="shared" si="15"/>
        <v>3</v>
      </c>
      <c r="R271" s="148">
        <f t="shared" si="15"/>
        <v>0</v>
      </c>
      <c r="S271" s="148">
        <f t="shared" si="15"/>
        <v>1</v>
      </c>
      <c r="T271" s="148">
        <f t="shared" si="15"/>
        <v>0</v>
      </c>
      <c r="U271" s="148">
        <f t="shared" si="15"/>
        <v>0</v>
      </c>
      <c r="V271" s="148">
        <f t="shared" si="15"/>
        <v>0</v>
      </c>
      <c r="W271" s="148">
        <f t="shared" si="15"/>
        <v>0</v>
      </c>
      <c r="X271" s="148">
        <f t="shared" si="15"/>
        <v>0</v>
      </c>
      <c r="Y271" s="148">
        <f t="shared" si="15"/>
        <v>0</v>
      </c>
      <c r="Z271" s="148">
        <f t="shared" si="15"/>
        <v>0</v>
      </c>
      <c r="AA271" s="148">
        <f t="shared" si="15"/>
        <v>0</v>
      </c>
      <c r="AB271" s="148">
        <f t="shared" si="15"/>
        <v>0</v>
      </c>
      <c r="AC271" s="148">
        <f t="shared" si="15"/>
        <v>0</v>
      </c>
      <c r="AD271" s="148">
        <f t="shared" si="15"/>
        <v>0</v>
      </c>
      <c r="AE271" s="148">
        <f t="shared" si="15"/>
        <v>0</v>
      </c>
      <c r="AF271" s="148">
        <f t="shared" si="10"/>
        <v>9</v>
      </c>
      <c r="AG271" s="148">
        <f t="shared" si="11"/>
        <v>15</v>
      </c>
      <c r="AH271" s="148">
        <f t="shared" si="12"/>
        <v>24</v>
      </c>
    </row>
    <row r="272" spans="1:34" ht="15" hidden="1">
      <c r="A272" s="171"/>
      <c r="B272" s="130"/>
      <c r="C272" s="133" t="s">
        <v>14</v>
      </c>
      <c r="D272" s="148">
        <f>D270+D268+D266+D264+D262+D260+D258+D256</f>
        <v>0</v>
      </c>
      <c r="E272" s="148">
        <f aca="true" t="shared" si="16" ref="E272:AE272">E270+E268+E266+E264+E262+E260+E258+E256</f>
        <v>0</v>
      </c>
      <c r="F272" s="148">
        <f t="shared" si="16"/>
        <v>0</v>
      </c>
      <c r="G272" s="148">
        <f t="shared" si="16"/>
        <v>0</v>
      </c>
      <c r="H272" s="148">
        <f t="shared" si="16"/>
        <v>1</v>
      </c>
      <c r="I272" s="148">
        <f t="shared" si="16"/>
        <v>0</v>
      </c>
      <c r="J272" s="148">
        <f t="shared" si="16"/>
        <v>0</v>
      </c>
      <c r="K272" s="148">
        <f t="shared" si="16"/>
        <v>0</v>
      </c>
      <c r="L272" s="148">
        <f t="shared" si="16"/>
        <v>0</v>
      </c>
      <c r="M272" s="148">
        <f t="shared" si="16"/>
        <v>0</v>
      </c>
      <c r="N272" s="148">
        <f t="shared" si="16"/>
        <v>1</v>
      </c>
      <c r="O272" s="148">
        <f t="shared" si="16"/>
        <v>1</v>
      </c>
      <c r="P272" s="148">
        <f t="shared" si="16"/>
        <v>1</v>
      </c>
      <c r="Q272" s="148">
        <f t="shared" si="16"/>
        <v>0</v>
      </c>
      <c r="R272" s="148">
        <f t="shared" si="16"/>
        <v>0</v>
      </c>
      <c r="S272" s="148">
        <f t="shared" si="16"/>
        <v>0</v>
      </c>
      <c r="T272" s="148">
        <f t="shared" si="16"/>
        <v>0</v>
      </c>
      <c r="U272" s="148">
        <f t="shared" si="16"/>
        <v>0</v>
      </c>
      <c r="V272" s="148">
        <f t="shared" si="16"/>
        <v>0</v>
      </c>
      <c r="W272" s="148">
        <f t="shared" si="16"/>
        <v>0</v>
      </c>
      <c r="X272" s="148">
        <f t="shared" si="16"/>
        <v>0</v>
      </c>
      <c r="Y272" s="148">
        <f t="shared" si="16"/>
        <v>0</v>
      </c>
      <c r="Z272" s="148">
        <f t="shared" si="16"/>
        <v>0</v>
      </c>
      <c r="AA272" s="148">
        <f t="shared" si="16"/>
        <v>0</v>
      </c>
      <c r="AB272" s="148">
        <f t="shared" si="16"/>
        <v>0</v>
      </c>
      <c r="AC272" s="148">
        <f t="shared" si="16"/>
        <v>0</v>
      </c>
      <c r="AD272" s="148">
        <f t="shared" si="16"/>
        <v>0</v>
      </c>
      <c r="AE272" s="148">
        <f t="shared" si="16"/>
        <v>0</v>
      </c>
      <c r="AF272" s="148">
        <f t="shared" si="10"/>
        <v>3</v>
      </c>
      <c r="AG272" s="148">
        <f t="shared" si="11"/>
        <v>1</v>
      </c>
      <c r="AH272" s="148">
        <f t="shared" si="12"/>
        <v>4</v>
      </c>
    </row>
    <row r="273" spans="1:34" ht="15" hidden="1">
      <c r="A273" s="134" t="s">
        <v>61</v>
      </c>
      <c r="B273" s="134" t="s">
        <v>62</v>
      </c>
      <c r="C273" s="136" t="s">
        <v>13</v>
      </c>
      <c r="D273" s="146">
        <v>0</v>
      </c>
      <c r="E273" s="146">
        <v>0</v>
      </c>
      <c r="F273" s="146">
        <v>0</v>
      </c>
      <c r="G273" s="146">
        <v>0</v>
      </c>
      <c r="H273" s="146">
        <v>0</v>
      </c>
      <c r="I273" s="146">
        <v>0</v>
      </c>
      <c r="J273" s="146">
        <v>0</v>
      </c>
      <c r="K273" s="146">
        <v>0</v>
      </c>
      <c r="L273" s="146">
        <v>0</v>
      </c>
      <c r="M273" s="146">
        <v>0</v>
      </c>
      <c r="N273" s="146">
        <v>0</v>
      </c>
      <c r="O273" s="146">
        <v>0</v>
      </c>
      <c r="P273" s="146">
        <v>1</v>
      </c>
      <c r="Q273" s="146">
        <v>0</v>
      </c>
      <c r="R273" s="146">
        <v>0</v>
      </c>
      <c r="S273" s="146">
        <v>0</v>
      </c>
      <c r="T273" s="146">
        <v>0</v>
      </c>
      <c r="U273" s="146">
        <v>0</v>
      </c>
      <c r="V273" s="146">
        <v>0</v>
      </c>
      <c r="W273" s="146">
        <v>0</v>
      </c>
      <c r="X273" s="146">
        <v>0</v>
      </c>
      <c r="Y273" s="146">
        <v>0</v>
      </c>
      <c r="Z273" s="146">
        <v>0</v>
      </c>
      <c r="AA273" s="146">
        <v>0</v>
      </c>
      <c r="AB273" s="146">
        <v>0</v>
      </c>
      <c r="AC273" s="146">
        <v>0</v>
      </c>
      <c r="AD273" s="146">
        <v>0</v>
      </c>
      <c r="AE273" s="146">
        <v>0</v>
      </c>
      <c r="AF273" s="148">
        <f t="shared" si="10"/>
        <v>1</v>
      </c>
      <c r="AG273" s="148">
        <f t="shared" si="11"/>
        <v>0</v>
      </c>
      <c r="AH273" s="148">
        <f t="shared" si="12"/>
        <v>1</v>
      </c>
    </row>
    <row r="274" spans="1:34" ht="15" hidden="1">
      <c r="A274" s="134"/>
      <c r="B274" s="134"/>
      <c r="C274" s="136" t="s">
        <v>14</v>
      </c>
      <c r="D274" s="146">
        <v>0</v>
      </c>
      <c r="E274" s="146">
        <v>0</v>
      </c>
      <c r="F274" s="146">
        <v>0</v>
      </c>
      <c r="G274" s="146">
        <v>0</v>
      </c>
      <c r="H274" s="146">
        <v>0</v>
      </c>
      <c r="I274" s="146">
        <v>0</v>
      </c>
      <c r="J274" s="146">
        <v>0</v>
      </c>
      <c r="K274" s="146">
        <v>0</v>
      </c>
      <c r="L274" s="146">
        <v>0</v>
      </c>
      <c r="M274" s="146">
        <v>0</v>
      </c>
      <c r="N274" s="146">
        <v>0</v>
      </c>
      <c r="O274" s="146">
        <v>0</v>
      </c>
      <c r="P274" s="146">
        <v>0</v>
      </c>
      <c r="Q274" s="146">
        <v>0</v>
      </c>
      <c r="R274" s="146">
        <v>0</v>
      </c>
      <c r="S274" s="146">
        <v>0</v>
      </c>
      <c r="T274" s="146">
        <v>0</v>
      </c>
      <c r="U274" s="146">
        <v>0</v>
      </c>
      <c r="V274" s="146">
        <v>0</v>
      </c>
      <c r="W274" s="146">
        <v>0</v>
      </c>
      <c r="X274" s="146">
        <v>0</v>
      </c>
      <c r="Y274" s="146">
        <v>0</v>
      </c>
      <c r="Z274" s="146">
        <v>0</v>
      </c>
      <c r="AA274" s="146">
        <v>0</v>
      </c>
      <c r="AB274" s="146">
        <v>0</v>
      </c>
      <c r="AC274" s="146">
        <v>0</v>
      </c>
      <c r="AD274" s="146">
        <v>0</v>
      </c>
      <c r="AE274" s="146">
        <v>0</v>
      </c>
      <c r="AF274" s="148">
        <f t="shared" si="10"/>
        <v>0</v>
      </c>
      <c r="AG274" s="148">
        <f t="shared" si="11"/>
        <v>0</v>
      </c>
      <c r="AH274" s="148">
        <f t="shared" si="12"/>
        <v>0</v>
      </c>
    </row>
    <row r="275" spans="1:34" ht="15" hidden="1">
      <c r="A275" s="137" t="s">
        <v>63</v>
      </c>
      <c r="B275" s="134" t="s">
        <v>64</v>
      </c>
      <c r="C275" s="136" t="s">
        <v>13</v>
      </c>
      <c r="D275" s="146">
        <v>0</v>
      </c>
      <c r="E275" s="146">
        <v>0</v>
      </c>
      <c r="F275" s="146">
        <v>0</v>
      </c>
      <c r="G275" s="146">
        <v>0</v>
      </c>
      <c r="H275" s="146">
        <v>2</v>
      </c>
      <c r="I275" s="146">
        <v>0</v>
      </c>
      <c r="J275" s="146">
        <v>1</v>
      </c>
      <c r="K275" s="146">
        <v>0</v>
      </c>
      <c r="L275" s="146">
        <v>1</v>
      </c>
      <c r="M275" s="146">
        <v>0</v>
      </c>
      <c r="N275" s="146">
        <v>5</v>
      </c>
      <c r="O275" s="146">
        <v>7</v>
      </c>
      <c r="P275" s="146">
        <v>1</v>
      </c>
      <c r="Q275" s="146">
        <v>3</v>
      </c>
      <c r="R275" s="146">
        <v>0</v>
      </c>
      <c r="S275" s="146">
        <v>0</v>
      </c>
      <c r="T275" s="146">
        <v>0</v>
      </c>
      <c r="U275" s="146">
        <v>0</v>
      </c>
      <c r="V275" s="146">
        <v>0</v>
      </c>
      <c r="W275" s="146">
        <v>0</v>
      </c>
      <c r="X275" s="146">
        <v>0</v>
      </c>
      <c r="Y275" s="146">
        <v>0</v>
      </c>
      <c r="Z275" s="146">
        <v>0</v>
      </c>
      <c r="AA275" s="146">
        <v>0</v>
      </c>
      <c r="AB275" s="146">
        <v>0</v>
      </c>
      <c r="AC275" s="146">
        <v>0</v>
      </c>
      <c r="AD275" s="146">
        <v>0</v>
      </c>
      <c r="AE275" s="146">
        <v>0</v>
      </c>
      <c r="AF275" s="148">
        <f t="shared" si="10"/>
        <v>10</v>
      </c>
      <c r="AG275" s="148">
        <f t="shared" si="11"/>
        <v>10</v>
      </c>
      <c r="AH275" s="148">
        <f t="shared" si="12"/>
        <v>20</v>
      </c>
    </row>
    <row r="276" spans="1:34" ht="15" hidden="1">
      <c r="A276" s="137"/>
      <c r="B276" s="134"/>
      <c r="C276" s="136" t="s">
        <v>14</v>
      </c>
      <c r="D276" s="146">
        <v>0</v>
      </c>
      <c r="E276" s="146">
        <v>0</v>
      </c>
      <c r="F276" s="146">
        <v>0</v>
      </c>
      <c r="G276" s="146">
        <v>0</v>
      </c>
      <c r="H276" s="146">
        <v>0</v>
      </c>
      <c r="I276" s="146">
        <v>0</v>
      </c>
      <c r="J276" s="146">
        <v>0</v>
      </c>
      <c r="K276" s="146">
        <v>0</v>
      </c>
      <c r="L276" s="146">
        <v>0</v>
      </c>
      <c r="M276" s="146">
        <v>0</v>
      </c>
      <c r="N276" s="146">
        <v>2</v>
      </c>
      <c r="O276" s="146">
        <v>4</v>
      </c>
      <c r="P276" s="146">
        <v>0</v>
      </c>
      <c r="Q276" s="146">
        <v>0</v>
      </c>
      <c r="R276" s="146">
        <v>1</v>
      </c>
      <c r="S276" s="146">
        <v>0</v>
      </c>
      <c r="T276" s="146">
        <v>1</v>
      </c>
      <c r="U276" s="146">
        <v>0</v>
      </c>
      <c r="V276" s="146">
        <v>0</v>
      </c>
      <c r="W276" s="146">
        <v>0</v>
      </c>
      <c r="X276" s="146">
        <v>0</v>
      </c>
      <c r="Y276" s="146">
        <v>0</v>
      </c>
      <c r="Z276" s="146">
        <v>0</v>
      </c>
      <c r="AA276" s="146">
        <v>0</v>
      </c>
      <c r="AB276" s="146">
        <v>0</v>
      </c>
      <c r="AC276" s="146">
        <v>0</v>
      </c>
      <c r="AD276" s="146">
        <v>0</v>
      </c>
      <c r="AE276" s="146">
        <v>0</v>
      </c>
      <c r="AF276" s="148">
        <f t="shared" si="10"/>
        <v>4</v>
      </c>
      <c r="AG276" s="148">
        <f t="shared" si="11"/>
        <v>4</v>
      </c>
      <c r="AH276" s="148">
        <f t="shared" si="12"/>
        <v>8</v>
      </c>
    </row>
    <row r="277" spans="1:34" ht="15" hidden="1">
      <c r="A277" s="137"/>
      <c r="B277" s="134" t="s">
        <v>65</v>
      </c>
      <c r="C277" s="136" t="s">
        <v>13</v>
      </c>
      <c r="D277" s="146">
        <v>0</v>
      </c>
      <c r="E277" s="146">
        <v>0</v>
      </c>
      <c r="F277" s="146">
        <v>0</v>
      </c>
      <c r="G277" s="146">
        <v>0</v>
      </c>
      <c r="H277" s="146">
        <v>0</v>
      </c>
      <c r="I277" s="146">
        <v>0</v>
      </c>
      <c r="J277" s="146">
        <v>0</v>
      </c>
      <c r="K277" s="146">
        <v>0</v>
      </c>
      <c r="L277" s="146">
        <v>0</v>
      </c>
      <c r="M277" s="146">
        <v>0</v>
      </c>
      <c r="N277" s="146">
        <v>1</v>
      </c>
      <c r="O277" s="146">
        <v>0</v>
      </c>
      <c r="P277" s="146">
        <v>0</v>
      </c>
      <c r="Q277" s="146">
        <v>0</v>
      </c>
      <c r="R277" s="146">
        <v>0</v>
      </c>
      <c r="S277" s="146">
        <v>0</v>
      </c>
      <c r="T277" s="146">
        <v>0</v>
      </c>
      <c r="U277" s="146">
        <v>0</v>
      </c>
      <c r="V277" s="146">
        <v>0</v>
      </c>
      <c r="W277" s="146">
        <v>0</v>
      </c>
      <c r="X277" s="146">
        <v>0</v>
      </c>
      <c r="Y277" s="146">
        <v>0</v>
      </c>
      <c r="Z277" s="146">
        <v>0</v>
      </c>
      <c r="AA277" s="146">
        <v>0</v>
      </c>
      <c r="AB277" s="146">
        <v>0</v>
      </c>
      <c r="AC277" s="146">
        <v>0</v>
      </c>
      <c r="AD277" s="146">
        <v>0</v>
      </c>
      <c r="AE277" s="146">
        <v>0</v>
      </c>
      <c r="AF277" s="148">
        <f t="shared" si="10"/>
        <v>1</v>
      </c>
      <c r="AG277" s="148">
        <f t="shared" si="11"/>
        <v>0</v>
      </c>
      <c r="AH277" s="148">
        <f t="shared" si="12"/>
        <v>1</v>
      </c>
    </row>
    <row r="278" spans="1:34" ht="15" hidden="1">
      <c r="A278" s="137"/>
      <c r="B278" s="134"/>
      <c r="C278" s="136" t="s">
        <v>14</v>
      </c>
      <c r="D278" s="146">
        <v>0</v>
      </c>
      <c r="E278" s="146">
        <v>0</v>
      </c>
      <c r="F278" s="146">
        <v>0</v>
      </c>
      <c r="G278" s="146">
        <v>0</v>
      </c>
      <c r="H278" s="146">
        <v>0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146">
        <v>0</v>
      </c>
      <c r="O278" s="146">
        <v>0</v>
      </c>
      <c r="P278" s="146">
        <v>0</v>
      </c>
      <c r="Q278" s="146">
        <v>0</v>
      </c>
      <c r="R278" s="146">
        <v>0</v>
      </c>
      <c r="S278" s="146">
        <v>0</v>
      </c>
      <c r="T278" s="146">
        <v>0</v>
      </c>
      <c r="U278" s="146">
        <v>0</v>
      </c>
      <c r="V278" s="146">
        <v>0</v>
      </c>
      <c r="W278" s="146">
        <v>0</v>
      </c>
      <c r="X278" s="146">
        <v>0</v>
      </c>
      <c r="Y278" s="146">
        <v>0</v>
      </c>
      <c r="Z278" s="146">
        <v>0</v>
      </c>
      <c r="AA278" s="146">
        <v>0</v>
      </c>
      <c r="AB278" s="146">
        <v>0</v>
      </c>
      <c r="AC278" s="146">
        <v>0</v>
      </c>
      <c r="AD278" s="146">
        <v>0</v>
      </c>
      <c r="AE278" s="146">
        <v>0</v>
      </c>
      <c r="AF278" s="148">
        <f t="shared" si="10"/>
        <v>0</v>
      </c>
      <c r="AG278" s="148">
        <f t="shared" si="11"/>
        <v>0</v>
      </c>
      <c r="AH278" s="148">
        <f t="shared" si="12"/>
        <v>0</v>
      </c>
    </row>
    <row r="279" spans="1:34" ht="15" hidden="1">
      <c r="A279" s="137"/>
      <c r="B279" s="134" t="s">
        <v>66</v>
      </c>
      <c r="C279" s="136" t="s">
        <v>13</v>
      </c>
      <c r="D279" s="146">
        <v>0</v>
      </c>
      <c r="E279" s="146">
        <v>0</v>
      </c>
      <c r="F279" s="146">
        <v>0</v>
      </c>
      <c r="G279" s="146">
        <v>0</v>
      </c>
      <c r="H279" s="146">
        <v>0</v>
      </c>
      <c r="I279" s="146">
        <v>0</v>
      </c>
      <c r="J279" s="146">
        <v>0</v>
      </c>
      <c r="K279" s="146">
        <v>0</v>
      </c>
      <c r="L279" s="146">
        <v>0</v>
      </c>
      <c r="M279" s="146">
        <v>0</v>
      </c>
      <c r="N279" s="146">
        <v>0</v>
      </c>
      <c r="O279" s="146">
        <v>0</v>
      </c>
      <c r="P279" s="146">
        <v>0</v>
      </c>
      <c r="Q279" s="146">
        <v>1</v>
      </c>
      <c r="R279" s="146">
        <v>0</v>
      </c>
      <c r="S279" s="146">
        <v>0</v>
      </c>
      <c r="T279" s="146">
        <v>0</v>
      </c>
      <c r="U279" s="146">
        <v>0</v>
      </c>
      <c r="V279" s="146">
        <v>0</v>
      </c>
      <c r="W279" s="146">
        <v>0</v>
      </c>
      <c r="X279" s="146">
        <v>0</v>
      </c>
      <c r="Y279" s="146">
        <v>0</v>
      </c>
      <c r="Z279" s="146">
        <v>0</v>
      </c>
      <c r="AA279" s="146">
        <v>0</v>
      </c>
      <c r="AB279" s="146">
        <v>0</v>
      </c>
      <c r="AC279" s="146">
        <v>0</v>
      </c>
      <c r="AD279" s="146">
        <v>0</v>
      </c>
      <c r="AE279" s="146">
        <v>0</v>
      </c>
      <c r="AF279" s="148">
        <f t="shared" si="10"/>
        <v>0</v>
      </c>
      <c r="AG279" s="148">
        <f t="shared" si="11"/>
        <v>1</v>
      </c>
      <c r="AH279" s="148">
        <f t="shared" si="12"/>
        <v>1</v>
      </c>
    </row>
    <row r="280" spans="1:34" ht="15" hidden="1">
      <c r="A280" s="137"/>
      <c r="B280" s="134"/>
      <c r="C280" s="136" t="s">
        <v>14</v>
      </c>
      <c r="D280" s="146">
        <v>0</v>
      </c>
      <c r="E280" s="146">
        <v>0</v>
      </c>
      <c r="F280" s="146">
        <v>0</v>
      </c>
      <c r="G280" s="146">
        <v>0</v>
      </c>
      <c r="H280" s="146">
        <v>0</v>
      </c>
      <c r="I280" s="146">
        <v>0</v>
      </c>
      <c r="J280" s="146">
        <v>0</v>
      </c>
      <c r="K280" s="146">
        <v>0</v>
      </c>
      <c r="L280" s="146">
        <v>0</v>
      </c>
      <c r="M280" s="146">
        <v>0</v>
      </c>
      <c r="N280" s="146">
        <v>0</v>
      </c>
      <c r="O280" s="146">
        <v>0</v>
      </c>
      <c r="P280" s="146">
        <v>0</v>
      </c>
      <c r="Q280" s="146">
        <v>0</v>
      </c>
      <c r="R280" s="146">
        <v>0</v>
      </c>
      <c r="S280" s="146">
        <v>0</v>
      </c>
      <c r="T280" s="146">
        <v>0</v>
      </c>
      <c r="U280" s="146">
        <v>0</v>
      </c>
      <c r="V280" s="146">
        <v>0</v>
      </c>
      <c r="W280" s="146">
        <v>0</v>
      </c>
      <c r="X280" s="146">
        <v>0</v>
      </c>
      <c r="Y280" s="146">
        <v>0</v>
      </c>
      <c r="Z280" s="146">
        <v>0</v>
      </c>
      <c r="AA280" s="146">
        <v>0</v>
      </c>
      <c r="AB280" s="146">
        <v>0</v>
      </c>
      <c r="AC280" s="146">
        <v>0</v>
      </c>
      <c r="AD280" s="146">
        <v>0</v>
      </c>
      <c r="AE280" s="146">
        <v>0</v>
      </c>
      <c r="AF280" s="148">
        <f>AD280+AB280+Z280+X280+V280+T280+R280+P280+N280+L280+J280+H280+F280+D280</f>
        <v>0</v>
      </c>
      <c r="AG280" s="148">
        <f>AE280+AC280+AA280+Y280+W280+U280+S280+Q280+O280+M280+K280+I280+G280+E280</f>
        <v>0</v>
      </c>
      <c r="AH280" s="148">
        <f>AG280+AF280</f>
        <v>0</v>
      </c>
    </row>
    <row r="281" spans="1:34" ht="15" hidden="1">
      <c r="A281" s="137"/>
      <c r="B281" s="134" t="s">
        <v>178</v>
      </c>
      <c r="C281" s="136" t="s">
        <v>13</v>
      </c>
      <c r="D281" s="146">
        <v>0</v>
      </c>
      <c r="E281" s="146">
        <v>0</v>
      </c>
      <c r="F281" s="146">
        <v>0</v>
      </c>
      <c r="G281" s="146">
        <v>0</v>
      </c>
      <c r="H281" s="146">
        <v>0</v>
      </c>
      <c r="I281" s="146">
        <v>1</v>
      </c>
      <c r="J281" s="146">
        <v>0</v>
      </c>
      <c r="K281" s="146">
        <v>0</v>
      </c>
      <c r="L281" s="146">
        <v>0</v>
      </c>
      <c r="M281" s="146">
        <v>0</v>
      </c>
      <c r="N281" s="146">
        <v>1</v>
      </c>
      <c r="O281" s="146">
        <v>4</v>
      </c>
      <c r="P281" s="146">
        <v>0</v>
      </c>
      <c r="Q281" s="146">
        <v>1</v>
      </c>
      <c r="R281" s="146">
        <v>0</v>
      </c>
      <c r="S281" s="146">
        <v>0</v>
      </c>
      <c r="T281" s="146">
        <v>0</v>
      </c>
      <c r="U281" s="146">
        <v>0</v>
      </c>
      <c r="V281" s="146">
        <v>0</v>
      </c>
      <c r="W281" s="146">
        <v>0</v>
      </c>
      <c r="X281" s="146">
        <v>0</v>
      </c>
      <c r="Y281" s="146">
        <v>0</v>
      </c>
      <c r="Z281" s="146">
        <v>0</v>
      </c>
      <c r="AA281" s="146">
        <v>0</v>
      </c>
      <c r="AB281" s="146">
        <v>0</v>
      </c>
      <c r="AC281" s="146">
        <v>0</v>
      </c>
      <c r="AD281" s="146">
        <v>0</v>
      </c>
      <c r="AE281" s="146">
        <v>0</v>
      </c>
      <c r="AF281" s="148">
        <f t="shared" si="10"/>
        <v>1</v>
      </c>
      <c r="AG281" s="148">
        <f t="shared" si="11"/>
        <v>6</v>
      </c>
      <c r="AH281" s="148">
        <f t="shared" si="12"/>
        <v>7</v>
      </c>
    </row>
    <row r="282" spans="1:34" ht="15" hidden="1">
      <c r="A282" s="137"/>
      <c r="B282" s="134"/>
      <c r="C282" s="136" t="s">
        <v>14</v>
      </c>
      <c r="D282" s="146">
        <v>0</v>
      </c>
      <c r="E282" s="146">
        <v>0</v>
      </c>
      <c r="F282" s="146">
        <v>0</v>
      </c>
      <c r="G282" s="146">
        <v>0</v>
      </c>
      <c r="H282" s="146">
        <v>0</v>
      </c>
      <c r="I282" s="146">
        <v>0</v>
      </c>
      <c r="J282" s="146">
        <v>0</v>
      </c>
      <c r="K282" s="146">
        <v>0</v>
      </c>
      <c r="L282" s="146">
        <v>0</v>
      </c>
      <c r="M282" s="146">
        <v>0</v>
      </c>
      <c r="N282" s="146">
        <v>0</v>
      </c>
      <c r="O282" s="146">
        <v>0</v>
      </c>
      <c r="P282" s="146">
        <v>0</v>
      </c>
      <c r="Q282" s="146">
        <v>0</v>
      </c>
      <c r="R282" s="146">
        <v>0</v>
      </c>
      <c r="S282" s="146">
        <v>0</v>
      </c>
      <c r="T282" s="146">
        <v>0</v>
      </c>
      <c r="U282" s="146">
        <v>0</v>
      </c>
      <c r="V282" s="146">
        <v>0</v>
      </c>
      <c r="W282" s="146">
        <v>0</v>
      </c>
      <c r="X282" s="146">
        <v>0</v>
      </c>
      <c r="Y282" s="146">
        <v>0</v>
      </c>
      <c r="Z282" s="146">
        <v>0</v>
      </c>
      <c r="AA282" s="146">
        <v>0</v>
      </c>
      <c r="AB282" s="146">
        <v>0</v>
      </c>
      <c r="AC282" s="146">
        <v>0</v>
      </c>
      <c r="AD282" s="146">
        <v>0</v>
      </c>
      <c r="AE282" s="146">
        <v>0</v>
      </c>
      <c r="AF282" s="148">
        <f t="shared" si="10"/>
        <v>0</v>
      </c>
      <c r="AG282" s="148">
        <f t="shared" si="11"/>
        <v>0</v>
      </c>
      <c r="AH282" s="148">
        <f t="shared" si="12"/>
        <v>0</v>
      </c>
    </row>
    <row r="283" spans="1:34" ht="15" hidden="1">
      <c r="A283" s="137"/>
      <c r="B283" s="130" t="s">
        <v>67</v>
      </c>
      <c r="C283" s="133" t="s">
        <v>13</v>
      </c>
      <c r="D283" s="148">
        <f>D281+D279+D277+D275</f>
        <v>0</v>
      </c>
      <c r="E283" s="148">
        <f aca="true" t="shared" si="17" ref="E283:AE283">E281+E279+E277+E275</f>
        <v>0</v>
      </c>
      <c r="F283" s="148">
        <f t="shared" si="17"/>
        <v>0</v>
      </c>
      <c r="G283" s="148">
        <f t="shared" si="17"/>
        <v>0</v>
      </c>
      <c r="H283" s="148">
        <f t="shared" si="17"/>
        <v>2</v>
      </c>
      <c r="I283" s="148">
        <f t="shared" si="17"/>
        <v>1</v>
      </c>
      <c r="J283" s="148">
        <f t="shared" si="17"/>
        <v>1</v>
      </c>
      <c r="K283" s="148">
        <f t="shared" si="17"/>
        <v>0</v>
      </c>
      <c r="L283" s="148">
        <f t="shared" si="17"/>
        <v>1</v>
      </c>
      <c r="M283" s="148">
        <f t="shared" si="17"/>
        <v>0</v>
      </c>
      <c r="N283" s="148">
        <f t="shared" si="17"/>
        <v>7</v>
      </c>
      <c r="O283" s="148">
        <f t="shared" si="17"/>
        <v>11</v>
      </c>
      <c r="P283" s="148">
        <f t="shared" si="17"/>
        <v>1</v>
      </c>
      <c r="Q283" s="148">
        <f t="shared" si="17"/>
        <v>5</v>
      </c>
      <c r="R283" s="148">
        <f t="shared" si="17"/>
        <v>0</v>
      </c>
      <c r="S283" s="148">
        <f t="shared" si="17"/>
        <v>0</v>
      </c>
      <c r="T283" s="148">
        <f t="shared" si="17"/>
        <v>0</v>
      </c>
      <c r="U283" s="148">
        <f t="shared" si="17"/>
        <v>0</v>
      </c>
      <c r="V283" s="148">
        <f t="shared" si="17"/>
        <v>0</v>
      </c>
      <c r="W283" s="148">
        <f t="shared" si="17"/>
        <v>0</v>
      </c>
      <c r="X283" s="148">
        <f t="shared" si="17"/>
        <v>0</v>
      </c>
      <c r="Y283" s="148">
        <f t="shared" si="17"/>
        <v>0</v>
      </c>
      <c r="Z283" s="148">
        <f t="shared" si="17"/>
        <v>0</v>
      </c>
      <c r="AA283" s="148">
        <f t="shared" si="17"/>
        <v>0</v>
      </c>
      <c r="AB283" s="148">
        <f t="shared" si="17"/>
        <v>0</v>
      </c>
      <c r="AC283" s="148">
        <f t="shared" si="17"/>
        <v>0</v>
      </c>
      <c r="AD283" s="148">
        <f t="shared" si="17"/>
        <v>0</v>
      </c>
      <c r="AE283" s="148">
        <f t="shared" si="17"/>
        <v>0</v>
      </c>
      <c r="AF283" s="148">
        <f t="shared" si="10"/>
        <v>12</v>
      </c>
      <c r="AG283" s="148">
        <f t="shared" si="11"/>
        <v>17</v>
      </c>
      <c r="AH283" s="148">
        <f t="shared" si="12"/>
        <v>29</v>
      </c>
    </row>
    <row r="284" spans="1:34" ht="15" hidden="1">
      <c r="A284" s="137"/>
      <c r="B284" s="130"/>
      <c r="C284" s="133" t="s">
        <v>14</v>
      </c>
      <c r="D284" s="148">
        <f>D282+D280+D278+D276</f>
        <v>0</v>
      </c>
      <c r="E284" s="148">
        <f aca="true" t="shared" si="18" ref="E284:AE284">E282+E280+E278+E276</f>
        <v>0</v>
      </c>
      <c r="F284" s="148">
        <f t="shared" si="18"/>
        <v>0</v>
      </c>
      <c r="G284" s="148">
        <f t="shared" si="18"/>
        <v>0</v>
      </c>
      <c r="H284" s="148">
        <f t="shared" si="18"/>
        <v>0</v>
      </c>
      <c r="I284" s="148">
        <f t="shared" si="18"/>
        <v>0</v>
      </c>
      <c r="J284" s="148">
        <f t="shared" si="18"/>
        <v>0</v>
      </c>
      <c r="K284" s="148">
        <f t="shared" si="18"/>
        <v>0</v>
      </c>
      <c r="L284" s="148">
        <f t="shared" si="18"/>
        <v>0</v>
      </c>
      <c r="M284" s="148">
        <f t="shared" si="18"/>
        <v>0</v>
      </c>
      <c r="N284" s="148">
        <f t="shared" si="18"/>
        <v>2</v>
      </c>
      <c r="O284" s="148">
        <f t="shared" si="18"/>
        <v>4</v>
      </c>
      <c r="P284" s="148">
        <f t="shared" si="18"/>
        <v>0</v>
      </c>
      <c r="Q284" s="148">
        <f t="shared" si="18"/>
        <v>0</v>
      </c>
      <c r="R284" s="148">
        <f t="shared" si="18"/>
        <v>1</v>
      </c>
      <c r="S284" s="148">
        <f t="shared" si="18"/>
        <v>0</v>
      </c>
      <c r="T284" s="148">
        <f t="shared" si="18"/>
        <v>1</v>
      </c>
      <c r="U284" s="148">
        <f t="shared" si="18"/>
        <v>0</v>
      </c>
      <c r="V284" s="148">
        <f t="shared" si="18"/>
        <v>0</v>
      </c>
      <c r="W284" s="148">
        <f t="shared" si="18"/>
        <v>0</v>
      </c>
      <c r="X284" s="148">
        <f t="shared" si="18"/>
        <v>0</v>
      </c>
      <c r="Y284" s="148">
        <f t="shared" si="18"/>
        <v>0</v>
      </c>
      <c r="Z284" s="148">
        <f t="shared" si="18"/>
        <v>0</v>
      </c>
      <c r="AA284" s="148">
        <f t="shared" si="18"/>
        <v>0</v>
      </c>
      <c r="AB284" s="148">
        <f t="shared" si="18"/>
        <v>0</v>
      </c>
      <c r="AC284" s="148">
        <f t="shared" si="18"/>
        <v>0</v>
      </c>
      <c r="AD284" s="148">
        <f t="shared" si="18"/>
        <v>0</v>
      </c>
      <c r="AE284" s="148">
        <f t="shared" si="18"/>
        <v>0</v>
      </c>
      <c r="AF284" s="148">
        <f t="shared" si="10"/>
        <v>4</v>
      </c>
      <c r="AG284" s="148">
        <f t="shared" si="11"/>
        <v>4</v>
      </c>
      <c r="AH284" s="148">
        <f t="shared" si="12"/>
        <v>8</v>
      </c>
    </row>
    <row r="285" spans="1:34" ht="26.25" customHeight="1" hidden="1">
      <c r="A285" s="142" t="s">
        <v>68</v>
      </c>
      <c r="B285" s="134" t="s">
        <v>69</v>
      </c>
      <c r="C285" s="136" t="s">
        <v>13</v>
      </c>
      <c r="D285" s="146">
        <v>0</v>
      </c>
      <c r="E285" s="146">
        <v>0</v>
      </c>
      <c r="F285" s="146">
        <v>0</v>
      </c>
      <c r="G285" s="146">
        <v>0</v>
      </c>
      <c r="H285" s="146">
        <v>0</v>
      </c>
      <c r="I285" s="146">
        <v>0</v>
      </c>
      <c r="J285" s="146">
        <v>0</v>
      </c>
      <c r="K285" s="146">
        <v>0</v>
      </c>
      <c r="L285" s="146">
        <v>0</v>
      </c>
      <c r="M285" s="146">
        <v>0</v>
      </c>
      <c r="N285" s="146">
        <v>1</v>
      </c>
      <c r="O285" s="146">
        <v>1</v>
      </c>
      <c r="P285" s="146">
        <v>0</v>
      </c>
      <c r="Q285" s="146">
        <v>0</v>
      </c>
      <c r="R285" s="146">
        <v>0</v>
      </c>
      <c r="S285" s="146">
        <v>0</v>
      </c>
      <c r="T285" s="146">
        <v>1</v>
      </c>
      <c r="U285" s="146">
        <v>0</v>
      </c>
      <c r="V285" s="146">
        <v>0</v>
      </c>
      <c r="W285" s="146">
        <v>0</v>
      </c>
      <c r="X285" s="146">
        <v>0</v>
      </c>
      <c r="Y285" s="146">
        <v>0</v>
      </c>
      <c r="Z285" s="146">
        <v>0</v>
      </c>
      <c r="AA285" s="146">
        <v>0</v>
      </c>
      <c r="AB285" s="146">
        <v>0</v>
      </c>
      <c r="AC285" s="146">
        <v>0</v>
      </c>
      <c r="AD285" s="146">
        <v>0</v>
      </c>
      <c r="AE285" s="146">
        <v>0</v>
      </c>
      <c r="AF285" s="148">
        <f t="shared" si="10"/>
        <v>2</v>
      </c>
      <c r="AG285" s="148">
        <f t="shared" si="11"/>
        <v>1</v>
      </c>
      <c r="AH285" s="148">
        <f t="shared" si="12"/>
        <v>3</v>
      </c>
    </row>
    <row r="286" spans="1:34" ht="15" hidden="1">
      <c r="A286" s="142"/>
      <c r="B286" s="134"/>
      <c r="C286" s="136" t="s">
        <v>14</v>
      </c>
      <c r="D286" s="146">
        <v>0</v>
      </c>
      <c r="E286" s="146">
        <v>0</v>
      </c>
      <c r="F286" s="146">
        <v>0</v>
      </c>
      <c r="G286" s="146">
        <v>0</v>
      </c>
      <c r="H286" s="146">
        <v>0</v>
      </c>
      <c r="I286" s="146">
        <v>0</v>
      </c>
      <c r="J286" s="146">
        <v>0</v>
      </c>
      <c r="K286" s="146">
        <v>0</v>
      </c>
      <c r="L286" s="146">
        <v>0</v>
      </c>
      <c r="M286" s="146">
        <v>0</v>
      </c>
      <c r="N286" s="146">
        <v>0</v>
      </c>
      <c r="O286" s="146">
        <v>0</v>
      </c>
      <c r="P286" s="146">
        <v>0</v>
      </c>
      <c r="Q286" s="146">
        <v>0</v>
      </c>
      <c r="R286" s="146">
        <v>0</v>
      </c>
      <c r="S286" s="146">
        <v>0</v>
      </c>
      <c r="T286" s="146">
        <v>0</v>
      </c>
      <c r="U286" s="146">
        <v>0</v>
      </c>
      <c r="V286" s="146">
        <v>0</v>
      </c>
      <c r="W286" s="146">
        <v>0</v>
      </c>
      <c r="X286" s="146">
        <v>0</v>
      </c>
      <c r="Y286" s="146">
        <v>0</v>
      </c>
      <c r="Z286" s="146">
        <v>0</v>
      </c>
      <c r="AA286" s="146">
        <v>0</v>
      </c>
      <c r="AB286" s="146">
        <v>0</v>
      </c>
      <c r="AC286" s="146">
        <v>0</v>
      </c>
      <c r="AD286" s="146">
        <v>0</v>
      </c>
      <c r="AE286" s="146">
        <v>0</v>
      </c>
      <c r="AF286" s="148">
        <f t="shared" si="10"/>
        <v>0</v>
      </c>
      <c r="AG286" s="148">
        <f t="shared" si="11"/>
        <v>0</v>
      </c>
      <c r="AH286" s="148">
        <f t="shared" si="12"/>
        <v>0</v>
      </c>
    </row>
    <row r="287" spans="1:34" ht="15" hidden="1">
      <c r="A287" s="142"/>
      <c r="B287" s="134" t="s">
        <v>70</v>
      </c>
      <c r="C287" s="136" t="s">
        <v>13</v>
      </c>
      <c r="D287" s="146">
        <v>0</v>
      </c>
      <c r="E287" s="146">
        <v>0</v>
      </c>
      <c r="F287" s="146">
        <v>0</v>
      </c>
      <c r="G287" s="146">
        <v>0</v>
      </c>
      <c r="H287" s="146">
        <v>0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6">
        <v>2</v>
      </c>
      <c r="O287" s="146">
        <v>0</v>
      </c>
      <c r="P287" s="146">
        <v>0</v>
      </c>
      <c r="Q287" s="146">
        <v>0</v>
      </c>
      <c r="R287" s="146">
        <v>0</v>
      </c>
      <c r="S287" s="146">
        <v>0</v>
      </c>
      <c r="T287" s="146">
        <v>0</v>
      </c>
      <c r="U287" s="146">
        <v>0</v>
      </c>
      <c r="V287" s="146">
        <v>0</v>
      </c>
      <c r="W287" s="146">
        <v>0</v>
      </c>
      <c r="X287" s="146">
        <v>0</v>
      </c>
      <c r="Y287" s="146">
        <v>0</v>
      </c>
      <c r="Z287" s="146">
        <v>0</v>
      </c>
      <c r="AA287" s="146">
        <v>0</v>
      </c>
      <c r="AB287" s="146">
        <v>0</v>
      </c>
      <c r="AC287" s="146">
        <v>0</v>
      </c>
      <c r="AD287" s="146">
        <v>0</v>
      </c>
      <c r="AE287" s="146">
        <v>0</v>
      </c>
      <c r="AF287" s="148">
        <f t="shared" si="10"/>
        <v>2</v>
      </c>
      <c r="AG287" s="148">
        <f t="shared" si="11"/>
        <v>0</v>
      </c>
      <c r="AH287" s="148">
        <f t="shared" si="12"/>
        <v>2</v>
      </c>
    </row>
    <row r="288" spans="1:34" ht="15" hidden="1">
      <c r="A288" s="142"/>
      <c r="B288" s="134"/>
      <c r="C288" s="136" t="s">
        <v>14</v>
      </c>
      <c r="D288" s="146">
        <v>0</v>
      </c>
      <c r="E288" s="146">
        <v>0</v>
      </c>
      <c r="F288" s="146">
        <v>0</v>
      </c>
      <c r="G288" s="146">
        <v>0</v>
      </c>
      <c r="H288" s="146">
        <v>0</v>
      </c>
      <c r="I288" s="146">
        <v>0</v>
      </c>
      <c r="J288" s="146">
        <v>0</v>
      </c>
      <c r="K288" s="146">
        <v>0</v>
      </c>
      <c r="L288" s="146">
        <v>0</v>
      </c>
      <c r="M288" s="146">
        <v>0</v>
      </c>
      <c r="N288" s="146">
        <v>0</v>
      </c>
      <c r="O288" s="146">
        <v>0</v>
      </c>
      <c r="P288" s="146">
        <v>0</v>
      </c>
      <c r="Q288" s="146">
        <v>0</v>
      </c>
      <c r="R288" s="146">
        <v>0</v>
      </c>
      <c r="S288" s="146">
        <v>0</v>
      </c>
      <c r="T288" s="146">
        <v>0</v>
      </c>
      <c r="U288" s="146">
        <v>0</v>
      </c>
      <c r="V288" s="146">
        <v>0</v>
      </c>
      <c r="W288" s="146">
        <v>0</v>
      </c>
      <c r="X288" s="146">
        <v>0</v>
      </c>
      <c r="Y288" s="146">
        <v>0</v>
      </c>
      <c r="Z288" s="146">
        <v>0</v>
      </c>
      <c r="AA288" s="146">
        <v>0</v>
      </c>
      <c r="AB288" s="146">
        <v>0</v>
      </c>
      <c r="AC288" s="146">
        <v>0</v>
      </c>
      <c r="AD288" s="146">
        <v>0</v>
      </c>
      <c r="AE288" s="146">
        <v>0</v>
      </c>
      <c r="AF288" s="148">
        <f t="shared" si="10"/>
        <v>0</v>
      </c>
      <c r="AG288" s="148">
        <f t="shared" si="11"/>
        <v>0</v>
      </c>
      <c r="AH288" s="148">
        <f t="shared" si="12"/>
        <v>0</v>
      </c>
    </row>
    <row r="289" spans="1:34" ht="15" hidden="1">
      <c r="A289" s="142"/>
      <c r="B289" s="134" t="s">
        <v>71</v>
      </c>
      <c r="C289" s="136" t="s">
        <v>13</v>
      </c>
      <c r="D289" s="146">
        <v>0</v>
      </c>
      <c r="E289" s="146">
        <v>0</v>
      </c>
      <c r="F289" s="146">
        <v>0</v>
      </c>
      <c r="G289" s="146">
        <v>0</v>
      </c>
      <c r="H289" s="146">
        <v>0</v>
      </c>
      <c r="I289" s="146">
        <v>0</v>
      </c>
      <c r="J289" s="146">
        <v>0</v>
      </c>
      <c r="K289" s="146">
        <v>0</v>
      </c>
      <c r="L289" s="146">
        <v>0</v>
      </c>
      <c r="M289" s="146">
        <v>0</v>
      </c>
      <c r="N289" s="146">
        <v>0</v>
      </c>
      <c r="O289" s="146">
        <v>0</v>
      </c>
      <c r="P289" s="146">
        <v>1</v>
      </c>
      <c r="Q289" s="146">
        <v>0</v>
      </c>
      <c r="R289" s="146">
        <v>0</v>
      </c>
      <c r="S289" s="146">
        <v>0</v>
      </c>
      <c r="T289" s="146">
        <v>0</v>
      </c>
      <c r="U289" s="146">
        <v>0</v>
      </c>
      <c r="V289" s="146">
        <v>0</v>
      </c>
      <c r="W289" s="146">
        <v>0</v>
      </c>
      <c r="X289" s="146">
        <v>0</v>
      </c>
      <c r="Y289" s="146">
        <v>0</v>
      </c>
      <c r="Z289" s="146">
        <v>0</v>
      </c>
      <c r="AA289" s="146">
        <v>0</v>
      </c>
      <c r="AB289" s="146">
        <v>0</v>
      </c>
      <c r="AC289" s="146">
        <v>0</v>
      </c>
      <c r="AD289" s="146">
        <v>0</v>
      </c>
      <c r="AE289" s="146">
        <v>0</v>
      </c>
      <c r="AF289" s="148">
        <f t="shared" si="10"/>
        <v>1</v>
      </c>
      <c r="AG289" s="148">
        <f t="shared" si="11"/>
        <v>0</v>
      </c>
      <c r="AH289" s="148">
        <f t="shared" si="12"/>
        <v>1</v>
      </c>
    </row>
    <row r="290" spans="1:34" ht="15" hidden="1">
      <c r="A290" s="142"/>
      <c r="B290" s="134"/>
      <c r="C290" s="136" t="s">
        <v>14</v>
      </c>
      <c r="D290" s="146">
        <v>0</v>
      </c>
      <c r="E290" s="146">
        <v>0</v>
      </c>
      <c r="F290" s="146">
        <v>0</v>
      </c>
      <c r="G290" s="146">
        <v>0</v>
      </c>
      <c r="H290" s="146">
        <v>0</v>
      </c>
      <c r="I290" s="146">
        <v>0</v>
      </c>
      <c r="J290" s="146">
        <v>0</v>
      </c>
      <c r="K290" s="146">
        <v>0</v>
      </c>
      <c r="L290" s="146">
        <v>0</v>
      </c>
      <c r="M290" s="146">
        <v>0</v>
      </c>
      <c r="N290" s="146">
        <v>0</v>
      </c>
      <c r="O290" s="146">
        <v>0</v>
      </c>
      <c r="P290" s="146">
        <v>0</v>
      </c>
      <c r="Q290" s="146">
        <v>0</v>
      </c>
      <c r="R290" s="146">
        <v>0</v>
      </c>
      <c r="S290" s="146">
        <v>0</v>
      </c>
      <c r="T290" s="146">
        <v>0</v>
      </c>
      <c r="U290" s="146">
        <v>0</v>
      </c>
      <c r="V290" s="146">
        <v>0</v>
      </c>
      <c r="W290" s="146">
        <v>0</v>
      </c>
      <c r="X290" s="146">
        <v>0</v>
      </c>
      <c r="Y290" s="146">
        <v>0</v>
      </c>
      <c r="Z290" s="146">
        <v>0</v>
      </c>
      <c r="AA290" s="146">
        <v>0</v>
      </c>
      <c r="AB290" s="146">
        <v>0</v>
      </c>
      <c r="AC290" s="146">
        <v>0</v>
      </c>
      <c r="AD290" s="146">
        <v>0</v>
      </c>
      <c r="AE290" s="146">
        <v>0</v>
      </c>
      <c r="AF290" s="148">
        <f t="shared" si="10"/>
        <v>0</v>
      </c>
      <c r="AG290" s="148">
        <f t="shared" si="11"/>
        <v>0</v>
      </c>
      <c r="AH290" s="148">
        <f t="shared" si="12"/>
        <v>0</v>
      </c>
    </row>
    <row r="291" spans="1:34" ht="26.25" customHeight="1" hidden="1">
      <c r="A291" s="142"/>
      <c r="B291" s="168" t="s">
        <v>182</v>
      </c>
      <c r="C291" s="136" t="s">
        <v>13</v>
      </c>
      <c r="D291" s="146">
        <v>0</v>
      </c>
      <c r="E291" s="146">
        <v>0</v>
      </c>
      <c r="F291" s="146">
        <v>0</v>
      </c>
      <c r="G291" s="146">
        <v>0</v>
      </c>
      <c r="H291" s="146">
        <v>0</v>
      </c>
      <c r="I291" s="146">
        <v>0</v>
      </c>
      <c r="J291" s="146">
        <v>0</v>
      </c>
      <c r="K291" s="146">
        <v>0</v>
      </c>
      <c r="L291" s="146">
        <v>0</v>
      </c>
      <c r="M291" s="146">
        <v>0</v>
      </c>
      <c r="N291" s="146">
        <v>0</v>
      </c>
      <c r="O291" s="146">
        <v>1</v>
      </c>
      <c r="P291" s="146">
        <v>0</v>
      </c>
      <c r="Q291" s="146">
        <v>0</v>
      </c>
      <c r="R291" s="146">
        <v>0</v>
      </c>
      <c r="S291" s="146">
        <v>0</v>
      </c>
      <c r="T291" s="146">
        <v>0</v>
      </c>
      <c r="U291" s="146">
        <v>0</v>
      </c>
      <c r="V291" s="146">
        <v>1</v>
      </c>
      <c r="W291" s="146">
        <v>0</v>
      </c>
      <c r="X291" s="146">
        <v>0</v>
      </c>
      <c r="Y291" s="146">
        <v>0</v>
      </c>
      <c r="Z291" s="146">
        <v>0</v>
      </c>
      <c r="AA291" s="146">
        <v>0</v>
      </c>
      <c r="AB291" s="146">
        <v>0</v>
      </c>
      <c r="AC291" s="146">
        <v>0</v>
      </c>
      <c r="AD291" s="146">
        <v>0</v>
      </c>
      <c r="AE291" s="146">
        <v>0</v>
      </c>
      <c r="AF291" s="148">
        <f t="shared" si="10"/>
        <v>1</v>
      </c>
      <c r="AG291" s="148">
        <f t="shared" si="11"/>
        <v>1</v>
      </c>
      <c r="AH291" s="148">
        <f t="shared" si="12"/>
        <v>2</v>
      </c>
    </row>
    <row r="292" spans="1:34" ht="15" hidden="1">
      <c r="A292" s="142"/>
      <c r="B292" s="169"/>
      <c r="C292" s="136" t="s">
        <v>14</v>
      </c>
      <c r="D292" s="146">
        <v>0</v>
      </c>
      <c r="E292" s="146">
        <v>0</v>
      </c>
      <c r="F292" s="146">
        <v>0</v>
      </c>
      <c r="G292" s="146">
        <v>0</v>
      </c>
      <c r="H292" s="146">
        <v>0</v>
      </c>
      <c r="I292" s="146">
        <v>0</v>
      </c>
      <c r="J292" s="146">
        <v>0</v>
      </c>
      <c r="K292" s="146">
        <v>0</v>
      </c>
      <c r="L292" s="146">
        <v>0</v>
      </c>
      <c r="M292" s="146">
        <v>0</v>
      </c>
      <c r="N292" s="146">
        <v>0</v>
      </c>
      <c r="O292" s="146">
        <v>0</v>
      </c>
      <c r="P292" s="146">
        <v>0</v>
      </c>
      <c r="Q292" s="146">
        <v>0</v>
      </c>
      <c r="R292" s="146">
        <v>0</v>
      </c>
      <c r="S292" s="146">
        <v>0</v>
      </c>
      <c r="T292" s="146">
        <v>0</v>
      </c>
      <c r="U292" s="146">
        <v>0</v>
      </c>
      <c r="V292" s="146">
        <v>0</v>
      </c>
      <c r="W292" s="146">
        <v>0</v>
      </c>
      <c r="X292" s="146">
        <v>0</v>
      </c>
      <c r="Y292" s="146">
        <v>0</v>
      </c>
      <c r="Z292" s="146">
        <v>0</v>
      </c>
      <c r="AA292" s="146">
        <v>0</v>
      </c>
      <c r="AB292" s="146">
        <v>0</v>
      </c>
      <c r="AC292" s="146">
        <v>0</v>
      </c>
      <c r="AD292" s="146">
        <v>0</v>
      </c>
      <c r="AE292" s="146">
        <v>0</v>
      </c>
      <c r="AF292" s="148">
        <f t="shared" si="10"/>
        <v>0</v>
      </c>
      <c r="AG292" s="148">
        <f t="shared" si="11"/>
        <v>0</v>
      </c>
      <c r="AH292" s="148">
        <f t="shared" si="12"/>
        <v>0</v>
      </c>
    </row>
    <row r="293" spans="1:34" ht="15" hidden="1">
      <c r="A293" s="142"/>
      <c r="B293" s="134" t="s">
        <v>72</v>
      </c>
      <c r="C293" s="136" t="s">
        <v>13</v>
      </c>
      <c r="D293" s="146">
        <v>0</v>
      </c>
      <c r="E293" s="146">
        <v>0</v>
      </c>
      <c r="F293" s="146">
        <v>0</v>
      </c>
      <c r="G293" s="146">
        <v>0</v>
      </c>
      <c r="H293" s="146">
        <v>0</v>
      </c>
      <c r="I293" s="146">
        <v>0</v>
      </c>
      <c r="J293" s="146">
        <v>0</v>
      </c>
      <c r="K293" s="146">
        <v>0</v>
      </c>
      <c r="L293" s="146">
        <v>0</v>
      </c>
      <c r="M293" s="146">
        <v>0</v>
      </c>
      <c r="N293" s="146">
        <v>0</v>
      </c>
      <c r="O293" s="146">
        <v>2</v>
      </c>
      <c r="P293" s="146">
        <v>0</v>
      </c>
      <c r="Q293" s="146">
        <v>0</v>
      </c>
      <c r="R293" s="146">
        <v>0</v>
      </c>
      <c r="S293" s="146">
        <v>0</v>
      </c>
      <c r="T293" s="146">
        <v>0</v>
      </c>
      <c r="U293" s="146">
        <v>0</v>
      </c>
      <c r="V293" s="146">
        <v>0</v>
      </c>
      <c r="W293" s="146">
        <v>0</v>
      </c>
      <c r="X293" s="146">
        <v>0</v>
      </c>
      <c r="Y293" s="146">
        <v>0</v>
      </c>
      <c r="Z293" s="146">
        <v>0</v>
      </c>
      <c r="AA293" s="146">
        <v>0</v>
      </c>
      <c r="AB293" s="146">
        <v>0</v>
      </c>
      <c r="AC293" s="146">
        <v>0</v>
      </c>
      <c r="AD293" s="146">
        <v>0</v>
      </c>
      <c r="AE293" s="146">
        <v>0</v>
      </c>
      <c r="AF293" s="148">
        <f t="shared" si="10"/>
        <v>0</v>
      </c>
      <c r="AG293" s="148">
        <f t="shared" si="11"/>
        <v>2</v>
      </c>
      <c r="AH293" s="148">
        <f t="shared" si="12"/>
        <v>2</v>
      </c>
    </row>
    <row r="294" spans="1:34" ht="15" hidden="1">
      <c r="A294" s="142"/>
      <c r="B294" s="134"/>
      <c r="C294" s="136" t="s">
        <v>14</v>
      </c>
      <c r="D294" s="146">
        <v>0</v>
      </c>
      <c r="E294" s="146">
        <v>0</v>
      </c>
      <c r="F294" s="146">
        <v>0</v>
      </c>
      <c r="G294" s="146">
        <v>0</v>
      </c>
      <c r="H294" s="146">
        <v>0</v>
      </c>
      <c r="I294" s="146">
        <v>0</v>
      </c>
      <c r="J294" s="146">
        <v>0</v>
      </c>
      <c r="K294" s="146">
        <v>0</v>
      </c>
      <c r="L294" s="146">
        <v>0</v>
      </c>
      <c r="M294" s="146">
        <v>0</v>
      </c>
      <c r="N294" s="146">
        <v>0</v>
      </c>
      <c r="O294" s="146">
        <v>0</v>
      </c>
      <c r="P294" s="146">
        <v>0</v>
      </c>
      <c r="Q294" s="146">
        <v>0</v>
      </c>
      <c r="R294" s="146">
        <v>0</v>
      </c>
      <c r="S294" s="146">
        <v>0</v>
      </c>
      <c r="T294" s="146">
        <v>0</v>
      </c>
      <c r="U294" s="146">
        <v>0</v>
      </c>
      <c r="V294" s="146">
        <v>0</v>
      </c>
      <c r="W294" s="146">
        <v>0</v>
      </c>
      <c r="X294" s="146">
        <v>0</v>
      </c>
      <c r="Y294" s="146">
        <v>0</v>
      </c>
      <c r="Z294" s="146">
        <v>0</v>
      </c>
      <c r="AA294" s="146">
        <v>0</v>
      </c>
      <c r="AB294" s="146">
        <v>0</v>
      </c>
      <c r="AC294" s="146">
        <v>0</v>
      </c>
      <c r="AD294" s="146">
        <v>0</v>
      </c>
      <c r="AE294" s="146">
        <v>0</v>
      </c>
      <c r="AF294" s="148">
        <f t="shared" si="10"/>
        <v>0</v>
      </c>
      <c r="AG294" s="148">
        <f t="shared" si="11"/>
        <v>0</v>
      </c>
      <c r="AH294" s="148">
        <f t="shared" si="12"/>
        <v>0</v>
      </c>
    </row>
    <row r="295" spans="1:34" ht="26.25" customHeight="1" hidden="1">
      <c r="A295" s="142"/>
      <c r="B295" s="134" t="s">
        <v>73</v>
      </c>
      <c r="C295" s="136" t="s">
        <v>13</v>
      </c>
      <c r="D295" s="146">
        <v>0</v>
      </c>
      <c r="E295" s="146">
        <v>0</v>
      </c>
      <c r="F295" s="146">
        <v>0</v>
      </c>
      <c r="G295" s="146">
        <v>0</v>
      </c>
      <c r="H295" s="146">
        <v>0</v>
      </c>
      <c r="I295" s="146">
        <v>0</v>
      </c>
      <c r="J295" s="146">
        <v>0</v>
      </c>
      <c r="K295" s="146">
        <v>0</v>
      </c>
      <c r="L295" s="146">
        <v>0</v>
      </c>
      <c r="M295" s="146">
        <v>0</v>
      </c>
      <c r="N295" s="146">
        <v>1</v>
      </c>
      <c r="O295" s="146">
        <v>2</v>
      </c>
      <c r="P295" s="146">
        <v>0</v>
      </c>
      <c r="Q295" s="146">
        <v>0</v>
      </c>
      <c r="R295" s="146">
        <v>0</v>
      </c>
      <c r="S295" s="146">
        <v>0</v>
      </c>
      <c r="T295" s="146">
        <v>0</v>
      </c>
      <c r="U295" s="146">
        <v>0</v>
      </c>
      <c r="V295" s="146">
        <v>0</v>
      </c>
      <c r="W295" s="146">
        <v>0</v>
      </c>
      <c r="X295" s="146">
        <v>0</v>
      </c>
      <c r="Y295" s="146">
        <v>0</v>
      </c>
      <c r="Z295" s="146">
        <v>0</v>
      </c>
      <c r="AA295" s="146">
        <v>0</v>
      </c>
      <c r="AB295" s="146">
        <v>0</v>
      </c>
      <c r="AC295" s="146">
        <v>0</v>
      </c>
      <c r="AD295" s="146">
        <v>0</v>
      </c>
      <c r="AE295" s="146">
        <v>0</v>
      </c>
      <c r="AF295" s="148">
        <f t="shared" si="10"/>
        <v>1</v>
      </c>
      <c r="AG295" s="148">
        <f t="shared" si="11"/>
        <v>2</v>
      </c>
      <c r="AH295" s="148">
        <f t="shared" si="12"/>
        <v>3</v>
      </c>
    </row>
    <row r="296" spans="1:34" ht="15" hidden="1">
      <c r="A296" s="142"/>
      <c r="B296" s="134"/>
      <c r="C296" s="136" t="s">
        <v>14</v>
      </c>
      <c r="D296" s="146">
        <v>0</v>
      </c>
      <c r="E296" s="146">
        <v>0</v>
      </c>
      <c r="F296" s="146">
        <v>0</v>
      </c>
      <c r="G296" s="146">
        <v>0</v>
      </c>
      <c r="H296" s="146">
        <v>0</v>
      </c>
      <c r="I296" s="146">
        <v>0</v>
      </c>
      <c r="J296" s="146">
        <v>0</v>
      </c>
      <c r="K296" s="146">
        <v>0</v>
      </c>
      <c r="L296" s="146">
        <v>0</v>
      </c>
      <c r="M296" s="146">
        <v>0</v>
      </c>
      <c r="N296" s="146">
        <v>0</v>
      </c>
      <c r="O296" s="146">
        <v>0</v>
      </c>
      <c r="P296" s="146">
        <v>0</v>
      </c>
      <c r="Q296" s="146">
        <v>0</v>
      </c>
      <c r="R296" s="146">
        <v>0</v>
      </c>
      <c r="S296" s="146">
        <v>0</v>
      </c>
      <c r="T296" s="146">
        <v>0</v>
      </c>
      <c r="U296" s="146">
        <v>0</v>
      </c>
      <c r="V296" s="146">
        <v>0</v>
      </c>
      <c r="W296" s="146">
        <v>0</v>
      </c>
      <c r="X296" s="146">
        <v>0</v>
      </c>
      <c r="Y296" s="146">
        <v>0</v>
      </c>
      <c r="Z296" s="146">
        <v>0</v>
      </c>
      <c r="AA296" s="146">
        <v>0</v>
      </c>
      <c r="AB296" s="146">
        <v>0</v>
      </c>
      <c r="AC296" s="146">
        <v>0</v>
      </c>
      <c r="AD296" s="146">
        <v>0</v>
      </c>
      <c r="AE296" s="146">
        <v>0</v>
      </c>
      <c r="AF296" s="148">
        <f t="shared" si="10"/>
        <v>0</v>
      </c>
      <c r="AG296" s="148">
        <f t="shared" si="11"/>
        <v>0</v>
      </c>
      <c r="AH296" s="148">
        <f t="shared" si="12"/>
        <v>0</v>
      </c>
    </row>
    <row r="297" spans="1:34" ht="15" hidden="1">
      <c r="A297" s="142"/>
      <c r="B297" s="134" t="s">
        <v>74</v>
      </c>
      <c r="C297" s="136" t="s">
        <v>13</v>
      </c>
      <c r="D297" s="146">
        <v>0</v>
      </c>
      <c r="E297" s="146">
        <v>0</v>
      </c>
      <c r="F297" s="146">
        <v>0</v>
      </c>
      <c r="G297" s="146">
        <v>0</v>
      </c>
      <c r="H297" s="146">
        <v>0</v>
      </c>
      <c r="I297" s="146">
        <v>0</v>
      </c>
      <c r="J297" s="146">
        <v>0</v>
      </c>
      <c r="K297" s="146">
        <v>0</v>
      </c>
      <c r="L297" s="146">
        <v>0</v>
      </c>
      <c r="M297" s="146">
        <v>0</v>
      </c>
      <c r="N297" s="146">
        <v>2</v>
      </c>
      <c r="O297" s="146">
        <v>0</v>
      </c>
      <c r="P297" s="146">
        <v>0</v>
      </c>
      <c r="Q297" s="146">
        <v>0</v>
      </c>
      <c r="R297" s="146">
        <v>0</v>
      </c>
      <c r="S297" s="146">
        <v>0</v>
      </c>
      <c r="T297" s="146">
        <v>0</v>
      </c>
      <c r="U297" s="146">
        <v>0</v>
      </c>
      <c r="V297" s="146">
        <v>0</v>
      </c>
      <c r="W297" s="146">
        <v>0</v>
      </c>
      <c r="X297" s="146">
        <v>0</v>
      </c>
      <c r="Y297" s="146">
        <v>0</v>
      </c>
      <c r="Z297" s="146">
        <v>0</v>
      </c>
      <c r="AA297" s="146">
        <v>0</v>
      </c>
      <c r="AB297" s="146">
        <v>0</v>
      </c>
      <c r="AC297" s="146">
        <v>0</v>
      </c>
      <c r="AD297" s="146">
        <v>0</v>
      </c>
      <c r="AE297" s="146">
        <v>0</v>
      </c>
      <c r="AF297" s="148">
        <f t="shared" si="10"/>
        <v>2</v>
      </c>
      <c r="AG297" s="148">
        <f t="shared" si="11"/>
        <v>0</v>
      </c>
      <c r="AH297" s="148">
        <f t="shared" si="12"/>
        <v>2</v>
      </c>
    </row>
    <row r="298" spans="1:34" ht="15" hidden="1">
      <c r="A298" s="142"/>
      <c r="B298" s="134"/>
      <c r="C298" s="136" t="s">
        <v>14</v>
      </c>
      <c r="D298" s="146">
        <v>0</v>
      </c>
      <c r="E298" s="146">
        <v>0</v>
      </c>
      <c r="F298" s="146">
        <v>0</v>
      </c>
      <c r="G298" s="146">
        <v>0</v>
      </c>
      <c r="H298" s="146">
        <v>0</v>
      </c>
      <c r="I298" s="146">
        <v>0</v>
      </c>
      <c r="J298" s="146">
        <v>0</v>
      </c>
      <c r="K298" s="146">
        <v>0</v>
      </c>
      <c r="L298" s="146">
        <v>0</v>
      </c>
      <c r="M298" s="146">
        <v>0</v>
      </c>
      <c r="N298" s="146">
        <v>0</v>
      </c>
      <c r="O298" s="146">
        <v>0</v>
      </c>
      <c r="P298" s="146">
        <v>0</v>
      </c>
      <c r="Q298" s="146">
        <v>0</v>
      </c>
      <c r="R298" s="146">
        <v>0</v>
      </c>
      <c r="S298" s="146">
        <v>0</v>
      </c>
      <c r="T298" s="146">
        <v>0</v>
      </c>
      <c r="U298" s="146">
        <v>0</v>
      </c>
      <c r="V298" s="146">
        <v>0</v>
      </c>
      <c r="W298" s="146">
        <v>0</v>
      </c>
      <c r="X298" s="146">
        <v>0</v>
      </c>
      <c r="Y298" s="146">
        <v>0</v>
      </c>
      <c r="Z298" s="146">
        <v>0</v>
      </c>
      <c r="AA298" s="146">
        <v>0</v>
      </c>
      <c r="AB298" s="146">
        <v>0</v>
      </c>
      <c r="AC298" s="146">
        <v>0</v>
      </c>
      <c r="AD298" s="146">
        <v>0</v>
      </c>
      <c r="AE298" s="146">
        <v>0</v>
      </c>
      <c r="AF298" s="148">
        <f aca="true" t="shared" si="19" ref="AF298:AF334">AD298+AB298+Z298+X298+V298+T298+R298+P298+N298+L298+J298+H298+F298+D298</f>
        <v>0</v>
      </c>
      <c r="AG298" s="148">
        <f aca="true" t="shared" si="20" ref="AG298:AG334">AE298+AC298+AA298+Y298+W298+U298+S298+Q298+O298+M298+K298+I298+G298+E298</f>
        <v>0</v>
      </c>
      <c r="AH298" s="148">
        <f aca="true" t="shared" si="21" ref="AH298:AH334">AG298+AF298</f>
        <v>0</v>
      </c>
    </row>
    <row r="299" spans="1:34" ht="15" hidden="1">
      <c r="A299" s="142"/>
      <c r="B299" s="134" t="s">
        <v>75</v>
      </c>
      <c r="C299" s="136" t="s">
        <v>13</v>
      </c>
      <c r="D299" s="146">
        <v>0</v>
      </c>
      <c r="E299" s="146">
        <v>0</v>
      </c>
      <c r="F299" s="146">
        <v>0</v>
      </c>
      <c r="G299" s="146">
        <v>0</v>
      </c>
      <c r="H299" s="146">
        <v>0</v>
      </c>
      <c r="I299" s="146">
        <v>0</v>
      </c>
      <c r="J299" s="146">
        <v>0</v>
      </c>
      <c r="K299" s="146">
        <v>0</v>
      </c>
      <c r="L299" s="146">
        <v>0</v>
      </c>
      <c r="M299" s="146">
        <v>0</v>
      </c>
      <c r="N299" s="146">
        <v>0</v>
      </c>
      <c r="O299" s="146">
        <v>1</v>
      </c>
      <c r="P299" s="146">
        <v>0</v>
      </c>
      <c r="Q299" s="146">
        <v>0</v>
      </c>
      <c r="R299" s="146">
        <v>0</v>
      </c>
      <c r="S299" s="146">
        <v>0</v>
      </c>
      <c r="T299" s="146">
        <v>0</v>
      </c>
      <c r="U299" s="146">
        <v>0</v>
      </c>
      <c r="V299" s="146">
        <v>0</v>
      </c>
      <c r="W299" s="146">
        <v>0</v>
      </c>
      <c r="X299" s="146">
        <v>0</v>
      </c>
      <c r="Y299" s="146">
        <v>0</v>
      </c>
      <c r="Z299" s="146">
        <v>0</v>
      </c>
      <c r="AA299" s="146">
        <v>0</v>
      </c>
      <c r="AB299" s="146">
        <v>0</v>
      </c>
      <c r="AC299" s="146">
        <v>0</v>
      </c>
      <c r="AD299" s="146">
        <v>0</v>
      </c>
      <c r="AE299" s="146">
        <v>0</v>
      </c>
      <c r="AF299" s="148">
        <f t="shared" si="19"/>
        <v>0</v>
      </c>
      <c r="AG299" s="148">
        <f t="shared" si="20"/>
        <v>1</v>
      </c>
      <c r="AH299" s="148">
        <f t="shared" si="21"/>
        <v>1</v>
      </c>
    </row>
    <row r="300" spans="1:34" ht="15" hidden="1">
      <c r="A300" s="142"/>
      <c r="B300" s="134"/>
      <c r="C300" s="136" t="s">
        <v>14</v>
      </c>
      <c r="D300" s="146">
        <v>0</v>
      </c>
      <c r="E300" s="146">
        <v>0</v>
      </c>
      <c r="F300" s="146">
        <v>0</v>
      </c>
      <c r="G300" s="146">
        <v>0</v>
      </c>
      <c r="H300" s="146">
        <v>0</v>
      </c>
      <c r="I300" s="146">
        <v>0</v>
      </c>
      <c r="J300" s="146">
        <v>0</v>
      </c>
      <c r="K300" s="146">
        <v>0</v>
      </c>
      <c r="L300" s="146">
        <v>0</v>
      </c>
      <c r="M300" s="146">
        <v>0</v>
      </c>
      <c r="N300" s="146">
        <v>0</v>
      </c>
      <c r="O300" s="146">
        <v>0</v>
      </c>
      <c r="P300" s="146">
        <v>0</v>
      </c>
      <c r="Q300" s="146">
        <v>0</v>
      </c>
      <c r="R300" s="146">
        <v>0</v>
      </c>
      <c r="S300" s="146">
        <v>0</v>
      </c>
      <c r="T300" s="146">
        <v>0</v>
      </c>
      <c r="U300" s="146">
        <v>0</v>
      </c>
      <c r="V300" s="146">
        <v>0</v>
      </c>
      <c r="W300" s="146">
        <v>0</v>
      </c>
      <c r="X300" s="146">
        <v>0</v>
      </c>
      <c r="Y300" s="146">
        <v>0</v>
      </c>
      <c r="Z300" s="146">
        <v>0</v>
      </c>
      <c r="AA300" s="146">
        <v>0</v>
      </c>
      <c r="AB300" s="146">
        <v>0</v>
      </c>
      <c r="AC300" s="146">
        <v>0</v>
      </c>
      <c r="AD300" s="146">
        <v>0</v>
      </c>
      <c r="AE300" s="146">
        <v>0</v>
      </c>
      <c r="AF300" s="148">
        <f t="shared" si="19"/>
        <v>0</v>
      </c>
      <c r="AG300" s="148">
        <f t="shared" si="20"/>
        <v>0</v>
      </c>
      <c r="AH300" s="148">
        <f t="shared" si="21"/>
        <v>0</v>
      </c>
    </row>
    <row r="301" spans="1:34" ht="15" hidden="1">
      <c r="A301" s="142"/>
      <c r="B301" s="134" t="s">
        <v>76</v>
      </c>
      <c r="C301" s="136" t="s">
        <v>13</v>
      </c>
      <c r="D301" s="146">
        <v>0</v>
      </c>
      <c r="E301" s="146">
        <v>0</v>
      </c>
      <c r="F301" s="146">
        <v>0</v>
      </c>
      <c r="G301" s="146">
        <v>0</v>
      </c>
      <c r="H301" s="146">
        <v>0</v>
      </c>
      <c r="I301" s="146">
        <v>0</v>
      </c>
      <c r="J301" s="146">
        <v>0</v>
      </c>
      <c r="K301" s="146">
        <v>0</v>
      </c>
      <c r="L301" s="146">
        <v>0</v>
      </c>
      <c r="M301" s="146">
        <v>0</v>
      </c>
      <c r="N301" s="146">
        <v>0</v>
      </c>
      <c r="O301" s="146">
        <v>1</v>
      </c>
      <c r="P301" s="146">
        <v>0</v>
      </c>
      <c r="Q301" s="146">
        <v>0</v>
      </c>
      <c r="R301" s="146">
        <v>0</v>
      </c>
      <c r="S301" s="146">
        <v>0</v>
      </c>
      <c r="T301" s="146">
        <v>0</v>
      </c>
      <c r="U301" s="146">
        <v>0</v>
      </c>
      <c r="V301" s="146">
        <v>0</v>
      </c>
      <c r="W301" s="146">
        <v>0</v>
      </c>
      <c r="X301" s="146">
        <v>0</v>
      </c>
      <c r="Y301" s="146">
        <v>0</v>
      </c>
      <c r="Z301" s="146">
        <v>0</v>
      </c>
      <c r="AA301" s="146">
        <v>0</v>
      </c>
      <c r="AB301" s="146">
        <v>0</v>
      </c>
      <c r="AC301" s="146">
        <v>0</v>
      </c>
      <c r="AD301" s="146">
        <v>0</v>
      </c>
      <c r="AE301" s="146">
        <v>0</v>
      </c>
      <c r="AF301" s="148">
        <f t="shared" si="19"/>
        <v>0</v>
      </c>
      <c r="AG301" s="148">
        <f t="shared" si="20"/>
        <v>1</v>
      </c>
      <c r="AH301" s="148">
        <f t="shared" si="21"/>
        <v>1</v>
      </c>
    </row>
    <row r="302" spans="1:34" ht="15" hidden="1">
      <c r="A302" s="142"/>
      <c r="B302" s="134"/>
      <c r="C302" s="136" t="s">
        <v>14</v>
      </c>
      <c r="D302" s="146">
        <v>0</v>
      </c>
      <c r="E302" s="146">
        <v>0</v>
      </c>
      <c r="F302" s="146">
        <v>0</v>
      </c>
      <c r="G302" s="146">
        <v>0</v>
      </c>
      <c r="H302" s="146">
        <v>0</v>
      </c>
      <c r="I302" s="146">
        <v>0</v>
      </c>
      <c r="J302" s="146">
        <v>0</v>
      </c>
      <c r="K302" s="146">
        <v>0</v>
      </c>
      <c r="L302" s="146">
        <v>0</v>
      </c>
      <c r="M302" s="146">
        <v>0</v>
      </c>
      <c r="N302" s="146">
        <v>0</v>
      </c>
      <c r="O302" s="146">
        <v>0</v>
      </c>
      <c r="P302" s="146">
        <v>0</v>
      </c>
      <c r="Q302" s="146">
        <v>0</v>
      </c>
      <c r="R302" s="146">
        <v>0</v>
      </c>
      <c r="S302" s="146">
        <v>0</v>
      </c>
      <c r="T302" s="146">
        <v>0</v>
      </c>
      <c r="U302" s="146">
        <v>0</v>
      </c>
      <c r="V302" s="146">
        <v>0</v>
      </c>
      <c r="W302" s="146">
        <v>0</v>
      </c>
      <c r="X302" s="146">
        <v>0</v>
      </c>
      <c r="Y302" s="146">
        <v>0</v>
      </c>
      <c r="Z302" s="146">
        <v>0</v>
      </c>
      <c r="AA302" s="146">
        <v>0</v>
      </c>
      <c r="AB302" s="146">
        <v>0</v>
      </c>
      <c r="AC302" s="146">
        <v>0</v>
      </c>
      <c r="AD302" s="146">
        <v>0</v>
      </c>
      <c r="AE302" s="146">
        <v>0</v>
      </c>
      <c r="AF302" s="148">
        <f t="shared" si="19"/>
        <v>0</v>
      </c>
      <c r="AG302" s="148">
        <f t="shared" si="20"/>
        <v>0</v>
      </c>
      <c r="AH302" s="148">
        <f t="shared" si="21"/>
        <v>0</v>
      </c>
    </row>
    <row r="303" spans="1:34" ht="15" hidden="1">
      <c r="A303" s="142"/>
      <c r="B303" s="134" t="s">
        <v>77</v>
      </c>
      <c r="C303" s="136" t="s">
        <v>13</v>
      </c>
      <c r="D303" s="146">
        <v>0</v>
      </c>
      <c r="E303" s="146">
        <v>0</v>
      </c>
      <c r="F303" s="146">
        <v>0</v>
      </c>
      <c r="G303" s="146">
        <v>0</v>
      </c>
      <c r="H303" s="146">
        <v>0</v>
      </c>
      <c r="I303" s="146">
        <v>0</v>
      </c>
      <c r="J303" s="146">
        <v>0</v>
      </c>
      <c r="K303" s="146">
        <v>0</v>
      </c>
      <c r="L303" s="146">
        <v>0</v>
      </c>
      <c r="M303" s="146">
        <v>0</v>
      </c>
      <c r="N303" s="146">
        <v>0</v>
      </c>
      <c r="O303" s="146">
        <v>2</v>
      </c>
      <c r="P303" s="146">
        <v>1</v>
      </c>
      <c r="Q303" s="146">
        <v>2</v>
      </c>
      <c r="R303" s="146">
        <v>0</v>
      </c>
      <c r="S303" s="146">
        <v>0</v>
      </c>
      <c r="T303" s="146">
        <v>0</v>
      </c>
      <c r="U303" s="146">
        <v>0</v>
      </c>
      <c r="V303" s="146">
        <v>0</v>
      </c>
      <c r="W303" s="146">
        <v>0</v>
      </c>
      <c r="X303" s="146">
        <v>0</v>
      </c>
      <c r="Y303" s="146">
        <v>0</v>
      </c>
      <c r="Z303" s="146">
        <v>0</v>
      </c>
      <c r="AA303" s="146">
        <v>0</v>
      </c>
      <c r="AB303" s="146">
        <v>0</v>
      </c>
      <c r="AC303" s="146">
        <v>0</v>
      </c>
      <c r="AD303" s="146">
        <v>0</v>
      </c>
      <c r="AE303" s="146">
        <v>0</v>
      </c>
      <c r="AF303" s="148">
        <f t="shared" si="19"/>
        <v>1</v>
      </c>
      <c r="AG303" s="148">
        <f t="shared" si="20"/>
        <v>4</v>
      </c>
      <c r="AH303" s="148">
        <f t="shared" si="21"/>
        <v>5</v>
      </c>
    </row>
    <row r="304" spans="1:34" ht="15" hidden="1">
      <c r="A304" s="142"/>
      <c r="B304" s="134"/>
      <c r="C304" s="136" t="s">
        <v>14</v>
      </c>
      <c r="D304" s="146">
        <v>0</v>
      </c>
      <c r="E304" s="146">
        <v>0</v>
      </c>
      <c r="F304" s="146">
        <v>0</v>
      </c>
      <c r="G304" s="146">
        <v>0</v>
      </c>
      <c r="H304" s="146">
        <v>0</v>
      </c>
      <c r="I304" s="146">
        <v>0</v>
      </c>
      <c r="J304" s="146">
        <v>0</v>
      </c>
      <c r="K304" s="146">
        <v>0</v>
      </c>
      <c r="L304" s="146">
        <v>0</v>
      </c>
      <c r="M304" s="146">
        <v>0</v>
      </c>
      <c r="N304" s="146">
        <v>0</v>
      </c>
      <c r="O304" s="146">
        <v>0</v>
      </c>
      <c r="P304" s="146">
        <v>0</v>
      </c>
      <c r="Q304" s="146">
        <v>0</v>
      </c>
      <c r="R304" s="146">
        <v>0</v>
      </c>
      <c r="S304" s="146">
        <v>0</v>
      </c>
      <c r="T304" s="146">
        <v>0</v>
      </c>
      <c r="U304" s="146">
        <v>0</v>
      </c>
      <c r="V304" s="146">
        <v>0</v>
      </c>
      <c r="W304" s="146">
        <v>0</v>
      </c>
      <c r="X304" s="146">
        <v>0</v>
      </c>
      <c r="Y304" s="146">
        <v>0</v>
      </c>
      <c r="Z304" s="146">
        <v>0</v>
      </c>
      <c r="AA304" s="146">
        <v>0</v>
      </c>
      <c r="AB304" s="146">
        <v>0</v>
      </c>
      <c r="AC304" s="146">
        <v>0</v>
      </c>
      <c r="AD304" s="146">
        <v>0</v>
      </c>
      <c r="AE304" s="146">
        <v>0</v>
      </c>
      <c r="AF304" s="148">
        <f t="shared" si="19"/>
        <v>0</v>
      </c>
      <c r="AG304" s="148">
        <f t="shared" si="20"/>
        <v>0</v>
      </c>
      <c r="AH304" s="148">
        <f t="shared" si="21"/>
        <v>0</v>
      </c>
    </row>
    <row r="305" spans="1:34" ht="26.25" customHeight="1" hidden="1">
      <c r="A305" s="142"/>
      <c r="B305" s="134" t="s">
        <v>78</v>
      </c>
      <c r="C305" s="136" t="s">
        <v>13</v>
      </c>
      <c r="D305" s="146">
        <v>0</v>
      </c>
      <c r="E305" s="146">
        <v>0</v>
      </c>
      <c r="F305" s="146">
        <v>0</v>
      </c>
      <c r="G305" s="146">
        <v>0</v>
      </c>
      <c r="H305" s="146">
        <v>0</v>
      </c>
      <c r="I305" s="146">
        <v>0</v>
      </c>
      <c r="J305" s="146">
        <v>0</v>
      </c>
      <c r="K305" s="146">
        <v>0</v>
      </c>
      <c r="L305" s="146">
        <v>0</v>
      </c>
      <c r="M305" s="146">
        <v>1</v>
      </c>
      <c r="N305" s="146">
        <v>1</v>
      </c>
      <c r="O305" s="146">
        <v>3</v>
      </c>
      <c r="P305" s="146">
        <v>0</v>
      </c>
      <c r="Q305" s="146">
        <v>1</v>
      </c>
      <c r="R305" s="146">
        <v>0</v>
      </c>
      <c r="S305" s="146">
        <v>0</v>
      </c>
      <c r="T305" s="146">
        <v>0</v>
      </c>
      <c r="U305" s="146">
        <v>0</v>
      </c>
      <c r="V305" s="146">
        <v>0</v>
      </c>
      <c r="W305" s="146">
        <v>0</v>
      </c>
      <c r="X305" s="146">
        <v>0</v>
      </c>
      <c r="Y305" s="146">
        <v>0</v>
      </c>
      <c r="Z305" s="146">
        <v>0</v>
      </c>
      <c r="AA305" s="146">
        <v>0</v>
      </c>
      <c r="AB305" s="146">
        <v>0</v>
      </c>
      <c r="AC305" s="146">
        <v>0</v>
      </c>
      <c r="AD305" s="146">
        <v>0</v>
      </c>
      <c r="AE305" s="146">
        <v>0</v>
      </c>
      <c r="AF305" s="148">
        <f t="shared" si="19"/>
        <v>1</v>
      </c>
      <c r="AG305" s="148">
        <f t="shared" si="20"/>
        <v>5</v>
      </c>
      <c r="AH305" s="148">
        <f t="shared" si="21"/>
        <v>6</v>
      </c>
    </row>
    <row r="306" spans="1:34" ht="15" hidden="1">
      <c r="A306" s="142"/>
      <c r="B306" s="134"/>
      <c r="C306" s="136" t="s">
        <v>14</v>
      </c>
      <c r="D306" s="146">
        <v>0</v>
      </c>
      <c r="E306" s="146">
        <v>0</v>
      </c>
      <c r="F306" s="146">
        <v>0</v>
      </c>
      <c r="G306" s="146">
        <v>0</v>
      </c>
      <c r="H306" s="146">
        <v>0</v>
      </c>
      <c r="I306" s="146">
        <v>0</v>
      </c>
      <c r="J306" s="146">
        <v>0</v>
      </c>
      <c r="K306" s="146">
        <v>0</v>
      </c>
      <c r="L306" s="146">
        <v>0</v>
      </c>
      <c r="M306" s="146">
        <v>0</v>
      </c>
      <c r="N306" s="146">
        <v>0</v>
      </c>
      <c r="O306" s="146">
        <v>0</v>
      </c>
      <c r="P306" s="146">
        <v>0</v>
      </c>
      <c r="Q306" s="146">
        <v>0</v>
      </c>
      <c r="R306" s="146">
        <v>0</v>
      </c>
      <c r="S306" s="146">
        <v>0</v>
      </c>
      <c r="T306" s="146">
        <v>0</v>
      </c>
      <c r="U306" s="146">
        <v>0</v>
      </c>
      <c r="V306" s="146">
        <v>0</v>
      </c>
      <c r="W306" s="146">
        <v>0</v>
      </c>
      <c r="X306" s="146">
        <v>0</v>
      </c>
      <c r="Y306" s="146">
        <v>0</v>
      </c>
      <c r="Z306" s="146">
        <v>0</v>
      </c>
      <c r="AA306" s="146">
        <v>0</v>
      </c>
      <c r="AB306" s="146">
        <v>0</v>
      </c>
      <c r="AC306" s="146">
        <v>0</v>
      </c>
      <c r="AD306" s="146">
        <v>0</v>
      </c>
      <c r="AE306" s="146">
        <v>0</v>
      </c>
      <c r="AF306" s="148">
        <f t="shared" si="19"/>
        <v>0</v>
      </c>
      <c r="AG306" s="148">
        <f t="shared" si="20"/>
        <v>0</v>
      </c>
      <c r="AH306" s="148">
        <f t="shared" si="21"/>
        <v>0</v>
      </c>
    </row>
    <row r="307" spans="1:34" ht="15" hidden="1">
      <c r="A307" s="142"/>
      <c r="B307" s="134" t="s">
        <v>180</v>
      </c>
      <c r="C307" s="136" t="s">
        <v>13</v>
      </c>
      <c r="D307" s="146">
        <v>0</v>
      </c>
      <c r="E307" s="146">
        <v>0</v>
      </c>
      <c r="F307" s="146">
        <v>0</v>
      </c>
      <c r="G307" s="146">
        <v>0</v>
      </c>
      <c r="H307" s="146">
        <v>0</v>
      </c>
      <c r="I307" s="146">
        <v>0</v>
      </c>
      <c r="J307" s="146">
        <v>0</v>
      </c>
      <c r="K307" s="146">
        <v>0</v>
      </c>
      <c r="L307" s="146">
        <v>0</v>
      </c>
      <c r="M307" s="146">
        <v>0</v>
      </c>
      <c r="N307" s="146">
        <v>0</v>
      </c>
      <c r="O307" s="146">
        <v>0</v>
      </c>
      <c r="P307" s="146">
        <v>0</v>
      </c>
      <c r="Q307" s="146">
        <v>0</v>
      </c>
      <c r="R307" s="146">
        <v>0</v>
      </c>
      <c r="S307" s="146">
        <v>0</v>
      </c>
      <c r="T307" s="146">
        <v>0</v>
      </c>
      <c r="U307" s="146">
        <v>1</v>
      </c>
      <c r="V307" s="146">
        <v>0</v>
      </c>
      <c r="W307" s="146">
        <v>0</v>
      </c>
      <c r="X307" s="146">
        <v>0</v>
      </c>
      <c r="Y307" s="146">
        <v>0</v>
      </c>
      <c r="Z307" s="146">
        <v>0</v>
      </c>
      <c r="AA307" s="146">
        <v>0</v>
      </c>
      <c r="AB307" s="146">
        <v>0</v>
      </c>
      <c r="AC307" s="146">
        <v>0</v>
      </c>
      <c r="AD307" s="146">
        <v>0</v>
      </c>
      <c r="AE307" s="146">
        <v>0</v>
      </c>
      <c r="AF307" s="148">
        <f aca="true" t="shared" si="22" ref="AF307:AG310">AD307+AB307+Z307+X307+V307+T307+R307+P307+N307+L307+J307+H307+F307+D307</f>
        <v>0</v>
      </c>
      <c r="AG307" s="148">
        <f t="shared" si="22"/>
        <v>1</v>
      </c>
      <c r="AH307" s="148">
        <f>AG307+AF307</f>
        <v>1</v>
      </c>
    </row>
    <row r="308" spans="1:34" ht="15" hidden="1">
      <c r="A308" s="142"/>
      <c r="B308" s="134"/>
      <c r="C308" s="136" t="s">
        <v>14</v>
      </c>
      <c r="D308" s="146">
        <v>0</v>
      </c>
      <c r="E308" s="146">
        <v>0</v>
      </c>
      <c r="F308" s="146">
        <v>0</v>
      </c>
      <c r="G308" s="146">
        <v>0</v>
      </c>
      <c r="H308" s="146">
        <v>0</v>
      </c>
      <c r="I308" s="146">
        <v>0</v>
      </c>
      <c r="J308" s="146">
        <v>0</v>
      </c>
      <c r="K308" s="146">
        <v>0</v>
      </c>
      <c r="L308" s="146">
        <v>0</v>
      </c>
      <c r="M308" s="146">
        <v>0</v>
      </c>
      <c r="N308" s="146">
        <v>0</v>
      </c>
      <c r="O308" s="146">
        <v>0</v>
      </c>
      <c r="P308" s="146">
        <v>0</v>
      </c>
      <c r="Q308" s="146">
        <v>0</v>
      </c>
      <c r="R308" s="146">
        <v>0</v>
      </c>
      <c r="S308" s="146">
        <v>0</v>
      </c>
      <c r="T308" s="146">
        <v>0</v>
      </c>
      <c r="U308" s="146">
        <v>0</v>
      </c>
      <c r="V308" s="146">
        <v>0</v>
      </c>
      <c r="W308" s="146">
        <v>0</v>
      </c>
      <c r="X308" s="146">
        <v>0</v>
      </c>
      <c r="Y308" s="146">
        <v>0</v>
      </c>
      <c r="Z308" s="146">
        <v>0</v>
      </c>
      <c r="AA308" s="146">
        <v>0</v>
      </c>
      <c r="AB308" s="146">
        <v>0</v>
      </c>
      <c r="AC308" s="146">
        <v>0</v>
      </c>
      <c r="AD308" s="146">
        <v>0</v>
      </c>
      <c r="AE308" s="146">
        <v>0</v>
      </c>
      <c r="AF308" s="148">
        <f t="shared" si="22"/>
        <v>0</v>
      </c>
      <c r="AG308" s="148">
        <f t="shared" si="22"/>
        <v>0</v>
      </c>
      <c r="AH308" s="148">
        <f>AG308+AF308</f>
        <v>0</v>
      </c>
    </row>
    <row r="309" spans="1:34" ht="15" hidden="1">
      <c r="A309" s="142"/>
      <c r="B309" s="134" t="s">
        <v>181</v>
      </c>
      <c r="C309" s="136" t="s">
        <v>13</v>
      </c>
      <c r="D309" s="146">
        <v>0</v>
      </c>
      <c r="E309" s="146">
        <v>0</v>
      </c>
      <c r="F309" s="146">
        <v>0</v>
      </c>
      <c r="G309" s="146">
        <v>0</v>
      </c>
      <c r="H309" s="146">
        <v>0</v>
      </c>
      <c r="I309" s="146">
        <v>0</v>
      </c>
      <c r="J309" s="146">
        <v>0</v>
      </c>
      <c r="K309" s="146">
        <v>0</v>
      </c>
      <c r="L309" s="146">
        <v>0</v>
      </c>
      <c r="M309" s="146">
        <v>0</v>
      </c>
      <c r="N309" s="146">
        <v>0</v>
      </c>
      <c r="O309" s="146">
        <v>2</v>
      </c>
      <c r="P309" s="146">
        <v>0</v>
      </c>
      <c r="Q309" s="146">
        <v>0</v>
      </c>
      <c r="R309" s="146">
        <v>0</v>
      </c>
      <c r="S309" s="146">
        <v>0</v>
      </c>
      <c r="T309" s="146">
        <v>0</v>
      </c>
      <c r="U309" s="146">
        <v>0</v>
      </c>
      <c r="V309" s="146">
        <v>1</v>
      </c>
      <c r="W309" s="146">
        <v>0</v>
      </c>
      <c r="X309" s="146">
        <v>0</v>
      </c>
      <c r="Y309" s="146">
        <v>0</v>
      </c>
      <c r="Z309" s="146">
        <v>0</v>
      </c>
      <c r="AA309" s="146">
        <v>0</v>
      </c>
      <c r="AB309" s="146">
        <v>0</v>
      </c>
      <c r="AC309" s="146">
        <v>0</v>
      </c>
      <c r="AD309" s="146">
        <v>0</v>
      </c>
      <c r="AE309" s="146">
        <v>0</v>
      </c>
      <c r="AF309" s="148">
        <f t="shared" si="22"/>
        <v>1</v>
      </c>
      <c r="AG309" s="148">
        <f t="shared" si="22"/>
        <v>2</v>
      </c>
      <c r="AH309" s="148">
        <f>AG309+AF309</f>
        <v>3</v>
      </c>
    </row>
    <row r="310" spans="1:34" ht="15" hidden="1">
      <c r="A310" s="142"/>
      <c r="B310" s="134"/>
      <c r="C310" s="136" t="s">
        <v>14</v>
      </c>
      <c r="D310" s="146">
        <v>0</v>
      </c>
      <c r="E310" s="146">
        <v>0</v>
      </c>
      <c r="F310" s="146">
        <v>0</v>
      </c>
      <c r="G310" s="146">
        <v>0</v>
      </c>
      <c r="H310" s="146">
        <v>0</v>
      </c>
      <c r="I310" s="146">
        <v>0</v>
      </c>
      <c r="J310" s="146">
        <v>0</v>
      </c>
      <c r="K310" s="146">
        <v>0</v>
      </c>
      <c r="L310" s="146">
        <v>0</v>
      </c>
      <c r="M310" s="146">
        <v>0</v>
      </c>
      <c r="N310" s="146">
        <v>0</v>
      </c>
      <c r="O310" s="146">
        <v>0</v>
      </c>
      <c r="P310" s="146">
        <v>0</v>
      </c>
      <c r="Q310" s="146">
        <v>0</v>
      </c>
      <c r="R310" s="146">
        <v>0</v>
      </c>
      <c r="S310" s="146">
        <v>0</v>
      </c>
      <c r="T310" s="146">
        <v>0</v>
      </c>
      <c r="U310" s="146">
        <v>0</v>
      </c>
      <c r="V310" s="146">
        <v>0</v>
      </c>
      <c r="W310" s="146">
        <v>0</v>
      </c>
      <c r="X310" s="146">
        <v>0</v>
      </c>
      <c r="Y310" s="146">
        <v>0</v>
      </c>
      <c r="Z310" s="146">
        <v>0</v>
      </c>
      <c r="AA310" s="146">
        <v>0</v>
      </c>
      <c r="AB310" s="146">
        <v>0</v>
      </c>
      <c r="AC310" s="146">
        <v>0</v>
      </c>
      <c r="AD310" s="146">
        <v>0</v>
      </c>
      <c r="AE310" s="146">
        <v>0</v>
      </c>
      <c r="AF310" s="148">
        <f t="shared" si="22"/>
        <v>0</v>
      </c>
      <c r="AG310" s="148">
        <f t="shared" si="22"/>
        <v>0</v>
      </c>
      <c r="AH310" s="148">
        <f>AG310+AF310</f>
        <v>0</v>
      </c>
    </row>
    <row r="311" spans="1:34" ht="15" hidden="1">
      <c r="A311" s="142"/>
      <c r="B311" s="130" t="s">
        <v>79</v>
      </c>
      <c r="C311" s="133" t="s">
        <v>13</v>
      </c>
      <c r="D311" s="148">
        <f>D309+D307+D305+D303+D301+D299+D297+D295+D293+D291+D289+D287+D285</f>
        <v>0</v>
      </c>
      <c r="E311" s="148">
        <f aca="true" t="shared" si="23" ref="E311:AE311">E309+E307+E305+E303+E301+E299+E297+E295+E293+E291+E289+E287+E285</f>
        <v>0</v>
      </c>
      <c r="F311" s="148">
        <f t="shared" si="23"/>
        <v>0</v>
      </c>
      <c r="G311" s="148">
        <f t="shared" si="23"/>
        <v>0</v>
      </c>
      <c r="H311" s="148">
        <f t="shared" si="23"/>
        <v>0</v>
      </c>
      <c r="I311" s="148">
        <f t="shared" si="23"/>
        <v>0</v>
      </c>
      <c r="J311" s="148">
        <f t="shared" si="23"/>
        <v>0</v>
      </c>
      <c r="K311" s="148">
        <f t="shared" si="23"/>
        <v>0</v>
      </c>
      <c r="L311" s="148">
        <f t="shared" si="23"/>
        <v>0</v>
      </c>
      <c r="M311" s="148">
        <f t="shared" si="23"/>
        <v>1</v>
      </c>
      <c r="N311" s="148">
        <f t="shared" si="23"/>
        <v>7</v>
      </c>
      <c r="O311" s="148">
        <f t="shared" si="23"/>
        <v>15</v>
      </c>
      <c r="P311" s="148">
        <f t="shared" si="23"/>
        <v>2</v>
      </c>
      <c r="Q311" s="148">
        <f t="shared" si="23"/>
        <v>3</v>
      </c>
      <c r="R311" s="148">
        <f t="shared" si="23"/>
        <v>0</v>
      </c>
      <c r="S311" s="148">
        <f t="shared" si="23"/>
        <v>0</v>
      </c>
      <c r="T311" s="148">
        <f t="shared" si="23"/>
        <v>1</v>
      </c>
      <c r="U311" s="148">
        <f t="shared" si="23"/>
        <v>1</v>
      </c>
      <c r="V311" s="148">
        <f t="shared" si="23"/>
        <v>2</v>
      </c>
      <c r="W311" s="148">
        <f t="shared" si="23"/>
        <v>0</v>
      </c>
      <c r="X311" s="148">
        <f t="shared" si="23"/>
        <v>0</v>
      </c>
      <c r="Y311" s="148">
        <f t="shared" si="23"/>
        <v>0</v>
      </c>
      <c r="Z311" s="148">
        <f t="shared" si="23"/>
        <v>0</v>
      </c>
      <c r="AA311" s="148">
        <f t="shared" si="23"/>
        <v>0</v>
      </c>
      <c r="AB311" s="148">
        <f t="shared" si="23"/>
        <v>0</v>
      </c>
      <c r="AC311" s="148">
        <f t="shared" si="23"/>
        <v>0</v>
      </c>
      <c r="AD311" s="148">
        <f t="shared" si="23"/>
        <v>0</v>
      </c>
      <c r="AE311" s="148">
        <f t="shared" si="23"/>
        <v>0</v>
      </c>
      <c r="AF311" s="148">
        <f t="shared" si="19"/>
        <v>12</v>
      </c>
      <c r="AG311" s="148">
        <f t="shared" si="20"/>
        <v>20</v>
      </c>
      <c r="AH311" s="148">
        <f t="shared" si="21"/>
        <v>32</v>
      </c>
    </row>
    <row r="312" spans="1:34" ht="15" hidden="1">
      <c r="A312" s="142"/>
      <c r="B312" s="130"/>
      <c r="C312" s="133" t="s">
        <v>14</v>
      </c>
      <c r="D312" s="148">
        <f>D310+D308+D306+D304+D302+D300+D298+D296+D294+D292+D290+D288+D286</f>
        <v>0</v>
      </c>
      <c r="E312" s="148">
        <f aca="true" t="shared" si="24" ref="E312:AE312">E310+E308+E306+E304+E302+E300+E298+E296+E294+E292+E290+E288+E286</f>
        <v>0</v>
      </c>
      <c r="F312" s="148">
        <f t="shared" si="24"/>
        <v>0</v>
      </c>
      <c r="G312" s="148">
        <f t="shared" si="24"/>
        <v>0</v>
      </c>
      <c r="H312" s="148">
        <f t="shared" si="24"/>
        <v>0</v>
      </c>
      <c r="I312" s="148">
        <f t="shared" si="24"/>
        <v>0</v>
      </c>
      <c r="J312" s="148">
        <f t="shared" si="24"/>
        <v>0</v>
      </c>
      <c r="K312" s="148">
        <f t="shared" si="24"/>
        <v>0</v>
      </c>
      <c r="L312" s="148">
        <f t="shared" si="24"/>
        <v>0</v>
      </c>
      <c r="M312" s="148">
        <f t="shared" si="24"/>
        <v>0</v>
      </c>
      <c r="N312" s="148">
        <f t="shared" si="24"/>
        <v>0</v>
      </c>
      <c r="O312" s="148">
        <f t="shared" si="24"/>
        <v>0</v>
      </c>
      <c r="P312" s="148">
        <f t="shared" si="24"/>
        <v>0</v>
      </c>
      <c r="Q312" s="148">
        <f t="shared" si="24"/>
        <v>0</v>
      </c>
      <c r="R312" s="148">
        <f t="shared" si="24"/>
        <v>0</v>
      </c>
      <c r="S312" s="148">
        <f t="shared" si="24"/>
        <v>0</v>
      </c>
      <c r="T312" s="148">
        <f t="shared" si="24"/>
        <v>0</v>
      </c>
      <c r="U312" s="148">
        <f t="shared" si="24"/>
        <v>0</v>
      </c>
      <c r="V312" s="148">
        <f t="shared" si="24"/>
        <v>0</v>
      </c>
      <c r="W312" s="148">
        <f t="shared" si="24"/>
        <v>0</v>
      </c>
      <c r="X312" s="148">
        <f t="shared" si="24"/>
        <v>0</v>
      </c>
      <c r="Y312" s="148">
        <f t="shared" si="24"/>
        <v>0</v>
      </c>
      <c r="Z312" s="148">
        <f t="shared" si="24"/>
        <v>0</v>
      </c>
      <c r="AA312" s="148">
        <f t="shared" si="24"/>
        <v>0</v>
      </c>
      <c r="AB312" s="148">
        <f t="shared" si="24"/>
        <v>0</v>
      </c>
      <c r="AC312" s="148">
        <f t="shared" si="24"/>
        <v>0</v>
      </c>
      <c r="AD312" s="148">
        <f t="shared" si="24"/>
        <v>0</v>
      </c>
      <c r="AE312" s="148">
        <f t="shared" si="24"/>
        <v>0</v>
      </c>
      <c r="AF312" s="148">
        <f t="shared" si="19"/>
        <v>0</v>
      </c>
      <c r="AG312" s="148">
        <f t="shared" si="20"/>
        <v>0</v>
      </c>
      <c r="AH312" s="148">
        <f t="shared" si="21"/>
        <v>0</v>
      </c>
    </row>
    <row r="313" spans="1:34" ht="15" hidden="1">
      <c r="A313" s="142" t="s">
        <v>80</v>
      </c>
      <c r="B313" s="134" t="s">
        <v>81</v>
      </c>
      <c r="C313" s="136" t="s">
        <v>13</v>
      </c>
      <c r="D313" s="146">
        <v>0</v>
      </c>
      <c r="E313" s="146">
        <v>0</v>
      </c>
      <c r="F313" s="146">
        <v>0</v>
      </c>
      <c r="G313" s="146">
        <v>0</v>
      </c>
      <c r="H313" s="146">
        <v>0</v>
      </c>
      <c r="I313" s="146">
        <v>0</v>
      </c>
      <c r="J313" s="146">
        <v>0</v>
      </c>
      <c r="K313" s="146">
        <v>0</v>
      </c>
      <c r="L313" s="146">
        <v>0</v>
      </c>
      <c r="M313" s="146">
        <v>0</v>
      </c>
      <c r="N313" s="146">
        <v>0</v>
      </c>
      <c r="O313" s="146">
        <v>0</v>
      </c>
      <c r="P313" s="146">
        <v>0</v>
      </c>
      <c r="Q313" s="146">
        <v>0</v>
      </c>
      <c r="R313" s="146">
        <v>0</v>
      </c>
      <c r="S313" s="146">
        <v>0</v>
      </c>
      <c r="T313" s="146">
        <v>0</v>
      </c>
      <c r="U313" s="146">
        <v>0</v>
      </c>
      <c r="V313" s="146">
        <v>0</v>
      </c>
      <c r="W313" s="146">
        <v>0</v>
      </c>
      <c r="X313" s="146">
        <v>0</v>
      </c>
      <c r="Y313" s="146">
        <v>0</v>
      </c>
      <c r="Z313" s="146">
        <v>0</v>
      </c>
      <c r="AA313" s="146">
        <v>0</v>
      </c>
      <c r="AB313" s="146">
        <v>0</v>
      </c>
      <c r="AC313" s="146">
        <v>0</v>
      </c>
      <c r="AD313" s="146">
        <v>0</v>
      </c>
      <c r="AE313" s="146">
        <v>0</v>
      </c>
      <c r="AF313" s="148">
        <f t="shared" si="19"/>
        <v>0</v>
      </c>
      <c r="AG313" s="148">
        <f t="shared" si="20"/>
        <v>0</v>
      </c>
      <c r="AH313" s="148">
        <f t="shared" si="21"/>
        <v>0</v>
      </c>
    </row>
    <row r="314" spans="1:34" ht="15" hidden="1">
      <c r="A314" s="142"/>
      <c r="B314" s="134"/>
      <c r="C314" s="136" t="s">
        <v>14</v>
      </c>
      <c r="D314" s="146">
        <v>0</v>
      </c>
      <c r="E314" s="146">
        <v>0</v>
      </c>
      <c r="F314" s="146">
        <v>0</v>
      </c>
      <c r="G314" s="146">
        <v>0</v>
      </c>
      <c r="H314" s="146">
        <v>0</v>
      </c>
      <c r="I314" s="146">
        <v>0</v>
      </c>
      <c r="J314" s="146">
        <v>0</v>
      </c>
      <c r="K314" s="146">
        <v>0</v>
      </c>
      <c r="L314" s="146">
        <v>0</v>
      </c>
      <c r="M314" s="146">
        <v>0</v>
      </c>
      <c r="N314" s="146">
        <v>0</v>
      </c>
      <c r="O314" s="146">
        <v>0</v>
      </c>
      <c r="P314" s="146">
        <v>0</v>
      </c>
      <c r="Q314" s="146">
        <v>0</v>
      </c>
      <c r="R314" s="146">
        <v>0</v>
      </c>
      <c r="S314" s="146">
        <v>0</v>
      </c>
      <c r="T314" s="146">
        <v>0</v>
      </c>
      <c r="U314" s="146">
        <v>0</v>
      </c>
      <c r="V314" s="146">
        <v>0</v>
      </c>
      <c r="W314" s="146">
        <v>0</v>
      </c>
      <c r="X314" s="146">
        <v>0</v>
      </c>
      <c r="Y314" s="146">
        <v>0</v>
      </c>
      <c r="Z314" s="146">
        <v>0</v>
      </c>
      <c r="AA314" s="146">
        <v>0</v>
      </c>
      <c r="AB314" s="146">
        <v>0</v>
      </c>
      <c r="AC314" s="146">
        <v>0</v>
      </c>
      <c r="AD314" s="146">
        <v>0</v>
      </c>
      <c r="AE314" s="146">
        <v>0</v>
      </c>
      <c r="AF314" s="148">
        <f t="shared" si="19"/>
        <v>0</v>
      </c>
      <c r="AG314" s="148">
        <f t="shared" si="20"/>
        <v>0</v>
      </c>
      <c r="AH314" s="148">
        <f t="shared" si="21"/>
        <v>0</v>
      </c>
    </row>
    <row r="315" spans="1:34" ht="15" hidden="1">
      <c r="A315" s="142"/>
      <c r="B315" s="134" t="s">
        <v>82</v>
      </c>
      <c r="C315" s="136" t="s">
        <v>13</v>
      </c>
      <c r="D315" s="146">
        <v>0</v>
      </c>
      <c r="E315" s="146">
        <v>0</v>
      </c>
      <c r="F315" s="146">
        <v>0</v>
      </c>
      <c r="G315" s="146">
        <v>0</v>
      </c>
      <c r="H315" s="146">
        <v>0</v>
      </c>
      <c r="I315" s="146">
        <v>0</v>
      </c>
      <c r="J315" s="146">
        <v>0</v>
      </c>
      <c r="K315" s="146">
        <v>0</v>
      </c>
      <c r="L315" s="146">
        <v>0</v>
      </c>
      <c r="M315" s="146">
        <v>0</v>
      </c>
      <c r="N315" s="146">
        <v>0</v>
      </c>
      <c r="O315" s="146">
        <v>0</v>
      </c>
      <c r="P315" s="146">
        <v>0</v>
      </c>
      <c r="Q315" s="146">
        <v>0</v>
      </c>
      <c r="R315" s="146">
        <v>0</v>
      </c>
      <c r="S315" s="146">
        <v>0</v>
      </c>
      <c r="T315" s="146">
        <v>0</v>
      </c>
      <c r="U315" s="146">
        <v>0</v>
      </c>
      <c r="V315" s="146">
        <v>0</v>
      </c>
      <c r="W315" s="146">
        <v>0</v>
      </c>
      <c r="X315" s="146">
        <v>0</v>
      </c>
      <c r="Y315" s="146">
        <v>0</v>
      </c>
      <c r="Z315" s="146">
        <v>0</v>
      </c>
      <c r="AA315" s="146">
        <v>0</v>
      </c>
      <c r="AB315" s="146">
        <v>0</v>
      </c>
      <c r="AC315" s="146">
        <v>0</v>
      </c>
      <c r="AD315" s="146">
        <v>0</v>
      </c>
      <c r="AE315" s="146">
        <v>0</v>
      </c>
      <c r="AF315" s="148">
        <f t="shared" si="19"/>
        <v>0</v>
      </c>
      <c r="AG315" s="148">
        <f t="shared" si="20"/>
        <v>0</v>
      </c>
      <c r="AH315" s="148">
        <f t="shared" si="21"/>
        <v>0</v>
      </c>
    </row>
    <row r="316" spans="1:34" ht="15" hidden="1">
      <c r="A316" s="142"/>
      <c r="B316" s="134"/>
      <c r="C316" s="136" t="s">
        <v>14</v>
      </c>
      <c r="D316" s="146">
        <v>0</v>
      </c>
      <c r="E316" s="146">
        <v>0</v>
      </c>
      <c r="F316" s="146">
        <v>0</v>
      </c>
      <c r="G316" s="146">
        <v>0</v>
      </c>
      <c r="H316" s="146">
        <v>0</v>
      </c>
      <c r="I316" s="146">
        <v>0</v>
      </c>
      <c r="J316" s="146">
        <v>0</v>
      </c>
      <c r="K316" s="146">
        <v>0</v>
      </c>
      <c r="L316" s="146">
        <v>0</v>
      </c>
      <c r="M316" s="146">
        <v>0</v>
      </c>
      <c r="N316" s="146">
        <v>0</v>
      </c>
      <c r="O316" s="146">
        <v>0</v>
      </c>
      <c r="P316" s="146">
        <v>0</v>
      </c>
      <c r="Q316" s="146">
        <v>0</v>
      </c>
      <c r="R316" s="146">
        <v>0</v>
      </c>
      <c r="S316" s="146">
        <v>0</v>
      </c>
      <c r="T316" s="146">
        <v>0</v>
      </c>
      <c r="U316" s="146">
        <v>0</v>
      </c>
      <c r="V316" s="146">
        <v>0</v>
      </c>
      <c r="W316" s="146">
        <v>0</v>
      </c>
      <c r="X316" s="146">
        <v>0</v>
      </c>
      <c r="Y316" s="146">
        <v>0</v>
      </c>
      <c r="Z316" s="146">
        <v>0</v>
      </c>
      <c r="AA316" s="146">
        <v>0</v>
      </c>
      <c r="AB316" s="146">
        <v>0</v>
      </c>
      <c r="AC316" s="146">
        <v>0</v>
      </c>
      <c r="AD316" s="146">
        <v>0</v>
      </c>
      <c r="AE316" s="146">
        <v>0</v>
      </c>
      <c r="AF316" s="148">
        <f t="shared" si="19"/>
        <v>0</v>
      </c>
      <c r="AG316" s="148">
        <f t="shared" si="20"/>
        <v>0</v>
      </c>
      <c r="AH316" s="148">
        <f t="shared" si="21"/>
        <v>0</v>
      </c>
    </row>
    <row r="317" spans="1:34" ht="15" hidden="1">
      <c r="A317" s="142"/>
      <c r="B317" s="134" t="s">
        <v>83</v>
      </c>
      <c r="C317" s="136" t="s">
        <v>13</v>
      </c>
      <c r="D317" s="146">
        <v>0</v>
      </c>
      <c r="E317" s="146">
        <v>0</v>
      </c>
      <c r="F317" s="146">
        <v>0</v>
      </c>
      <c r="G317" s="146">
        <v>0</v>
      </c>
      <c r="H317" s="146">
        <v>0</v>
      </c>
      <c r="I317" s="146">
        <v>0</v>
      </c>
      <c r="J317" s="146">
        <v>0</v>
      </c>
      <c r="K317" s="146">
        <v>0</v>
      </c>
      <c r="L317" s="146">
        <v>0</v>
      </c>
      <c r="M317" s="146">
        <v>0</v>
      </c>
      <c r="N317" s="146">
        <v>0</v>
      </c>
      <c r="O317" s="146">
        <v>0</v>
      </c>
      <c r="P317" s="146">
        <v>0</v>
      </c>
      <c r="Q317" s="146">
        <v>0</v>
      </c>
      <c r="R317" s="146">
        <v>0</v>
      </c>
      <c r="S317" s="146">
        <v>0</v>
      </c>
      <c r="T317" s="146">
        <v>0</v>
      </c>
      <c r="U317" s="146">
        <v>0</v>
      </c>
      <c r="V317" s="146">
        <v>0</v>
      </c>
      <c r="W317" s="146">
        <v>0</v>
      </c>
      <c r="X317" s="146">
        <v>0</v>
      </c>
      <c r="Y317" s="146">
        <v>0</v>
      </c>
      <c r="Z317" s="146">
        <v>0</v>
      </c>
      <c r="AA317" s="146">
        <v>0</v>
      </c>
      <c r="AB317" s="146">
        <v>0</v>
      </c>
      <c r="AC317" s="146">
        <v>0</v>
      </c>
      <c r="AD317" s="146">
        <v>0</v>
      </c>
      <c r="AE317" s="146">
        <v>0</v>
      </c>
      <c r="AF317" s="148">
        <f t="shared" si="19"/>
        <v>0</v>
      </c>
      <c r="AG317" s="148">
        <f t="shared" si="20"/>
        <v>0</v>
      </c>
      <c r="AH317" s="148">
        <f t="shared" si="21"/>
        <v>0</v>
      </c>
    </row>
    <row r="318" spans="1:34" ht="15" hidden="1">
      <c r="A318" s="142"/>
      <c r="B318" s="134"/>
      <c r="C318" s="136" t="s">
        <v>14</v>
      </c>
      <c r="D318" s="146">
        <v>0</v>
      </c>
      <c r="E318" s="146">
        <v>0</v>
      </c>
      <c r="F318" s="146">
        <v>0</v>
      </c>
      <c r="G318" s="146">
        <v>0</v>
      </c>
      <c r="H318" s="146">
        <v>0</v>
      </c>
      <c r="I318" s="146">
        <v>0</v>
      </c>
      <c r="J318" s="146">
        <v>0</v>
      </c>
      <c r="K318" s="146">
        <v>0</v>
      </c>
      <c r="L318" s="146">
        <v>0</v>
      </c>
      <c r="M318" s="146">
        <v>0</v>
      </c>
      <c r="N318" s="146">
        <v>0</v>
      </c>
      <c r="O318" s="146">
        <v>0</v>
      </c>
      <c r="P318" s="146">
        <v>0</v>
      </c>
      <c r="Q318" s="146">
        <v>0</v>
      </c>
      <c r="R318" s="146">
        <v>0</v>
      </c>
      <c r="S318" s="146">
        <v>0</v>
      </c>
      <c r="T318" s="146">
        <v>0</v>
      </c>
      <c r="U318" s="146">
        <v>0</v>
      </c>
      <c r="V318" s="146">
        <v>0</v>
      </c>
      <c r="W318" s="146">
        <v>0</v>
      </c>
      <c r="X318" s="146">
        <v>0</v>
      </c>
      <c r="Y318" s="146">
        <v>0</v>
      </c>
      <c r="Z318" s="146">
        <v>0</v>
      </c>
      <c r="AA318" s="146">
        <v>0</v>
      </c>
      <c r="AB318" s="146">
        <v>0</v>
      </c>
      <c r="AC318" s="146">
        <v>0</v>
      </c>
      <c r="AD318" s="146">
        <v>0</v>
      </c>
      <c r="AE318" s="146">
        <v>0</v>
      </c>
      <c r="AF318" s="148">
        <f t="shared" si="19"/>
        <v>0</v>
      </c>
      <c r="AG318" s="148">
        <f t="shared" si="20"/>
        <v>0</v>
      </c>
      <c r="AH318" s="148">
        <f t="shared" si="21"/>
        <v>0</v>
      </c>
    </row>
    <row r="319" spans="1:34" ht="15" hidden="1">
      <c r="A319" s="142"/>
      <c r="B319" s="134" t="s">
        <v>84</v>
      </c>
      <c r="C319" s="136" t="s">
        <v>13</v>
      </c>
      <c r="D319" s="146">
        <v>0</v>
      </c>
      <c r="E319" s="146">
        <v>0</v>
      </c>
      <c r="F319" s="146">
        <v>0</v>
      </c>
      <c r="G319" s="146">
        <v>0</v>
      </c>
      <c r="H319" s="146">
        <v>0</v>
      </c>
      <c r="I319" s="146">
        <v>0</v>
      </c>
      <c r="J319" s="146">
        <v>0</v>
      </c>
      <c r="K319" s="146">
        <v>0</v>
      </c>
      <c r="L319" s="146">
        <v>0</v>
      </c>
      <c r="M319" s="146">
        <v>0</v>
      </c>
      <c r="N319" s="146">
        <v>0</v>
      </c>
      <c r="O319" s="146">
        <v>5</v>
      </c>
      <c r="P319" s="146">
        <v>0</v>
      </c>
      <c r="Q319" s="146">
        <v>0</v>
      </c>
      <c r="R319" s="146">
        <v>0</v>
      </c>
      <c r="S319" s="146">
        <v>0</v>
      </c>
      <c r="T319" s="146">
        <v>0</v>
      </c>
      <c r="U319" s="146">
        <v>0</v>
      </c>
      <c r="V319" s="146">
        <v>0</v>
      </c>
      <c r="W319" s="146">
        <v>0</v>
      </c>
      <c r="X319" s="146">
        <v>0</v>
      </c>
      <c r="Y319" s="146">
        <v>0</v>
      </c>
      <c r="Z319" s="146">
        <v>0</v>
      </c>
      <c r="AA319" s="146">
        <v>0</v>
      </c>
      <c r="AB319" s="146">
        <v>0</v>
      </c>
      <c r="AC319" s="146">
        <v>0</v>
      </c>
      <c r="AD319" s="146">
        <v>0</v>
      </c>
      <c r="AE319" s="146">
        <v>0</v>
      </c>
      <c r="AF319" s="148">
        <f t="shared" si="19"/>
        <v>0</v>
      </c>
      <c r="AG319" s="148">
        <f t="shared" si="20"/>
        <v>5</v>
      </c>
      <c r="AH319" s="148">
        <f t="shared" si="21"/>
        <v>5</v>
      </c>
    </row>
    <row r="320" spans="1:34" ht="15" hidden="1">
      <c r="A320" s="142"/>
      <c r="B320" s="134"/>
      <c r="C320" s="136" t="s">
        <v>14</v>
      </c>
      <c r="D320" s="146">
        <v>0</v>
      </c>
      <c r="E320" s="146">
        <v>0</v>
      </c>
      <c r="F320" s="146">
        <v>0</v>
      </c>
      <c r="G320" s="146">
        <v>0</v>
      </c>
      <c r="H320" s="146">
        <v>0</v>
      </c>
      <c r="I320" s="146">
        <v>0</v>
      </c>
      <c r="J320" s="146">
        <v>0</v>
      </c>
      <c r="K320" s="146">
        <v>0</v>
      </c>
      <c r="L320" s="146">
        <v>0</v>
      </c>
      <c r="M320" s="146">
        <v>0</v>
      </c>
      <c r="N320" s="146">
        <v>0</v>
      </c>
      <c r="O320" s="146">
        <v>0</v>
      </c>
      <c r="P320" s="146">
        <v>0</v>
      </c>
      <c r="Q320" s="146">
        <v>0</v>
      </c>
      <c r="R320" s="146">
        <v>0</v>
      </c>
      <c r="S320" s="146">
        <v>0</v>
      </c>
      <c r="T320" s="146">
        <v>0</v>
      </c>
      <c r="U320" s="146">
        <v>0</v>
      </c>
      <c r="V320" s="146">
        <v>0</v>
      </c>
      <c r="W320" s="146">
        <v>0</v>
      </c>
      <c r="X320" s="146">
        <v>0</v>
      </c>
      <c r="Y320" s="146">
        <v>0</v>
      </c>
      <c r="Z320" s="146">
        <v>0</v>
      </c>
      <c r="AA320" s="146">
        <v>0</v>
      </c>
      <c r="AB320" s="146">
        <v>0</v>
      </c>
      <c r="AC320" s="146">
        <v>0</v>
      </c>
      <c r="AD320" s="146">
        <v>0</v>
      </c>
      <c r="AE320" s="146">
        <v>0</v>
      </c>
      <c r="AF320" s="148">
        <f t="shared" si="19"/>
        <v>0</v>
      </c>
      <c r="AG320" s="148">
        <f t="shared" si="20"/>
        <v>0</v>
      </c>
      <c r="AH320" s="148">
        <f t="shared" si="21"/>
        <v>0</v>
      </c>
    </row>
    <row r="321" spans="1:34" ht="15" hidden="1">
      <c r="A321" s="142"/>
      <c r="B321" s="130" t="s">
        <v>85</v>
      </c>
      <c r="C321" s="133" t="s">
        <v>13</v>
      </c>
      <c r="D321" s="148">
        <f>D319+D317+D315+D313</f>
        <v>0</v>
      </c>
      <c r="E321" s="148">
        <f aca="true" t="shared" si="25" ref="E321:AE321">E319+E317+E315+E313</f>
        <v>0</v>
      </c>
      <c r="F321" s="148">
        <f t="shared" si="25"/>
        <v>0</v>
      </c>
      <c r="G321" s="148">
        <f t="shared" si="25"/>
        <v>0</v>
      </c>
      <c r="H321" s="148">
        <f t="shared" si="25"/>
        <v>0</v>
      </c>
      <c r="I321" s="148">
        <f t="shared" si="25"/>
        <v>0</v>
      </c>
      <c r="J321" s="148">
        <f t="shared" si="25"/>
        <v>0</v>
      </c>
      <c r="K321" s="148">
        <f t="shared" si="25"/>
        <v>0</v>
      </c>
      <c r="L321" s="148">
        <f t="shared" si="25"/>
        <v>0</v>
      </c>
      <c r="M321" s="148">
        <f t="shared" si="25"/>
        <v>0</v>
      </c>
      <c r="N321" s="148">
        <f t="shared" si="25"/>
        <v>0</v>
      </c>
      <c r="O321" s="148">
        <f t="shared" si="25"/>
        <v>5</v>
      </c>
      <c r="P321" s="148">
        <f t="shared" si="25"/>
        <v>0</v>
      </c>
      <c r="Q321" s="148">
        <f t="shared" si="25"/>
        <v>0</v>
      </c>
      <c r="R321" s="148">
        <f t="shared" si="25"/>
        <v>0</v>
      </c>
      <c r="S321" s="148">
        <f t="shared" si="25"/>
        <v>0</v>
      </c>
      <c r="T321" s="148">
        <f t="shared" si="25"/>
        <v>0</v>
      </c>
      <c r="U321" s="148">
        <f t="shared" si="25"/>
        <v>0</v>
      </c>
      <c r="V321" s="148">
        <f t="shared" si="25"/>
        <v>0</v>
      </c>
      <c r="W321" s="148">
        <f t="shared" si="25"/>
        <v>0</v>
      </c>
      <c r="X321" s="148">
        <f t="shared" si="25"/>
        <v>0</v>
      </c>
      <c r="Y321" s="148">
        <f t="shared" si="25"/>
        <v>0</v>
      </c>
      <c r="Z321" s="148">
        <f t="shared" si="25"/>
        <v>0</v>
      </c>
      <c r="AA321" s="148">
        <f t="shared" si="25"/>
        <v>0</v>
      </c>
      <c r="AB321" s="148">
        <f t="shared" si="25"/>
        <v>0</v>
      </c>
      <c r="AC321" s="148">
        <f t="shared" si="25"/>
        <v>0</v>
      </c>
      <c r="AD321" s="148">
        <f t="shared" si="25"/>
        <v>0</v>
      </c>
      <c r="AE321" s="148">
        <f t="shared" si="25"/>
        <v>0</v>
      </c>
      <c r="AF321" s="148">
        <f t="shared" si="19"/>
        <v>0</v>
      </c>
      <c r="AG321" s="148">
        <f t="shared" si="20"/>
        <v>5</v>
      </c>
      <c r="AH321" s="148">
        <f t="shared" si="21"/>
        <v>5</v>
      </c>
    </row>
    <row r="322" spans="1:34" ht="15" hidden="1">
      <c r="A322" s="142"/>
      <c r="B322" s="130"/>
      <c r="C322" s="133" t="s">
        <v>14</v>
      </c>
      <c r="D322" s="148">
        <f>D320+D318+D316+D314</f>
        <v>0</v>
      </c>
      <c r="E322" s="148">
        <f aca="true" t="shared" si="26" ref="E322:AE322">E320+E318+E316+E314</f>
        <v>0</v>
      </c>
      <c r="F322" s="148">
        <f t="shared" si="26"/>
        <v>0</v>
      </c>
      <c r="G322" s="148">
        <f t="shared" si="26"/>
        <v>0</v>
      </c>
      <c r="H322" s="148">
        <f t="shared" si="26"/>
        <v>0</v>
      </c>
      <c r="I322" s="148">
        <f t="shared" si="26"/>
        <v>0</v>
      </c>
      <c r="J322" s="148">
        <f t="shared" si="26"/>
        <v>0</v>
      </c>
      <c r="K322" s="148">
        <f t="shared" si="26"/>
        <v>0</v>
      </c>
      <c r="L322" s="148">
        <f t="shared" si="26"/>
        <v>0</v>
      </c>
      <c r="M322" s="148">
        <f t="shared" si="26"/>
        <v>0</v>
      </c>
      <c r="N322" s="148">
        <f t="shared" si="26"/>
        <v>0</v>
      </c>
      <c r="O322" s="148">
        <f t="shared" si="26"/>
        <v>0</v>
      </c>
      <c r="P322" s="148">
        <f t="shared" si="26"/>
        <v>0</v>
      </c>
      <c r="Q322" s="148">
        <f t="shared" si="26"/>
        <v>0</v>
      </c>
      <c r="R322" s="148">
        <f t="shared" si="26"/>
        <v>0</v>
      </c>
      <c r="S322" s="148">
        <f t="shared" si="26"/>
        <v>0</v>
      </c>
      <c r="T322" s="148">
        <f t="shared" si="26"/>
        <v>0</v>
      </c>
      <c r="U322" s="148">
        <f t="shared" si="26"/>
        <v>0</v>
      </c>
      <c r="V322" s="148">
        <f t="shared" si="26"/>
        <v>0</v>
      </c>
      <c r="W322" s="148">
        <f t="shared" si="26"/>
        <v>0</v>
      </c>
      <c r="X322" s="148">
        <f t="shared" si="26"/>
        <v>0</v>
      </c>
      <c r="Y322" s="148">
        <f t="shared" si="26"/>
        <v>0</v>
      </c>
      <c r="Z322" s="148">
        <f t="shared" si="26"/>
        <v>0</v>
      </c>
      <c r="AA322" s="148">
        <f t="shared" si="26"/>
        <v>0</v>
      </c>
      <c r="AB322" s="148">
        <f t="shared" si="26"/>
        <v>0</v>
      </c>
      <c r="AC322" s="148">
        <f t="shared" si="26"/>
        <v>0</v>
      </c>
      <c r="AD322" s="148">
        <f t="shared" si="26"/>
        <v>0</v>
      </c>
      <c r="AE322" s="148">
        <f t="shared" si="26"/>
        <v>0</v>
      </c>
      <c r="AF322" s="148">
        <f t="shared" si="19"/>
        <v>0</v>
      </c>
      <c r="AG322" s="148">
        <f t="shared" si="20"/>
        <v>0</v>
      </c>
      <c r="AH322" s="148">
        <f t="shared" si="21"/>
        <v>0</v>
      </c>
    </row>
    <row r="323" spans="1:34" ht="15" hidden="1">
      <c r="A323" s="143" t="s">
        <v>86</v>
      </c>
      <c r="B323" s="143"/>
      <c r="C323" s="136" t="s">
        <v>13</v>
      </c>
      <c r="D323" s="146">
        <v>0</v>
      </c>
      <c r="E323" s="146">
        <v>0</v>
      </c>
      <c r="F323" s="146">
        <v>0</v>
      </c>
      <c r="G323" s="146">
        <v>0</v>
      </c>
      <c r="H323" s="146">
        <v>1</v>
      </c>
      <c r="I323" s="146">
        <v>0</v>
      </c>
      <c r="J323" s="146">
        <v>0</v>
      </c>
      <c r="K323" s="146">
        <v>0</v>
      </c>
      <c r="L323" s="146">
        <v>0</v>
      </c>
      <c r="M323" s="146">
        <v>0</v>
      </c>
      <c r="N323" s="146">
        <v>0</v>
      </c>
      <c r="O323" s="146">
        <v>1</v>
      </c>
      <c r="P323" s="146">
        <v>0</v>
      </c>
      <c r="Q323" s="146">
        <v>0</v>
      </c>
      <c r="R323" s="146">
        <v>0</v>
      </c>
      <c r="S323" s="146">
        <v>0</v>
      </c>
      <c r="T323" s="146">
        <v>1</v>
      </c>
      <c r="U323" s="146">
        <v>0</v>
      </c>
      <c r="V323" s="146">
        <v>0</v>
      </c>
      <c r="W323" s="146">
        <v>0</v>
      </c>
      <c r="X323" s="146">
        <v>0</v>
      </c>
      <c r="Y323" s="146">
        <v>0</v>
      </c>
      <c r="Z323" s="146">
        <v>0</v>
      </c>
      <c r="AA323" s="146">
        <v>0</v>
      </c>
      <c r="AB323" s="146">
        <v>1</v>
      </c>
      <c r="AC323" s="146">
        <v>0</v>
      </c>
      <c r="AD323" s="146">
        <v>0</v>
      </c>
      <c r="AE323" s="146">
        <v>0</v>
      </c>
      <c r="AF323" s="148">
        <f t="shared" si="19"/>
        <v>3</v>
      </c>
      <c r="AG323" s="148">
        <f t="shared" si="20"/>
        <v>1</v>
      </c>
      <c r="AH323" s="148">
        <f t="shared" si="21"/>
        <v>4</v>
      </c>
    </row>
    <row r="324" spans="1:34" ht="15" hidden="1">
      <c r="A324" s="143"/>
      <c r="B324" s="143"/>
      <c r="C324" s="136" t="s">
        <v>14</v>
      </c>
      <c r="D324" s="146">
        <v>0</v>
      </c>
      <c r="E324" s="146">
        <v>0</v>
      </c>
      <c r="F324" s="146">
        <v>0</v>
      </c>
      <c r="G324" s="146">
        <v>0</v>
      </c>
      <c r="H324" s="146">
        <v>0</v>
      </c>
      <c r="I324" s="146">
        <v>0</v>
      </c>
      <c r="J324" s="146">
        <v>0</v>
      </c>
      <c r="K324" s="146">
        <v>0</v>
      </c>
      <c r="L324" s="146">
        <v>0</v>
      </c>
      <c r="M324" s="146">
        <v>0</v>
      </c>
      <c r="N324" s="146">
        <v>0</v>
      </c>
      <c r="O324" s="146">
        <v>0</v>
      </c>
      <c r="P324" s="146">
        <v>0</v>
      </c>
      <c r="Q324" s="146">
        <v>0</v>
      </c>
      <c r="R324" s="146">
        <v>0</v>
      </c>
      <c r="S324" s="146">
        <v>0</v>
      </c>
      <c r="T324" s="146">
        <v>0</v>
      </c>
      <c r="U324" s="146">
        <v>0</v>
      </c>
      <c r="V324" s="146">
        <v>0</v>
      </c>
      <c r="W324" s="146">
        <v>0</v>
      </c>
      <c r="X324" s="146">
        <v>0</v>
      </c>
      <c r="Y324" s="146">
        <v>0</v>
      </c>
      <c r="Z324" s="146">
        <v>0</v>
      </c>
      <c r="AA324" s="146">
        <v>0</v>
      </c>
      <c r="AB324" s="146">
        <v>0</v>
      </c>
      <c r="AC324" s="146">
        <v>0</v>
      </c>
      <c r="AD324" s="146">
        <v>0</v>
      </c>
      <c r="AE324" s="146">
        <v>0</v>
      </c>
      <c r="AF324" s="148">
        <f t="shared" si="19"/>
        <v>0</v>
      </c>
      <c r="AG324" s="148">
        <f t="shared" si="20"/>
        <v>0</v>
      </c>
      <c r="AH324" s="148">
        <f t="shared" si="21"/>
        <v>0</v>
      </c>
    </row>
    <row r="325" spans="1:34" ht="15" hidden="1">
      <c r="A325" s="172" t="s">
        <v>87</v>
      </c>
      <c r="B325" s="173"/>
      <c r="C325" s="136" t="s">
        <v>13</v>
      </c>
      <c r="D325" s="146">
        <v>0</v>
      </c>
      <c r="E325" s="146">
        <v>0</v>
      </c>
      <c r="F325" s="146">
        <v>0</v>
      </c>
      <c r="G325" s="146">
        <v>0</v>
      </c>
      <c r="H325" s="146">
        <v>0</v>
      </c>
      <c r="I325" s="146">
        <v>0</v>
      </c>
      <c r="J325" s="146">
        <v>0</v>
      </c>
      <c r="K325" s="146">
        <v>0</v>
      </c>
      <c r="L325" s="146">
        <v>0</v>
      </c>
      <c r="M325" s="146">
        <v>0</v>
      </c>
      <c r="N325" s="146">
        <v>0</v>
      </c>
      <c r="O325" s="146">
        <v>0</v>
      </c>
      <c r="P325" s="146">
        <v>0</v>
      </c>
      <c r="Q325" s="146">
        <v>0</v>
      </c>
      <c r="R325" s="146">
        <v>0</v>
      </c>
      <c r="S325" s="146">
        <v>0</v>
      </c>
      <c r="T325" s="146">
        <v>0</v>
      </c>
      <c r="U325" s="146">
        <v>0</v>
      </c>
      <c r="V325" s="146">
        <v>0</v>
      </c>
      <c r="W325" s="146">
        <v>0</v>
      </c>
      <c r="X325" s="146">
        <v>0</v>
      </c>
      <c r="Y325" s="146">
        <v>0</v>
      </c>
      <c r="Z325" s="146">
        <v>0</v>
      </c>
      <c r="AA325" s="146">
        <v>0</v>
      </c>
      <c r="AB325" s="146">
        <v>0</v>
      </c>
      <c r="AC325" s="146">
        <v>0</v>
      </c>
      <c r="AD325" s="146">
        <v>0</v>
      </c>
      <c r="AE325" s="146">
        <v>0</v>
      </c>
      <c r="AF325" s="148">
        <f t="shared" si="19"/>
        <v>0</v>
      </c>
      <c r="AG325" s="148">
        <f t="shared" si="20"/>
        <v>0</v>
      </c>
      <c r="AH325" s="148">
        <f t="shared" si="21"/>
        <v>0</v>
      </c>
    </row>
    <row r="326" spans="1:34" ht="26.25" customHeight="1" hidden="1">
      <c r="A326" s="174"/>
      <c r="B326" s="175"/>
      <c r="C326" s="136" t="s">
        <v>14</v>
      </c>
      <c r="D326" s="146">
        <v>0</v>
      </c>
      <c r="E326" s="146">
        <v>0</v>
      </c>
      <c r="F326" s="146">
        <v>0</v>
      </c>
      <c r="G326" s="146">
        <v>0</v>
      </c>
      <c r="H326" s="146">
        <v>0</v>
      </c>
      <c r="I326" s="146">
        <v>0</v>
      </c>
      <c r="J326" s="146">
        <v>0</v>
      </c>
      <c r="K326" s="146">
        <v>0</v>
      </c>
      <c r="L326" s="146">
        <v>0</v>
      </c>
      <c r="M326" s="146">
        <v>0</v>
      </c>
      <c r="N326" s="146">
        <v>0</v>
      </c>
      <c r="O326" s="146">
        <v>0</v>
      </c>
      <c r="P326" s="146">
        <v>0</v>
      </c>
      <c r="Q326" s="146">
        <v>0</v>
      </c>
      <c r="R326" s="146">
        <v>0</v>
      </c>
      <c r="S326" s="146">
        <v>0</v>
      </c>
      <c r="T326" s="146">
        <v>0</v>
      </c>
      <c r="U326" s="146">
        <v>0</v>
      </c>
      <c r="V326" s="146">
        <v>0</v>
      </c>
      <c r="W326" s="146">
        <v>0</v>
      </c>
      <c r="X326" s="146">
        <v>0</v>
      </c>
      <c r="Y326" s="146">
        <v>0</v>
      </c>
      <c r="Z326" s="146">
        <v>0</v>
      </c>
      <c r="AA326" s="146">
        <v>0</v>
      </c>
      <c r="AB326" s="146">
        <v>0</v>
      </c>
      <c r="AC326" s="146">
        <v>0</v>
      </c>
      <c r="AD326" s="146">
        <v>0</v>
      </c>
      <c r="AE326" s="146">
        <v>0</v>
      </c>
      <c r="AF326" s="148">
        <f t="shared" si="19"/>
        <v>0</v>
      </c>
      <c r="AG326" s="148">
        <f t="shared" si="20"/>
        <v>0</v>
      </c>
      <c r="AH326" s="148">
        <f t="shared" si="21"/>
        <v>0</v>
      </c>
    </row>
    <row r="327" spans="1:34" ht="15" hidden="1">
      <c r="A327" s="139" t="s">
        <v>88</v>
      </c>
      <c r="B327" s="139"/>
      <c r="C327" s="136" t="s">
        <v>89</v>
      </c>
      <c r="D327" s="146">
        <v>0</v>
      </c>
      <c r="E327" s="146">
        <v>0</v>
      </c>
      <c r="F327" s="146">
        <v>0</v>
      </c>
      <c r="G327" s="146">
        <v>1</v>
      </c>
      <c r="H327" s="146">
        <v>1</v>
      </c>
      <c r="I327" s="146">
        <v>0</v>
      </c>
      <c r="J327" s="146">
        <v>0</v>
      </c>
      <c r="K327" s="146">
        <v>0</v>
      </c>
      <c r="L327" s="146">
        <v>1</v>
      </c>
      <c r="M327" s="146">
        <v>14</v>
      </c>
      <c r="N327" s="146">
        <v>25</v>
      </c>
      <c r="O327" s="146">
        <v>189</v>
      </c>
      <c r="P327" s="146">
        <v>9</v>
      </c>
      <c r="Q327" s="146">
        <v>79</v>
      </c>
      <c r="R327" s="146">
        <v>0</v>
      </c>
      <c r="S327" s="146">
        <v>0</v>
      </c>
      <c r="T327" s="146">
        <v>3</v>
      </c>
      <c r="U327" s="146">
        <v>1</v>
      </c>
      <c r="V327" s="146">
        <v>0</v>
      </c>
      <c r="W327" s="146">
        <v>0</v>
      </c>
      <c r="X327" s="146">
        <v>1</v>
      </c>
      <c r="Y327" s="146">
        <v>0</v>
      </c>
      <c r="Z327" s="146">
        <v>0</v>
      </c>
      <c r="AA327" s="146">
        <v>0</v>
      </c>
      <c r="AB327" s="146">
        <v>1</v>
      </c>
      <c r="AC327" s="146">
        <v>0</v>
      </c>
      <c r="AD327" s="146">
        <v>0</v>
      </c>
      <c r="AE327" s="146">
        <v>0</v>
      </c>
      <c r="AF327" s="148">
        <f>AD327+AB327+Z327+X327+V327+T327+R327+P327+N327+L327+J327+H327+F327+D327</f>
        <v>41</v>
      </c>
      <c r="AG327" s="148">
        <f t="shared" si="20"/>
        <v>284</v>
      </c>
      <c r="AH327" s="148">
        <f t="shared" si="21"/>
        <v>325</v>
      </c>
    </row>
    <row r="328" spans="1:34" ht="26.25" customHeight="1" hidden="1">
      <c r="A328" s="139" t="s">
        <v>90</v>
      </c>
      <c r="B328" s="139"/>
      <c r="C328" s="136" t="s">
        <v>13</v>
      </c>
      <c r="D328" s="146">
        <v>1</v>
      </c>
      <c r="E328" s="146">
        <v>0</v>
      </c>
      <c r="F328" s="146">
        <v>0</v>
      </c>
      <c r="G328" s="146">
        <v>0</v>
      </c>
      <c r="H328" s="146">
        <v>0</v>
      </c>
      <c r="I328" s="146">
        <v>0</v>
      </c>
      <c r="J328" s="146">
        <v>0</v>
      </c>
      <c r="K328" s="146">
        <v>0</v>
      </c>
      <c r="L328" s="146">
        <v>1</v>
      </c>
      <c r="M328" s="146">
        <v>0</v>
      </c>
      <c r="N328" s="146">
        <v>1</v>
      </c>
      <c r="O328" s="146">
        <v>1</v>
      </c>
      <c r="P328" s="146">
        <v>2</v>
      </c>
      <c r="Q328" s="146">
        <v>0</v>
      </c>
      <c r="R328" s="146">
        <v>1</v>
      </c>
      <c r="S328" s="146">
        <v>0</v>
      </c>
      <c r="T328" s="146">
        <v>0</v>
      </c>
      <c r="U328" s="146">
        <v>0</v>
      </c>
      <c r="V328" s="146">
        <v>0</v>
      </c>
      <c r="W328" s="146">
        <v>0</v>
      </c>
      <c r="X328" s="146">
        <v>0</v>
      </c>
      <c r="Y328" s="146">
        <v>0</v>
      </c>
      <c r="Z328" s="146">
        <v>0</v>
      </c>
      <c r="AA328" s="146">
        <v>0</v>
      </c>
      <c r="AB328" s="146">
        <v>0</v>
      </c>
      <c r="AC328" s="146">
        <v>0</v>
      </c>
      <c r="AD328" s="146">
        <v>0</v>
      </c>
      <c r="AE328" s="146">
        <v>0</v>
      </c>
      <c r="AF328" s="148">
        <f t="shared" si="19"/>
        <v>6</v>
      </c>
      <c r="AG328" s="148">
        <f t="shared" si="20"/>
        <v>1</v>
      </c>
      <c r="AH328" s="148">
        <f t="shared" si="21"/>
        <v>7</v>
      </c>
    </row>
    <row r="329" spans="1:34" ht="15" hidden="1">
      <c r="A329" s="176" t="s">
        <v>120</v>
      </c>
      <c r="B329" s="177"/>
      <c r="C329" s="136" t="s">
        <v>13</v>
      </c>
      <c r="D329" s="146">
        <v>0</v>
      </c>
      <c r="E329" s="146">
        <v>0</v>
      </c>
      <c r="F329" s="146">
        <v>0</v>
      </c>
      <c r="G329" s="146">
        <v>0</v>
      </c>
      <c r="H329" s="146">
        <v>0</v>
      </c>
      <c r="I329" s="146">
        <v>0</v>
      </c>
      <c r="J329" s="146">
        <v>0</v>
      </c>
      <c r="K329" s="146">
        <v>0</v>
      </c>
      <c r="L329" s="146">
        <v>0</v>
      </c>
      <c r="M329" s="146">
        <v>0</v>
      </c>
      <c r="N329" s="146">
        <v>0</v>
      </c>
      <c r="O329" s="146">
        <v>2</v>
      </c>
      <c r="P329" s="146">
        <v>0</v>
      </c>
      <c r="Q329" s="146">
        <v>0</v>
      </c>
      <c r="R329" s="146">
        <v>0</v>
      </c>
      <c r="S329" s="146">
        <v>0</v>
      </c>
      <c r="T329" s="146">
        <v>0</v>
      </c>
      <c r="U329" s="146">
        <v>0</v>
      </c>
      <c r="V329" s="146">
        <v>0</v>
      </c>
      <c r="W329" s="146">
        <v>0</v>
      </c>
      <c r="X329" s="146">
        <v>0</v>
      </c>
      <c r="Y329" s="146">
        <v>0</v>
      </c>
      <c r="Z329" s="146">
        <v>0</v>
      </c>
      <c r="AA329" s="146">
        <v>0</v>
      </c>
      <c r="AB329" s="146">
        <v>0</v>
      </c>
      <c r="AC329" s="146">
        <v>0</v>
      </c>
      <c r="AD329" s="146">
        <v>0</v>
      </c>
      <c r="AE329" s="146">
        <v>0</v>
      </c>
      <c r="AF329" s="148">
        <f t="shared" si="19"/>
        <v>0</v>
      </c>
      <c r="AG329" s="148">
        <f t="shared" si="20"/>
        <v>2</v>
      </c>
      <c r="AH329" s="148">
        <f t="shared" si="21"/>
        <v>2</v>
      </c>
    </row>
    <row r="330" spans="1:34" ht="15" hidden="1">
      <c r="A330" s="139" t="s">
        <v>92</v>
      </c>
      <c r="B330" s="139"/>
      <c r="C330" s="136" t="s">
        <v>13</v>
      </c>
      <c r="D330" s="146">
        <v>0</v>
      </c>
      <c r="E330" s="146">
        <v>0</v>
      </c>
      <c r="F330" s="146">
        <v>0</v>
      </c>
      <c r="G330" s="146">
        <v>0</v>
      </c>
      <c r="H330" s="146">
        <v>0</v>
      </c>
      <c r="I330" s="146">
        <v>0</v>
      </c>
      <c r="J330" s="146">
        <v>0</v>
      </c>
      <c r="K330" s="146">
        <v>0</v>
      </c>
      <c r="L330" s="146">
        <v>0</v>
      </c>
      <c r="M330" s="146">
        <v>0</v>
      </c>
      <c r="N330" s="146">
        <v>0</v>
      </c>
      <c r="O330" s="146">
        <v>2</v>
      </c>
      <c r="P330" s="146">
        <v>0</v>
      </c>
      <c r="Q330" s="146">
        <v>1</v>
      </c>
      <c r="R330" s="146">
        <v>0</v>
      </c>
      <c r="S330" s="146">
        <v>0</v>
      </c>
      <c r="T330" s="146">
        <v>0</v>
      </c>
      <c r="U330" s="146">
        <v>0</v>
      </c>
      <c r="V330" s="146">
        <v>0</v>
      </c>
      <c r="W330" s="146">
        <v>0</v>
      </c>
      <c r="X330" s="146">
        <v>0</v>
      </c>
      <c r="Y330" s="146">
        <v>0</v>
      </c>
      <c r="Z330" s="146">
        <v>0</v>
      </c>
      <c r="AA330" s="146">
        <v>0</v>
      </c>
      <c r="AB330" s="146">
        <v>0</v>
      </c>
      <c r="AC330" s="146">
        <v>0</v>
      </c>
      <c r="AD330" s="146">
        <v>0</v>
      </c>
      <c r="AE330" s="146">
        <v>0</v>
      </c>
      <c r="AF330" s="148">
        <f t="shared" si="19"/>
        <v>0</v>
      </c>
      <c r="AG330" s="148">
        <f t="shared" si="20"/>
        <v>3</v>
      </c>
      <c r="AH330" s="148">
        <f t="shared" si="21"/>
        <v>3</v>
      </c>
    </row>
    <row r="331" spans="1:34" ht="15" hidden="1">
      <c r="A331" s="132" t="s">
        <v>9</v>
      </c>
      <c r="B331" s="132"/>
      <c r="C331" s="133" t="s">
        <v>89</v>
      </c>
      <c r="D331" s="148">
        <f>D327</f>
        <v>0</v>
      </c>
      <c r="E331" s="148">
        <f aca="true" t="shared" si="27" ref="E331:AE331">E327</f>
        <v>0</v>
      </c>
      <c r="F331" s="148">
        <f t="shared" si="27"/>
        <v>0</v>
      </c>
      <c r="G331" s="148">
        <f t="shared" si="27"/>
        <v>1</v>
      </c>
      <c r="H331" s="148">
        <f t="shared" si="27"/>
        <v>1</v>
      </c>
      <c r="I331" s="148">
        <f t="shared" si="27"/>
        <v>0</v>
      </c>
      <c r="J331" s="148">
        <f t="shared" si="27"/>
        <v>0</v>
      </c>
      <c r="K331" s="148">
        <f t="shared" si="27"/>
        <v>0</v>
      </c>
      <c r="L331" s="148">
        <f t="shared" si="27"/>
        <v>1</v>
      </c>
      <c r="M331" s="148">
        <f t="shared" si="27"/>
        <v>14</v>
      </c>
      <c r="N331" s="148">
        <f t="shared" si="27"/>
        <v>25</v>
      </c>
      <c r="O331" s="148">
        <f t="shared" si="27"/>
        <v>189</v>
      </c>
      <c r="P331" s="148">
        <f t="shared" si="27"/>
        <v>9</v>
      </c>
      <c r="Q331" s="148">
        <f t="shared" si="27"/>
        <v>79</v>
      </c>
      <c r="R331" s="148">
        <f t="shared" si="27"/>
        <v>0</v>
      </c>
      <c r="S331" s="148">
        <f t="shared" si="27"/>
        <v>0</v>
      </c>
      <c r="T331" s="148">
        <f t="shared" si="27"/>
        <v>3</v>
      </c>
      <c r="U331" s="148">
        <f t="shared" si="27"/>
        <v>1</v>
      </c>
      <c r="V331" s="148">
        <f t="shared" si="27"/>
        <v>0</v>
      </c>
      <c r="W331" s="148">
        <f t="shared" si="27"/>
        <v>0</v>
      </c>
      <c r="X331" s="148">
        <f t="shared" si="27"/>
        <v>1</v>
      </c>
      <c r="Y331" s="148">
        <f t="shared" si="27"/>
        <v>0</v>
      </c>
      <c r="Z331" s="148">
        <f t="shared" si="27"/>
        <v>0</v>
      </c>
      <c r="AA331" s="148">
        <f t="shared" si="27"/>
        <v>0</v>
      </c>
      <c r="AB331" s="148">
        <f t="shared" si="27"/>
        <v>1</v>
      </c>
      <c r="AC331" s="148">
        <f t="shared" si="27"/>
        <v>0</v>
      </c>
      <c r="AD331" s="148">
        <f t="shared" si="27"/>
        <v>0</v>
      </c>
      <c r="AE331" s="148">
        <f t="shared" si="27"/>
        <v>0</v>
      </c>
      <c r="AF331" s="148">
        <f t="shared" si="19"/>
        <v>41</v>
      </c>
      <c r="AG331" s="148">
        <f t="shared" si="20"/>
        <v>284</v>
      </c>
      <c r="AH331" s="148">
        <f t="shared" si="21"/>
        <v>325</v>
      </c>
    </row>
    <row r="332" spans="1:34" ht="15" hidden="1">
      <c r="A332" s="132"/>
      <c r="B332" s="132"/>
      <c r="C332" s="133" t="s">
        <v>13</v>
      </c>
      <c r="D332" s="148">
        <f>D330+D329+D328+D325+D323+D321+D311+D283+D273+D271+D253+D251+D249+D217+D215+D199+D183+D181+D171</f>
        <v>2</v>
      </c>
      <c r="E332" s="148">
        <f aca="true" t="shared" si="28" ref="E332:AE332">E330+E329+E328+E325+E323+E321+E311+E283+E273+E271+E253+E251+E249+E217+E215+E199+E183+E181+E171</f>
        <v>3</v>
      </c>
      <c r="F332" s="148">
        <f t="shared" si="28"/>
        <v>0</v>
      </c>
      <c r="G332" s="148">
        <f t="shared" si="28"/>
        <v>0</v>
      </c>
      <c r="H332" s="148">
        <f t="shared" si="28"/>
        <v>3</v>
      </c>
      <c r="I332" s="148">
        <f t="shared" si="28"/>
        <v>1</v>
      </c>
      <c r="J332" s="148">
        <f t="shared" si="28"/>
        <v>3</v>
      </c>
      <c r="K332" s="148">
        <f t="shared" si="28"/>
        <v>3</v>
      </c>
      <c r="L332" s="148">
        <f t="shared" si="28"/>
        <v>5</v>
      </c>
      <c r="M332" s="148">
        <f t="shared" si="28"/>
        <v>6</v>
      </c>
      <c r="N332" s="148">
        <f t="shared" si="28"/>
        <v>63</v>
      </c>
      <c r="O332" s="148">
        <f t="shared" si="28"/>
        <v>108</v>
      </c>
      <c r="P332" s="148">
        <f t="shared" si="28"/>
        <v>33</v>
      </c>
      <c r="Q332" s="148">
        <f t="shared" si="28"/>
        <v>40</v>
      </c>
      <c r="R332" s="148">
        <f t="shared" si="28"/>
        <v>3</v>
      </c>
      <c r="S332" s="148">
        <f t="shared" si="28"/>
        <v>2</v>
      </c>
      <c r="T332" s="148">
        <f t="shared" si="28"/>
        <v>4</v>
      </c>
      <c r="U332" s="148">
        <f t="shared" si="28"/>
        <v>1</v>
      </c>
      <c r="V332" s="148">
        <f t="shared" si="28"/>
        <v>3</v>
      </c>
      <c r="W332" s="148">
        <f t="shared" si="28"/>
        <v>0</v>
      </c>
      <c r="X332" s="148">
        <f t="shared" si="28"/>
        <v>0</v>
      </c>
      <c r="Y332" s="148">
        <f t="shared" si="28"/>
        <v>0</v>
      </c>
      <c r="Z332" s="148">
        <f t="shared" si="28"/>
        <v>0</v>
      </c>
      <c r="AA332" s="148">
        <f t="shared" si="28"/>
        <v>0</v>
      </c>
      <c r="AB332" s="148">
        <f t="shared" si="28"/>
        <v>1</v>
      </c>
      <c r="AC332" s="148">
        <f t="shared" si="28"/>
        <v>0</v>
      </c>
      <c r="AD332" s="148">
        <f t="shared" si="28"/>
        <v>0</v>
      </c>
      <c r="AE332" s="148">
        <f t="shared" si="28"/>
        <v>0</v>
      </c>
      <c r="AF332" s="148">
        <f t="shared" si="19"/>
        <v>120</v>
      </c>
      <c r="AG332" s="148">
        <f t="shared" si="20"/>
        <v>164</v>
      </c>
      <c r="AH332" s="148">
        <f t="shared" si="21"/>
        <v>284</v>
      </c>
    </row>
    <row r="333" spans="1:34" ht="15" hidden="1">
      <c r="A333" s="132"/>
      <c r="B333" s="132"/>
      <c r="C333" s="133" t="s">
        <v>14</v>
      </c>
      <c r="D333" s="148">
        <f>D326+D324+D322+D312+D284+D274+D272+D254+D252+D250+D218+D216+D200+D184+D182+D172</f>
        <v>0</v>
      </c>
      <c r="E333" s="148">
        <f aca="true" t="shared" si="29" ref="E333:AE333">E326+E324+E322+E312+E284+E274+E272+E254+E252+E250+E218+E216+E200+E184+E182+E172</f>
        <v>1</v>
      </c>
      <c r="F333" s="148">
        <f t="shared" si="29"/>
        <v>0</v>
      </c>
      <c r="G333" s="148">
        <f t="shared" si="29"/>
        <v>0</v>
      </c>
      <c r="H333" s="148">
        <f t="shared" si="29"/>
        <v>2</v>
      </c>
      <c r="I333" s="148">
        <f t="shared" si="29"/>
        <v>0</v>
      </c>
      <c r="J333" s="148">
        <f t="shared" si="29"/>
        <v>2</v>
      </c>
      <c r="K333" s="148">
        <f t="shared" si="29"/>
        <v>1</v>
      </c>
      <c r="L333" s="148">
        <f t="shared" si="29"/>
        <v>2</v>
      </c>
      <c r="M333" s="148">
        <f t="shared" si="29"/>
        <v>0</v>
      </c>
      <c r="N333" s="148">
        <f t="shared" si="29"/>
        <v>5</v>
      </c>
      <c r="O333" s="148">
        <f t="shared" si="29"/>
        <v>7</v>
      </c>
      <c r="P333" s="148">
        <f t="shared" si="29"/>
        <v>1</v>
      </c>
      <c r="Q333" s="148">
        <f t="shared" si="29"/>
        <v>1</v>
      </c>
      <c r="R333" s="148">
        <f t="shared" si="29"/>
        <v>1</v>
      </c>
      <c r="S333" s="148">
        <f t="shared" si="29"/>
        <v>1</v>
      </c>
      <c r="T333" s="148">
        <f t="shared" si="29"/>
        <v>1</v>
      </c>
      <c r="U333" s="148">
        <f t="shared" si="29"/>
        <v>0</v>
      </c>
      <c r="V333" s="148">
        <f t="shared" si="29"/>
        <v>1</v>
      </c>
      <c r="W333" s="148">
        <f t="shared" si="29"/>
        <v>0</v>
      </c>
      <c r="X333" s="148">
        <f t="shared" si="29"/>
        <v>0</v>
      </c>
      <c r="Y333" s="148">
        <f t="shared" si="29"/>
        <v>0</v>
      </c>
      <c r="Z333" s="148">
        <f t="shared" si="29"/>
        <v>0</v>
      </c>
      <c r="AA333" s="148">
        <f t="shared" si="29"/>
        <v>0</v>
      </c>
      <c r="AB333" s="148">
        <f t="shared" si="29"/>
        <v>0</v>
      </c>
      <c r="AC333" s="148">
        <f t="shared" si="29"/>
        <v>0</v>
      </c>
      <c r="AD333" s="148">
        <f t="shared" si="29"/>
        <v>0</v>
      </c>
      <c r="AE333" s="148">
        <f t="shared" si="29"/>
        <v>0</v>
      </c>
      <c r="AF333" s="148">
        <f t="shared" si="19"/>
        <v>15</v>
      </c>
      <c r="AG333" s="148">
        <f t="shared" si="20"/>
        <v>11</v>
      </c>
      <c r="AH333" s="148">
        <f t="shared" si="21"/>
        <v>26</v>
      </c>
    </row>
    <row r="334" spans="1:34" ht="15" hidden="1">
      <c r="A334" s="132"/>
      <c r="B334" s="132"/>
      <c r="C334" s="133" t="s">
        <v>9</v>
      </c>
      <c r="D334" s="148">
        <f>D333+D332+D331</f>
        <v>2</v>
      </c>
      <c r="E334" s="148">
        <f aca="true" t="shared" si="30" ref="E334:AE334">E333+E332+E331</f>
        <v>4</v>
      </c>
      <c r="F334" s="148">
        <f t="shared" si="30"/>
        <v>0</v>
      </c>
      <c r="G334" s="148">
        <f t="shared" si="30"/>
        <v>1</v>
      </c>
      <c r="H334" s="148">
        <f t="shared" si="30"/>
        <v>6</v>
      </c>
      <c r="I334" s="148">
        <f t="shared" si="30"/>
        <v>1</v>
      </c>
      <c r="J334" s="148">
        <f t="shared" si="30"/>
        <v>5</v>
      </c>
      <c r="K334" s="148">
        <f t="shared" si="30"/>
        <v>4</v>
      </c>
      <c r="L334" s="148">
        <f t="shared" si="30"/>
        <v>8</v>
      </c>
      <c r="M334" s="148">
        <f t="shared" si="30"/>
        <v>20</v>
      </c>
      <c r="N334" s="148">
        <f t="shared" si="30"/>
        <v>93</v>
      </c>
      <c r="O334" s="148">
        <f t="shared" si="30"/>
        <v>304</v>
      </c>
      <c r="P334" s="148">
        <f t="shared" si="30"/>
        <v>43</v>
      </c>
      <c r="Q334" s="148">
        <f t="shared" si="30"/>
        <v>120</v>
      </c>
      <c r="R334" s="148">
        <f t="shared" si="30"/>
        <v>4</v>
      </c>
      <c r="S334" s="148">
        <f t="shared" si="30"/>
        <v>3</v>
      </c>
      <c r="T334" s="148">
        <f t="shared" si="30"/>
        <v>8</v>
      </c>
      <c r="U334" s="148">
        <f t="shared" si="30"/>
        <v>2</v>
      </c>
      <c r="V334" s="148">
        <f t="shared" si="30"/>
        <v>4</v>
      </c>
      <c r="W334" s="148">
        <f t="shared" si="30"/>
        <v>0</v>
      </c>
      <c r="X334" s="148">
        <f t="shared" si="30"/>
        <v>1</v>
      </c>
      <c r="Y334" s="148">
        <f t="shared" si="30"/>
        <v>0</v>
      </c>
      <c r="Z334" s="148">
        <f t="shared" si="30"/>
        <v>0</v>
      </c>
      <c r="AA334" s="148">
        <f t="shared" si="30"/>
        <v>0</v>
      </c>
      <c r="AB334" s="148">
        <f t="shared" si="30"/>
        <v>2</v>
      </c>
      <c r="AC334" s="148">
        <f t="shared" si="30"/>
        <v>0</v>
      </c>
      <c r="AD334" s="148">
        <f t="shared" si="30"/>
        <v>0</v>
      </c>
      <c r="AE334" s="148">
        <f t="shared" si="30"/>
        <v>0</v>
      </c>
      <c r="AF334" s="148">
        <f t="shared" si="19"/>
        <v>176</v>
      </c>
      <c r="AG334" s="148">
        <f t="shared" si="20"/>
        <v>459</v>
      </c>
      <c r="AH334" s="148">
        <f t="shared" si="21"/>
        <v>635</v>
      </c>
    </row>
    <row r="335" spans="1:34" ht="15">
      <c r="A335" s="134" t="s">
        <v>169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</row>
    <row r="336" spans="1:34" ht="26.25" customHeight="1">
      <c r="A336" s="130" t="s">
        <v>0</v>
      </c>
      <c r="B336" s="156"/>
      <c r="C336" s="130" t="s">
        <v>1</v>
      </c>
      <c r="D336" s="157" t="s">
        <v>95</v>
      </c>
      <c r="E336" s="157"/>
      <c r="F336" s="157" t="s">
        <v>96</v>
      </c>
      <c r="G336" s="157"/>
      <c r="H336" s="157" t="s">
        <v>99</v>
      </c>
      <c r="I336" s="157"/>
      <c r="J336" s="157" t="s">
        <v>97</v>
      </c>
      <c r="K336" s="157"/>
      <c r="L336" s="157" t="s">
        <v>98</v>
      </c>
      <c r="M336" s="157"/>
      <c r="N336" s="157" t="s">
        <v>100</v>
      </c>
      <c r="O336" s="157"/>
      <c r="P336" s="157" t="s">
        <v>62</v>
      </c>
      <c r="Q336" s="157"/>
      <c r="R336" s="157" t="s">
        <v>101</v>
      </c>
      <c r="S336" s="157"/>
      <c r="T336" s="157" t="s">
        <v>102</v>
      </c>
      <c r="U336" s="157"/>
      <c r="V336" s="157" t="s">
        <v>103</v>
      </c>
      <c r="W336" s="157"/>
      <c r="X336" s="157" t="s">
        <v>104</v>
      </c>
      <c r="Y336" s="157"/>
      <c r="Z336" s="157" t="s">
        <v>105</v>
      </c>
      <c r="AA336" s="157"/>
      <c r="AB336" s="157" t="s">
        <v>106</v>
      </c>
      <c r="AC336" s="157"/>
      <c r="AD336" s="157" t="s">
        <v>107</v>
      </c>
      <c r="AE336" s="157"/>
      <c r="AF336" s="132" t="s">
        <v>108</v>
      </c>
      <c r="AG336" s="132"/>
      <c r="AH336" s="132"/>
    </row>
    <row r="337" spans="1:34" ht="15">
      <c r="A337" s="156"/>
      <c r="B337" s="156"/>
      <c r="C337" s="131"/>
      <c r="D337" s="184" t="s">
        <v>109</v>
      </c>
      <c r="E337" s="184" t="s">
        <v>11</v>
      </c>
      <c r="F337" s="184" t="s">
        <v>109</v>
      </c>
      <c r="G337" s="184" t="s">
        <v>11</v>
      </c>
      <c r="H337" s="184" t="s">
        <v>109</v>
      </c>
      <c r="I337" s="184" t="s">
        <v>11</v>
      </c>
      <c r="J337" s="184" t="s">
        <v>109</v>
      </c>
      <c r="K337" s="184" t="s">
        <v>11</v>
      </c>
      <c r="L337" s="184" t="s">
        <v>109</v>
      </c>
      <c r="M337" s="184" t="s">
        <v>11</v>
      </c>
      <c r="N337" s="184" t="s">
        <v>109</v>
      </c>
      <c r="O337" s="184" t="s">
        <v>11</v>
      </c>
      <c r="P337" s="184" t="s">
        <v>109</v>
      </c>
      <c r="Q337" s="184" t="s">
        <v>11</v>
      </c>
      <c r="R337" s="184" t="s">
        <v>109</v>
      </c>
      <c r="S337" s="184" t="s">
        <v>11</v>
      </c>
      <c r="T337" s="184" t="s">
        <v>109</v>
      </c>
      <c r="U337" s="184" t="s">
        <v>11</v>
      </c>
      <c r="V337" s="184" t="s">
        <v>109</v>
      </c>
      <c r="W337" s="184" t="s">
        <v>11</v>
      </c>
      <c r="X337" s="184" t="s">
        <v>109</v>
      </c>
      <c r="Y337" s="184" t="s">
        <v>11</v>
      </c>
      <c r="Z337" s="184" t="s">
        <v>109</v>
      </c>
      <c r="AA337" s="184" t="s">
        <v>11</v>
      </c>
      <c r="AB337" s="184" t="s">
        <v>109</v>
      </c>
      <c r="AC337" s="184" t="s">
        <v>11</v>
      </c>
      <c r="AD337" s="184" t="s">
        <v>109</v>
      </c>
      <c r="AE337" s="184" t="s">
        <v>11</v>
      </c>
      <c r="AF337" s="158" t="s">
        <v>109</v>
      </c>
      <c r="AG337" s="158" t="s">
        <v>11</v>
      </c>
      <c r="AH337" s="158" t="s">
        <v>110</v>
      </c>
    </row>
    <row r="338" spans="1:34" ht="15">
      <c r="A338" s="134" t="s">
        <v>12</v>
      </c>
      <c r="B338" s="135"/>
      <c r="C338" s="136" t="s">
        <v>13</v>
      </c>
      <c r="D338" s="146">
        <v>0</v>
      </c>
      <c r="E338" s="146">
        <v>0</v>
      </c>
      <c r="F338" s="146">
        <v>0</v>
      </c>
      <c r="G338" s="146">
        <v>0</v>
      </c>
      <c r="H338" s="146">
        <v>0</v>
      </c>
      <c r="I338" s="146">
        <v>0</v>
      </c>
      <c r="J338" s="146">
        <v>0</v>
      </c>
      <c r="K338" s="146">
        <v>0</v>
      </c>
      <c r="L338" s="146">
        <v>0</v>
      </c>
      <c r="M338" s="146">
        <v>0</v>
      </c>
      <c r="N338" s="146">
        <v>0</v>
      </c>
      <c r="O338" s="146">
        <v>0</v>
      </c>
      <c r="P338" s="146">
        <v>1</v>
      </c>
      <c r="Q338" s="146">
        <v>0</v>
      </c>
      <c r="R338" s="146">
        <v>0</v>
      </c>
      <c r="S338" s="146">
        <v>0</v>
      </c>
      <c r="T338" s="146">
        <v>0</v>
      </c>
      <c r="U338" s="146">
        <v>0</v>
      </c>
      <c r="V338" s="146">
        <v>0</v>
      </c>
      <c r="W338" s="146">
        <v>0</v>
      </c>
      <c r="X338" s="146">
        <v>0</v>
      </c>
      <c r="Y338" s="146">
        <v>0</v>
      </c>
      <c r="Z338" s="146">
        <v>0</v>
      </c>
      <c r="AA338" s="146">
        <v>0</v>
      </c>
      <c r="AB338" s="146">
        <v>0</v>
      </c>
      <c r="AC338" s="146">
        <v>0</v>
      </c>
      <c r="AD338" s="146">
        <v>0</v>
      </c>
      <c r="AE338" s="146">
        <v>0</v>
      </c>
      <c r="AF338" s="148">
        <f>AD338+AB338+Z338+X338+V338+T338+R338+P338+N338+L338+J338+H338+F338+D338</f>
        <v>1</v>
      </c>
      <c r="AG338" s="148">
        <f>AE338+AC338+AA338+Y338+W338+U338+S338+Q338+O338+M338+K338+I338+G338+E338</f>
        <v>0</v>
      </c>
      <c r="AH338" s="148">
        <f>AG338+AF338</f>
        <v>1</v>
      </c>
    </row>
    <row r="339" spans="1:34" ht="15">
      <c r="A339" s="135"/>
      <c r="B339" s="135"/>
      <c r="C339" s="136" t="s">
        <v>14</v>
      </c>
      <c r="D339" s="146">
        <v>0</v>
      </c>
      <c r="E339" s="146">
        <v>0</v>
      </c>
      <c r="F339" s="146">
        <v>0</v>
      </c>
      <c r="G339" s="146">
        <v>0</v>
      </c>
      <c r="H339" s="146">
        <v>0</v>
      </c>
      <c r="I339" s="146">
        <v>0</v>
      </c>
      <c r="J339" s="146">
        <v>0</v>
      </c>
      <c r="K339" s="146">
        <v>0</v>
      </c>
      <c r="L339" s="146">
        <v>0</v>
      </c>
      <c r="M339" s="146">
        <v>0</v>
      </c>
      <c r="N339" s="146">
        <v>0</v>
      </c>
      <c r="O339" s="146">
        <v>0</v>
      </c>
      <c r="P339" s="146">
        <v>0</v>
      </c>
      <c r="Q339" s="146">
        <v>0</v>
      </c>
      <c r="R339" s="146">
        <v>0</v>
      </c>
      <c r="S339" s="146">
        <v>0</v>
      </c>
      <c r="T339" s="146">
        <v>0</v>
      </c>
      <c r="U339" s="146">
        <v>0</v>
      </c>
      <c r="V339" s="146">
        <v>0</v>
      </c>
      <c r="W339" s="146">
        <v>0</v>
      </c>
      <c r="X339" s="146">
        <v>0</v>
      </c>
      <c r="Y339" s="146">
        <v>0</v>
      </c>
      <c r="Z339" s="146">
        <v>0</v>
      </c>
      <c r="AA339" s="146">
        <v>0</v>
      </c>
      <c r="AB339" s="146">
        <v>0</v>
      </c>
      <c r="AC339" s="146">
        <v>0</v>
      </c>
      <c r="AD339" s="146">
        <v>0</v>
      </c>
      <c r="AE339" s="146">
        <v>0</v>
      </c>
      <c r="AF339" s="148">
        <f aca="true" t="shared" si="31" ref="AF339:AF347">AD339+AB339+Z339+X339+V339+T339+R339+P339+N339+L339+J339+H339+F339+D339</f>
        <v>0</v>
      </c>
      <c r="AG339" s="148">
        <f aca="true" t="shared" si="32" ref="AG339:AG347">AE339+AC339+AA339+Y339+W339+U339+S339+Q339+O339+M339+K339+I339+G339+E339</f>
        <v>0</v>
      </c>
      <c r="AH339" s="148">
        <f aca="true" t="shared" si="33" ref="AH339:AH347">AG339+AF339</f>
        <v>0</v>
      </c>
    </row>
    <row r="340" spans="1:34" ht="15">
      <c r="A340" s="159" t="s">
        <v>15</v>
      </c>
      <c r="B340" s="168" t="s">
        <v>16</v>
      </c>
      <c r="C340" s="136" t="s">
        <v>13</v>
      </c>
      <c r="D340" s="146">
        <v>0</v>
      </c>
      <c r="E340" s="146">
        <v>0</v>
      </c>
      <c r="F340" s="146">
        <v>0</v>
      </c>
      <c r="G340" s="146">
        <v>0</v>
      </c>
      <c r="H340" s="146">
        <v>0</v>
      </c>
      <c r="I340" s="146">
        <v>0</v>
      </c>
      <c r="J340" s="146">
        <v>0</v>
      </c>
      <c r="K340" s="146">
        <v>0</v>
      </c>
      <c r="L340" s="146">
        <v>0</v>
      </c>
      <c r="M340" s="146">
        <v>0</v>
      </c>
      <c r="N340" s="146">
        <v>0</v>
      </c>
      <c r="O340" s="146">
        <v>0</v>
      </c>
      <c r="P340" s="146">
        <v>1</v>
      </c>
      <c r="Q340" s="146">
        <v>0</v>
      </c>
      <c r="R340" s="146">
        <v>0</v>
      </c>
      <c r="S340" s="146">
        <v>0</v>
      </c>
      <c r="T340" s="146">
        <v>0</v>
      </c>
      <c r="U340" s="146">
        <v>0</v>
      </c>
      <c r="V340" s="146">
        <v>0</v>
      </c>
      <c r="W340" s="146">
        <v>0</v>
      </c>
      <c r="X340" s="146">
        <v>0</v>
      </c>
      <c r="Y340" s="146">
        <v>0</v>
      </c>
      <c r="Z340" s="146">
        <v>0</v>
      </c>
      <c r="AA340" s="146">
        <v>0</v>
      </c>
      <c r="AB340" s="146">
        <v>0</v>
      </c>
      <c r="AC340" s="146">
        <v>0</v>
      </c>
      <c r="AD340" s="146">
        <v>0</v>
      </c>
      <c r="AE340" s="146">
        <v>0</v>
      </c>
      <c r="AF340" s="148">
        <f t="shared" si="31"/>
        <v>1</v>
      </c>
      <c r="AG340" s="148">
        <f t="shared" si="32"/>
        <v>0</v>
      </c>
      <c r="AH340" s="148">
        <f t="shared" si="33"/>
        <v>1</v>
      </c>
    </row>
    <row r="341" spans="1:34" ht="15">
      <c r="A341" s="160"/>
      <c r="B341" s="169"/>
      <c r="C341" s="136" t="s">
        <v>14</v>
      </c>
      <c r="D341" s="146">
        <v>0</v>
      </c>
      <c r="E341" s="146">
        <v>0</v>
      </c>
      <c r="F341" s="146">
        <v>0</v>
      </c>
      <c r="G341" s="146">
        <v>0</v>
      </c>
      <c r="H341" s="146">
        <v>0</v>
      </c>
      <c r="I341" s="146">
        <v>0</v>
      </c>
      <c r="J341" s="146">
        <v>0</v>
      </c>
      <c r="K341" s="146">
        <v>0</v>
      </c>
      <c r="L341" s="146">
        <v>0</v>
      </c>
      <c r="M341" s="146">
        <v>0</v>
      </c>
      <c r="N341" s="146">
        <v>0</v>
      </c>
      <c r="O341" s="146">
        <v>0</v>
      </c>
      <c r="P341" s="146">
        <v>0</v>
      </c>
      <c r="Q341" s="146">
        <v>0</v>
      </c>
      <c r="R341" s="146">
        <v>0</v>
      </c>
      <c r="S341" s="146">
        <v>0</v>
      </c>
      <c r="T341" s="146">
        <v>0</v>
      </c>
      <c r="U341" s="146">
        <v>0</v>
      </c>
      <c r="V341" s="146">
        <v>0</v>
      </c>
      <c r="W341" s="146">
        <v>0</v>
      </c>
      <c r="X341" s="146">
        <v>0</v>
      </c>
      <c r="Y341" s="146">
        <v>0</v>
      </c>
      <c r="Z341" s="146">
        <v>0</v>
      </c>
      <c r="AA341" s="146">
        <v>0</v>
      </c>
      <c r="AB341" s="146">
        <v>0</v>
      </c>
      <c r="AC341" s="146">
        <v>0</v>
      </c>
      <c r="AD341" s="146">
        <v>0</v>
      </c>
      <c r="AE341" s="146">
        <v>0</v>
      </c>
      <c r="AF341" s="148">
        <f t="shared" si="31"/>
        <v>0</v>
      </c>
      <c r="AG341" s="148">
        <f t="shared" si="32"/>
        <v>0</v>
      </c>
      <c r="AH341" s="148">
        <f t="shared" si="33"/>
        <v>0</v>
      </c>
    </row>
    <row r="342" spans="1:34" ht="15">
      <c r="A342" s="160"/>
      <c r="B342" s="168" t="s">
        <v>17</v>
      </c>
      <c r="C342" s="136" t="s">
        <v>13</v>
      </c>
      <c r="D342" s="146">
        <v>0</v>
      </c>
      <c r="E342" s="146">
        <v>0</v>
      </c>
      <c r="F342" s="146">
        <v>0</v>
      </c>
      <c r="G342" s="146">
        <v>0</v>
      </c>
      <c r="H342" s="146">
        <v>0</v>
      </c>
      <c r="I342" s="146">
        <v>0</v>
      </c>
      <c r="J342" s="146">
        <v>0</v>
      </c>
      <c r="K342" s="146">
        <v>0</v>
      </c>
      <c r="L342" s="146">
        <v>0</v>
      </c>
      <c r="M342" s="146">
        <v>0</v>
      </c>
      <c r="N342" s="146">
        <v>0</v>
      </c>
      <c r="O342" s="146">
        <v>0</v>
      </c>
      <c r="P342" s="146">
        <v>0</v>
      </c>
      <c r="Q342" s="146">
        <v>0</v>
      </c>
      <c r="R342" s="146">
        <v>0</v>
      </c>
      <c r="S342" s="146">
        <v>0</v>
      </c>
      <c r="T342" s="146">
        <v>0</v>
      </c>
      <c r="U342" s="146">
        <v>0</v>
      </c>
      <c r="V342" s="146">
        <v>0</v>
      </c>
      <c r="W342" s="146">
        <v>0</v>
      </c>
      <c r="X342" s="146">
        <v>0</v>
      </c>
      <c r="Y342" s="146">
        <v>0</v>
      </c>
      <c r="Z342" s="146">
        <v>0</v>
      </c>
      <c r="AA342" s="146">
        <v>0</v>
      </c>
      <c r="AB342" s="146">
        <v>0</v>
      </c>
      <c r="AC342" s="146">
        <v>0</v>
      </c>
      <c r="AD342" s="146">
        <v>0</v>
      </c>
      <c r="AE342" s="146">
        <v>0</v>
      </c>
      <c r="AF342" s="148">
        <f t="shared" si="31"/>
        <v>0</v>
      </c>
      <c r="AG342" s="148">
        <f t="shared" si="32"/>
        <v>0</v>
      </c>
      <c r="AH342" s="148">
        <f t="shared" si="33"/>
        <v>0</v>
      </c>
    </row>
    <row r="343" spans="1:34" ht="15">
      <c r="A343" s="160"/>
      <c r="B343" s="169"/>
      <c r="C343" s="136" t="s">
        <v>14</v>
      </c>
      <c r="D343" s="146">
        <v>0</v>
      </c>
      <c r="E343" s="146">
        <v>0</v>
      </c>
      <c r="F343" s="146">
        <v>0</v>
      </c>
      <c r="G343" s="146">
        <v>0</v>
      </c>
      <c r="H343" s="146">
        <v>0</v>
      </c>
      <c r="I343" s="146">
        <v>0</v>
      </c>
      <c r="J343" s="146">
        <v>0</v>
      </c>
      <c r="K343" s="146">
        <v>0</v>
      </c>
      <c r="L343" s="146">
        <v>0</v>
      </c>
      <c r="M343" s="146">
        <v>0</v>
      </c>
      <c r="N343" s="146">
        <v>0</v>
      </c>
      <c r="O343" s="146">
        <v>0</v>
      </c>
      <c r="P343" s="146">
        <v>0</v>
      </c>
      <c r="Q343" s="146">
        <v>0</v>
      </c>
      <c r="R343" s="146">
        <v>0</v>
      </c>
      <c r="S343" s="146">
        <v>0</v>
      </c>
      <c r="T343" s="146">
        <v>0</v>
      </c>
      <c r="U343" s="146">
        <v>0</v>
      </c>
      <c r="V343" s="146">
        <v>0</v>
      </c>
      <c r="W343" s="146">
        <v>0</v>
      </c>
      <c r="X343" s="146">
        <v>0</v>
      </c>
      <c r="Y343" s="146">
        <v>0</v>
      </c>
      <c r="Z343" s="146">
        <v>0</v>
      </c>
      <c r="AA343" s="146">
        <v>0</v>
      </c>
      <c r="AB343" s="146">
        <v>0</v>
      </c>
      <c r="AC343" s="146">
        <v>0</v>
      </c>
      <c r="AD343" s="146">
        <v>0</v>
      </c>
      <c r="AE343" s="146">
        <v>0</v>
      </c>
      <c r="AF343" s="148">
        <f t="shared" si="31"/>
        <v>0</v>
      </c>
      <c r="AG343" s="148">
        <f t="shared" si="32"/>
        <v>0</v>
      </c>
      <c r="AH343" s="148">
        <f t="shared" si="33"/>
        <v>0</v>
      </c>
    </row>
    <row r="344" spans="1:34" ht="15">
      <c r="A344" s="160"/>
      <c r="B344" s="168" t="s">
        <v>18</v>
      </c>
      <c r="C344" s="136" t="s">
        <v>13</v>
      </c>
      <c r="D344" s="146">
        <v>0</v>
      </c>
      <c r="E344" s="146">
        <v>0</v>
      </c>
      <c r="F344" s="146">
        <v>0</v>
      </c>
      <c r="G344" s="146">
        <v>0</v>
      </c>
      <c r="H344" s="146">
        <v>0</v>
      </c>
      <c r="I344" s="146">
        <v>0</v>
      </c>
      <c r="J344" s="146">
        <v>0</v>
      </c>
      <c r="K344" s="146">
        <v>0</v>
      </c>
      <c r="L344" s="146">
        <v>0</v>
      </c>
      <c r="M344" s="146">
        <v>0</v>
      </c>
      <c r="N344" s="146">
        <v>0</v>
      </c>
      <c r="O344" s="146">
        <v>0</v>
      </c>
      <c r="P344" s="146">
        <v>0</v>
      </c>
      <c r="Q344" s="146">
        <v>0</v>
      </c>
      <c r="R344" s="146">
        <v>0</v>
      </c>
      <c r="S344" s="146">
        <v>0</v>
      </c>
      <c r="T344" s="146">
        <v>0</v>
      </c>
      <c r="U344" s="146">
        <v>0</v>
      </c>
      <c r="V344" s="146">
        <v>0</v>
      </c>
      <c r="W344" s="146">
        <v>0</v>
      </c>
      <c r="X344" s="146">
        <v>0</v>
      </c>
      <c r="Y344" s="146">
        <v>0</v>
      </c>
      <c r="Z344" s="146">
        <v>0</v>
      </c>
      <c r="AA344" s="146">
        <v>0</v>
      </c>
      <c r="AB344" s="146">
        <v>0</v>
      </c>
      <c r="AC344" s="146">
        <v>0</v>
      </c>
      <c r="AD344" s="146">
        <v>0</v>
      </c>
      <c r="AE344" s="146">
        <v>0</v>
      </c>
      <c r="AF344" s="148">
        <f t="shared" si="31"/>
        <v>0</v>
      </c>
      <c r="AG344" s="148">
        <f t="shared" si="32"/>
        <v>0</v>
      </c>
      <c r="AH344" s="148">
        <f t="shared" si="33"/>
        <v>0</v>
      </c>
    </row>
    <row r="345" spans="1:34" ht="15">
      <c r="A345" s="160"/>
      <c r="B345" s="169"/>
      <c r="C345" s="136" t="s">
        <v>14</v>
      </c>
      <c r="D345" s="146">
        <v>0</v>
      </c>
      <c r="E345" s="146">
        <v>0</v>
      </c>
      <c r="F345" s="146">
        <v>0</v>
      </c>
      <c r="G345" s="146">
        <v>0</v>
      </c>
      <c r="H345" s="146">
        <v>0</v>
      </c>
      <c r="I345" s="146">
        <v>0</v>
      </c>
      <c r="J345" s="146">
        <v>0</v>
      </c>
      <c r="K345" s="146">
        <v>0</v>
      </c>
      <c r="L345" s="146">
        <v>0</v>
      </c>
      <c r="M345" s="146">
        <v>0</v>
      </c>
      <c r="N345" s="146">
        <v>0</v>
      </c>
      <c r="O345" s="146">
        <v>0</v>
      </c>
      <c r="P345" s="146">
        <v>0</v>
      </c>
      <c r="Q345" s="146">
        <v>0</v>
      </c>
      <c r="R345" s="146">
        <v>0</v>
      </c>
      <c r="S345" s="146">
        <v>0</v>
      </c>
      <c r="T345" s="146">
        <v>0</v>
      </c>
      <c r="U345" s="146">
        <v>0</v>
      </c>
      <c r="V345" s="146">
        <v>0</v>
      </c>
      <c r="W345" s="146">
        <v>0</v>
      </c>
      <c r="X345" s="146">
        <v>0</v>
      </c>
      <c r="Y345" s="146">
        <v>0</v>
      </c>
      <c r="Z345" s="146">
        <v>0</v>
      </c>
      <c r="AA345" s="146">
        <v>0</v>
      </c>
      <c r="AB345" s="146">
        <v>0</v>
      </c>
      <c r="AC345" s="146">
        <v>0</v>
      </c>
      <c r="AD345" s="146">
        <v>0</v>
      </c>
      <c r="AE345" s="146">
        <v>0</v>
      </c>
      <c r="AF345" s="148">
        <f t="shared" si="31"/>
        <v>0</v>
      </c>
      <c r="AG345" s="148">
        <f t="shared" si="32"/>
        <v>0</v>
      </c>
      <c r="AH345" s="148">
        <f t="shared" si="33"/>
        <v>0</v>
      </c>
    </row>
    <row r="346" spans="1:34" ht="15">
      <c r="A346" s="160"/>
      <c r="B346" s="168" t="s">
        <v>19</v>
      </c>
      <c r="C346" s="136" t="s">
        <v>13</v>
      </c>
      <c r="D346" s="146">
        <v>0</v>
      </c>
      <c r="E346" s="146">
        <v>0</v>
      </c>
      <c r="F346" s="146">
        <v>0</v>
      </c>
      <c r="G346" s="146">
        <v>0</v>
      </c>
      <c r="H346" s="146">
        <v>0</v>
      </c>
      <c r="I346" s="146">
        <v>0</v>
      </c>
      <c r="J346" s="146">
        <v>0</v>
      </c>
      <c r="K346" s="146">
        <v>0</v>
      </c>
      <c r="L346" s="146">
        <v>0</v>
      </c>
      <c r="M346" s="146">
        <v>0</v>
      </c>
      <c r="N346" s="146">
        <v>0</v>
      </c>
      <c r="O346" s="146">
        <v>0</v>
      </c>
      <c r="P346" s="146">
        <v>0</v>
      </c>
      <c r="Q346" s="146">
        <v>0</v>
      </c>
      <c r="R346" s="146">
        <v>0</v>
      </c>
      <c r="S346" s="146">
        <v>0</v>
      </c>
      <c r="T346" s="146">
        <v>0</v>
      </c>
      <c r="U346" s="146">
        <v>0</v>
      </c>
      <c r="V346" s="146">
        <v>0</v>
      </c>
      <c r="W346" s="146">
        <v>0</v>
      </c>
      <c r="X346" s="146">
        <v>0</v>
      </c>
      <c r="Y346" s="146">
        <v>0</v>
      </c>
      <c r="Z346" s="146">
        <v>0</v>
      </c>
      <c r="AA346" s="146">
        <v>0</v>
      </c>
      <c r="AB346" s="146">
        <v>0</v>
      </c>
      <c r="AC346" s="146">
        <v>0</v>
      </c>
      <c r="AD346" s="146">
        <v>0</v>
      </c>
      <c r="AE346" s="146">
        <v>0</v>
      </c>
      <c r="AF346" s="148">
        <f t="shared" si="31"/>
        <v>0</v>
      </c>
      <c r="AG346" s="148">
        <f t="shared" si="32"/>
        <v>0</v>
      </c>
      <c r="AH346" s="148">
        <f t="shared" si="33"/>
        <v>0</v>
      </c>
    </row>
    <row r="347" spans="1:34" ht="15">
      <c r="A347" s="160"/>
      <c r="B347" s="169"/>
      <c r="C347" s="136" t="s">
        <v>14</v>
      </c>
      <c r="D347" s="146">
        <v>0</v>
      </c>
      <c r="E347" s="146">
        <v>0</v>
      </c>
      <c r="F347" s="146">
        <v>0</v>
      </c>
      <c r="G347" s="146">
        <v>0</v>
      </c>
      <c r="H347" s="146">
        <v>0</v>
      </c>
      <c r="I347" s="146">
        <v>0</v>
      </c>
      <c r="J347" s="146">
        <v>0</v>
      </c>
      <c r="K347" s="146">
        <v>0</v>
      </c>
      <c r="L347" s="146">
        <v>0</v>
      </c>
      <c r="M347" s="146">
        <v>0</v>
      </c>
      <c r="N347" s="146">
        <v>0</v>
      </c>
      <c r="O347" s="146">
        <v>0</v>
      </c>
      <c r="P347" s="146">
        <v>0</v>
      </c>
      <c r="Q347" s="146">
        <v>0</v>
      </c>
      <c r="R347" s="146">
        <v>0</v>
      </c>
      <c r="S347" s="146">
        <v>0</v>
      </c>
      <c r="T347" s="146">
        <v>0</v>
      </c>
      <c r="U347" s="146">
        <v>0</v>
      </c>
      <c r="V347" s="146">
        <v>0</v>
      </c>
      <c r="W347" s="146">
        <v>0</v>
      </c>
      <c r="X347" s="146">
        <v>0</v>
      </c>
      <c r="Y347" s="146">
        <v>0</v>
      </c>
      <c r="Z347" s="146">
        <v>0</v>
      </c>
      <c r="AA347" s="146">
        <v>0</v>
      </c>
      <c r="AB347" s="146">
        <v>0</v>
      </c>
      <c r="AC347" s="146">
        <v>0</v>
      </c>
      <c r="AD347" s="146">
        <v>0</v>
      </c>
      <c r="AE347" s="146">
        <v>0</v>
      </c>
      <c r="AF347" s="148">
        <f t="shared" si="31"/>
        <v>0</v>
      </c>
      <c r="AG347" s="148">
        <f t="shared" si="32"/>
        <v>0</v>
      </c>
      <c r="AH347" s="148">
        <f t="shared" si="33"/>
        <v>0</v>
      </c>
    </row>
    <row r="348" spans="1:34" ht="15">
      <c r="A348" s="160"/>
      <c r="B348" s="178" t="s">
        <v>20</v>
      </c>
      <c r="C348" s="133" t="s">
        <v>13</v>
      </c>
      <c r="D348" s="148">
        <f>D346+D344+D342+D340</f>
        <v>0</v>
      </c>
      <c r="E348" s="148">
        <f aca="true" t="shared" si="34" ref="E348:AE348">E346+E344+E342+E340</f>
        <v>0</v>
      </c>
      <c r="F348" s="148">
        <f t="shared" si="34"/>
        <v>0</v>
      </c>
      <c r="G348" s="148">
        <f t="shared" si="34"/>
        <v>0</v>
      </c>
      <c r="H348" s="148">
        <f t="shared" si="34"/>
        <v>0</v>
      </c>
      <c r="I348" s="148">
        <f t="shared" si="34"/>
        <v>0</v>
      </c>
      <c r="J348" s="148">
        <f t="shared" si="34"/>
        <v>0</v>
      </c>
      <c r="K348" s="148">
        <f t="shared" si="34"/>
        <v>0</v>
      </c>
      <c r="L348" s="148">
        <f t="shared" si="34"/>
        <v>0</v>
      </c>
      <c r="M348" s="148">
        <f t="shared" si="34"/>
        <v>0</v>
      </c>
      <c r="N348" s="148">
        <f t="shared" si="34"/>
        <v>0</v>
      </c>
      <c r="O348" s="148">
        <f t="shared" si="34"/>
        <v>0</v>
      </c>
      <c r="P348" s="148">
        <f t="shared" si="34"/>
        <v>1</v>
      </c>
      <c r="Q348" s="148">
        <f t="shared" si="34"/>
        <v>0</v>
      </c>
      <c r="R348" s="148">
        <f t="shared" si="34"/>
        <v>0</v>
      </c>
      <c r="S348" s="148">
        <f t="shared" si="34"/>
        <v>0</v>
      </c>
      <c r="T348" s="148">
        <f t="shared" si="34"/>
        <v>0</v>
      </c>
      <c r="U348" s="148">
        <f t="shared" si="34"/>
        <v>0</v>
      </c>
      <c r="V348" s="148">
        <f t="shared" si="34"/>
        <v>0</v>
      </c>
      <c r="W348" s="148">
        <f t="shared" si="34"/>
        <v>0</v>
      </c>
      <c r="X348" s="148">
        <f t="shared" si="34"/>
        <v>0</v>
      </c>
      <c r="Y348" s="148">
        <f t="shared" si="34"/>
        <v>0</v>
      </c>
      <c r="Z348" s="148">
        <f t="shared" si="34"/>
        <v>0</v>
      </c>
      <c r="AA348" s="148">
        <f t="shared" si="34"/>
        <v>0</v>
      </c>
      <c r="AB348" s="148">
        <f t="shared" si="34"/>
        <v>0</v>
      </c>
      <c r="AC348" s="148">
        <f t="shared" si="34"/>
        <v>0</v>
      </c>
      <c r="AD348" s="148">
        <f t="shared" si="34"/>
        <v>0</v>
      </c>
      <c r="AE348" s="148">
        <f t="shared" si="34"/>
        <v>0</v>
      </c>
      <c r="AF348" s="148">
        <f aca="true" t="shared" si="35" ref="AF348:AF411">AD348+AB348+Z348+X348+V348+T348+R348+P348+N348+L348+J348+H348+F348+D348</f>
        <v>1</v>
      </c>
      <c r="AG348" s="148">
        <f aca="true" t="shared" si="36" ref="AG348:AG411">AE348+AC348+AA348+Y348+W348+U348+S348+Q348+O348+M348+K348+I348+G348+E348</f>
        <v>0</v>
      </c>
      <c r="AH348" s="148">
        <f aca="true" t="shared" si="37" ref="AH348:AH411">AG348+AF348</f>
        <v>1</v>
      </c>
    </row>
    <row r="349" spans="1:34" ht="15">
      <c r="A349" s="161"/>
      <c r="B349" s="179"/>
      <c r="C349" s="133" t="s">
        <v>14</v>
      </c>
      <c r="D349" s="148">
        <f>D347+D345+D343+D341</f>
        <v>0</v>
      </c>
      <c r="E349" s="148">
        <f aca="true" t="shared" si="38" ref="E349:AE349">E347+E345+E343+E341</f>
        <v>0</v>
      </c>
      <c r="F349" s="148">
        <f t="shared" si="38"/>
        <v>0</v>
      </c>
      <c r="G349" s="148">
        <f t="shared" si="38"/>
        <v>0</v>
      </c>
      <c r="H349" s="148">
        <f t="shared" si="38"/>
        <v>0</v>
      </c>
      <c r="I349" s="148">
        <f t="shared" si="38"/>
        <v>0</v>
      </c>
      <c r="J349" s="148">
        <f t="shared" si="38"/>
        <v>0</v>
      </c>
      <c r="K349" s="148">
        <f t="shared" si="38"/>
        <v>0</v>
      </c>
      <c r="L349" s="148">
        <f t="shared" si="38"/>
        <v>0</v>
      </c>
      <c r="M349" s="148">
        <f t="shared" si="38"/>
        <v>0</v>
      </c>
      <c r="N349" s="148">
        <f t="shared" si="38"/>
        <v>0</v>
      </c>
      <c r="O349" s="148">
        <f t="shared" si="38"/>
        <v>0</v>
      </c>
      <c r="P349" s="148">
        <f t="shared" si="38"/>
        <v>0</v>
      </c>
      <c r="Q349" s="148">
        <f t="shared" si="38"/>
        <v>0</v>
      </c>
      <c r="R349" s="148">
        <f t="shared" si="38"/>
        <v>0</v>
      </c>
      <c r="S349" s="148">
        <f t="shared" si="38"/>
        <v>0</v>
      </c>
      <c r="T349" s="148">
        <f t="shared" si="38"/>
        <v>0</v>
      </c>
      <c r="U349" s="148">
        <f t="shared" si="38"/>
        <v>0</v>
      </c>
      <c r="V349" s="148">
        <f t="shared" si="38"/>
        <v>0</v>
      </c>
      <c r="W349" s="148">
        <f t="shared" si="38"/>
        <v>0</v>
      </c>
      <c r="X349" s="148">
        <f t="shared" si="38"/>
        <v>0</v>
      </c>
      <c r="Y349" s="148">
        <f t="shared" si="38"/>
        <v>0</v>
      </c>
      <c r="Z349" s="148">
        <f t="shared" si="38"/>
        <v>0</v>
      </c>
      <c r="AA349" s="148">
        <f t="shared" si="38"/>
        <v>0</v>
      </c>
      <c r="AB349" s="148">
        <f t="shared" si="38"/>
        <v>0</v>
      </c>
      <c r="AC349" s="148">
        <f t="shared" si="38"/>
        <v>0</v>
      </c>
      <c r="AD349" s="148">
        <f t="shared" si="38"/>
        <v>0</v>
      </c>
      <c r="AE349" s="148">
        <f t="shared" si="38"/>
        <v>0</v>
      </c>
      <c r="AF349" s="148">
        <f t="shared" si="35"/>
        <v>0</v>
      </c>
      <c r="AG349" s="148">
        <f t="shared" si="36"/>
        <v>0</v>
      </c>
      <c r="AH349" s="148">
        <f t="shared" si="37"/>
        <v>0</v>
      </c>
    </row>
    <row r="350" spans="1:34" ht="15">
      <c r="A350" s="139" t="s">
        <v>21</v>
      </c>
      <c r="B350" s="139"/>
      <c r="C350" s="136" t="s">
        <v>13</v>
      </c>
      <c r="D350" s="146">
        <v>0</v>
      </c>
      <c r="E350" s="146">
        <v>0</v>
      </c>
      <c r="F350" s="146">
        <v>0</v>
      </c>
      <c r="G350" s="146">
        <v>0</v>
      </c>
      <c r="H350" s="146">
        <v>0</v>
      </c>
      <c r="I350" s="146">
        <v>0</v>
      </c>
      <c r="J350" s="146">
        <v>0</v>
      </c>
      <c r="K350" s="146">
        <v>0</v>
      </c>
      <c r="L350" s="146">
        <v>0</v>
      </c>
      <c r="M350" s="146">
        <v>0</v>
      </c>
      <c r="N350" s="146">
        <v>0</v>
      </c>
      <c r="O350" s="146">
        <v>0</v>
      </c>
      <c r="P350" s="146">
        <v>0</v>
      </c>
      <c r="Q350" s="146">
        <v>0</v>
      </c>
      <c r="R350" s="146">
        <v>0</v>
      </c>
      <c r="S350" s="146">
        <v>0</v>
      </c>
      <c r="T350" s="146">
        <v>0</v>
      </c>
      <c r="U350" s="146">
        <v>0</v>
      </c>
      <c r="V350" s="146">
        <v>0</v>
      </c>
      <c r="W350" s="146">
        <v>0</v>
      </c>
      <c r="X350" s="146">
        <v>0</v>
      </c>
      <c r="Y350" s="146">
        <v>0</v>
      </c>
      <c r="Z350" s="146">
        <v>0</v>
      </c>
      <c r="AA350" s="146">
        <v>0</v>
      </c>
      <c r="AB350" s="146">
        <v>0</v>
      </c>
      <c r="AC350" s="146">
        <v>0</v>
      </c>
      <c r="AD350" s="146">
        <v>0</v>
      </c>
      <c r="AE350" s="146">
        <v>0</v>
      </c>
      <c r="AF350" s="148">
        <f t="shared" si="35"/>
        <v>0</v>
      </c>
      <c r="AG350" s="148">
        <f t="shared" si="36"/>
        <v>0</v>
      </c>
      <c r="AH350" s="148">
        <f t="shared" si="37"/>
        <v>0</v>
      </c>
    </row>
    <row r="351" spans="1:34" ht="15">
      <c r="A351" s="139"/>
      <c r="B351" s="139"/>
      <c r="C351" s="136" t="s">
        <v>14</v>
      </c>
      <c r="D351" s="146">
        <v>0</v>
      </c>
      <c r="E351" s="146">
        <v>0</v>
      </c>
      <c r="F351" s="146">
        <v>0</v>
      </c>
      <c r="G351" s="146">
        <v>0</v>
      </c>
      <c r="H351" s="146">
        <v>0</v>
      </c>
      <c r="I351" s="146">
        <v>0</v>
      </c>
      <c r="J351" s="146">
        <v>0</v>
      </c>
      <c r="K351" s="146">
        <v>0</v>
      </c>
      <c r="L351" s="146">
        <v>0</v>
      </c>
      <c r="M351" s="146">
        <v>0</v>
      </c>
      <c r="N351" s="146">
        <v>0</v>
      </c>
      <c r="O351" s="146">
        <v>0</v>
      </c>
      <c r="P351" s="146">
        <v>0</v>
      </c>
      <c r="Q351" s="146">
        <v>0</v>
      </c>
      <c r="R351" s="146">
        <v>0</v>
      </c>
      <c r="S351" s="146">
        <v>0</v>
      </c>
      <c r="T351" s="146">
        <v>0</v>
      </c>
      <c r="U351" s="146">
        <v>0</v>
      </c>
      <c r="V351" s="146">
        <v>0</v>
      </c>
      <c r="W351" s="146">
        <v>0</v>
      </c>
      <c r="X351" s="146">
        <v>0</v>
      </c>
      <c r="Y351" s="146">
        <v>0</v>
      </c>
      <c r="Z351" s="146">
        <v>0</v>
      </c>
      <c r="AA351" s="146">
        <v>0</v>
      </c>
      <c r="AB351" s="146">
        <v>0</v>
      </c>
      <c r="AC351" s="146">
        <v>0</v>
      </c>
      <c r="AD351" s="146">
        <v>0</v>
      </c>
      <c r="AE351" s="146">
        <v>0</v>
      </c>
      <c r="AF351" s="148">
        <f t="shared" si="35"/>
        <v>0</v>
      </c>
      <c r="AG351" s="148">
        <f t="shared" si="36"/>
        <v>0</v>
      </c>
      <c r="AH351" s="148">
        <f t="shared" si="37"/>
        <v>0</v>
      </c>
    </row>
    <row r="352" spans="1:34" ht="15">
      <c r="A352" s="162" t="s">
        <v>49</v>
      </c>
      <c r="B352" s="168" t="s">
        <v>50</v>
      </c>
      <c r="C352" s="136" t="s">
        <v>13</v>
      </c>
      <c r="D352" s="146">
        <v>0</v>
      </c>
      <c r="E352" s="146">
        <v>0</v>
      </c>
      <c r="F352" s="146">
        <v>0</v>
      </c>
      <c r="G352" s="146">
        <v>0</v>
      </c>
      <c r="H352" s="146">
        <v>0</v>
      </c>
      <c r="I352" s="146">
        <v>0</v>
      </c>
      <c r="J352" s="146">
        <v>0</v>
      </c>
      <c r="K352" s="146">
        <v>0</v>
      </c>
      <c r="L352" s="146">
        <v>0</v>
      </c>
      <c r="M352" s="146">
        <v>0</v>
      </c>
      <c r="N352" s="146">
        <v>0</v>
      </c>
      <c r="O352" s="146">
        <v>0</v>
      </c>
      <c r="P352" s="146">
        <v>0</v>
      </c>
      <c r="Q352" s="146">
        <v>0</v>
      </c>
      <c r="R352" s="146">
        <v>0</v>
      </c>
      <c r="S352" s="146">
        <v>0</v>
      </c>
      <c r="T352" s="146">
        <v>0</v>
      </c>
      <c r="U352" s="146">
        <v>0</v>
      </c>
      <c r="V352" s="146">
        <v>0</v>
      </c>
      <c r="W352" s="146">
        <v>0</v>
      </c>
      <c r="X352" s="146">
        <v>0</v>
      </c>
      <c r="Y352" s="146">
        <v>0</v>
      </c>
      <c r="Z352" s="146">
        <v>0</v>
      </c>
      <c r="AA352" s="146">
        <v>0</v>
      </c>
      <c r="AB352" s="146">
        <v>0</v>
      </c>
      <c r="AC352" s="146">
        <v>0</v>
      </c>
      <c r="AD352" s="146">
        <v>0</v>
      </c>
      <c r="AE352" s="146">
        <v>0</v>
      </c>
      <c r="AF352" s="148">
        <f t="shared" si="35"/>
        <v>0</v>
      </c>
      <c r="AG352" s="148">
        <f t="shared" si="36"/>
        <v>0</v>
      </c>
      <c r="AH352" s="148">
        <f t="shared" si="37"/>
        <v>0</v>
      </c>
    </row>
    <row r="353" spans="1:34" ht="15">
      <c r="A353" s="163"/>
      <c r="B353" s="169"/>
      <c r="C353" s="136" t="s">
        <v>14</v>
      </c>
      <c r="D353" s="146">
        <v>0</v>
      </c>
      <c r="E353" s="146">
        <v>0</v>
      </c>
      <c r="F353" s="146">
        <v>0</v>
      </c>
      <c r="G353" s="146">
        <v>0</v>
      </c>
      <c r="H353" s="146">
        <v>0</v>
      </c>
      <c r="I353" s="146">
        <v>0</v>
      </c>
      <c r="J353" s="146">
        <v>0</v>
      </c>
      <c r="K353" s="146">
        <v>0</v>
      </c>
      <c r="L353" s="146">
        <v>0</v>
      </c>
      <c r="M353" s="146">
        <v>0</v>
      </c>
      <c r="N353" s="146">
        <v>0</v>
      </c>
      <c r="O353" s="146">
        <v>0</v>
      </c>
      <c r="P353" s="146">
        <v>0</v>
      </c>
      <c r="Q353" s="146">
        <v>0</v>
      </c>
      <c r="R353" s="146">
        <v>0</v>
      </c>
      <c r="S353" s="146">
        <v>0</v>
      </c>
      <c r="T353" s="146">
        <v>0</v>
      </c>
      <c r="U353" s="146">
        <v>0</v>
      </c>
      <c r="V353" s="146">
        <v>0</v>
      </c>
      <c r="W353" s="146">
        <v>0</v>
      </c>
      <c r="X353" s="146">
        <v>0</v>
      </c>
      <c r="Y353" s="146">
        <v>0</v>
      </c>
      <c r="Z353" s="146">
        <v>0</v>
      </c>
      <c r="AA353" s="146">
        <v>0</v>
      </c>
      <c r="AB353" s="146">
        <v>0</v>
      </c>
      <c r="AC353" s="146">
        <v>0</v>
      </c>
      <c r="AD353" s="146">
        <v>0</v>
      </c>
      <c r="AE353" s="146">
        <v>0</v>
      </c>
      <c r="AF353" s="148">
        <f t="shared" si="35"/>
        <v>0</v>
      </c>
      <c r="AG353" s="148">
        <f t="shared" si="36"/>
        <v>0</v>
      </c>
      <c r="AH353" s="148">
        <f t="shared" si="37"/>
        <v>0</v>
      </c>
    </row>
    <row r="354" spans="1:34" ht="26.25" customHeight="1">
      <c r="A354" s="163"/>
      <c r="B354" s="168" t="s">
        <v>51</v>
      </c>
      <c r="C354" s="136" t="s">
        <v>13</v>
      </c>
      <c r="D354" s="146">
        <v>0</v>
      </c>
      <c r="E354" s="146">
        <v>0</v>
      </c>
      <c r="F354" s="146">
        <v>0</v>
      </c>
      <c r="G354" s="146">
        <v>0</v>
      </c>
      <c r="H354" s="146">
        <v>0</v>
      </c>
      <c r="I354" s="146">
        <v>0</v>
      </c>
      <c r="J354" s="146">
        <v>0</v>
      </c>
      <c r="K354" s="146">
        <v>0</v>
      </c>
      <c r="L354" s="146">
        <v>0</v>
      </c>
      <c r="M354" s="146">
        <v>0</v>
      </c>
      <c r="N354" s="146">
        <v>0</v>
      </c>
      <c r="O354" s="146">
        <v>0</v>
      </c>
      <c r="P354" s="146">
        <v>0</v>
      </c>
      <c r="Q354" s="146">
        <v>0</v>
      </c>
      <c r="R354" s="146">
        <v>0</v>
      </c>
      <c r="S354" s="146">
        <v>0</v>
      </c>
      <c r="T354" s="146">
        <v>0</v>
      </c>
      <c r="U354" s="146">
        <v>0</v>
      </c>
      <c r="V354" s="146">
        <v>0</v>
      </c>
      <c r="W354" s="146">
        <v>0</v>
      </c>
      <c r="X354" s="146">
        <v>0</v>
      </c>
      <c r="Y354" s="146">
        <v>0</v>
      </c>
      <c r="Z354" s="146">
        <v>0</v>
      </c>
      <c r="AA354" s="146">
        <v>0</v>
      </c>
      <c r="AB354" s="146">
        <v>0</v>
      </c>
      <c r="AC354" s="146">
        <v>0</v>
      </c>
      <c r="AD354" s="146">
        <v>0</v>
      </c>
      <c r="AE354" s="146">
        <v>0</v>
      </c>
      <c r="AF354" s="148">
        <f t="shared" si="35"/>
        <v>0</v>
      </c>
      <c r="AG354" s="148">
        <f t="shared" si="36"/>
        <v>0</v>
      </c>
      <c r="AH354" s="148">
        <f t="shared" si="37"/>
        <v>0</v>
      </c>
    </row>
    <row r="355" spans="1:34" ht="15">
      <c r="A355" s="163"/>
      <c r="B355" s="169"/>
      <c r="C355" s="136" t="s">
        <v>14</v>
      </c>
      <c r="D355" s="146">
        <v>0</v>
      </c>
      <c r="E355" s="146">
        <v>0</v>
      </c>
      <c r="F355" s="146">
        <v>0</v>
      </c>
      <c r="G355" s="146">
        <v>0</v>
      </c>
      <c r="H355" s="146">
        <v>0</v>
      </c>
      <c r="I355" s="146">
        <v>0</v>
      </c>
      <c r="J355" s="146">
        <v>0</v>
      </c>
      <c r="K355" s="146">
        <v>0</v>
      </c>
      <c r="L355" s="146">
        <v>0</v>
      </c>
      <c r="M355" s="146">
        <v>0</v>
      </c>
      <c r="N355" s="146">
        <v>0</v>
      </c>
      <c r="O355" s="146">
        <v>0</v>
      </c>
      <c r="P355" s="146">
        <v>0</v>
      </c>
      <c r="Q355" s="146">
        <v>0</v>
      </c>
      <c r="R355" s="146">
        <v>0</v>
      </c>
      <c r="S355" s="146">
        <v>0</v>
      </c>
      <c r="T355" s="146">
        <v>0</v>
      </c>
      <c r="U355" s="146">
        <v>0</v>
      </c>
      <c r="V355" s="146">
        <v>0</v>
      </c>
      <c r="W355" s="146">
        <v>0</v>
      </c>
      <c r="X355" s="146">
        <v>0</v>
      </c>
      <c r="Y355" s="146">
        <v>0</v>
      </c>
      <c r="Z355" s="146">
        <v>0</v>
      </c>
      <c r="AA355" s="146">
        <v>0</v>
      </c>
      <c r="AB355" s="146">
        <v>0</v>
      </c>
      <c r="AC355" s="146">
        <v>0</v>
      </c>
      <c r="AD355" s="146">
        <v>0</v>
      </c>
      <c r="AE355" s="146">
        <v>0</v>
      </c>
      <c r="AF355" s="148">
        <f t="shared" si="35"/>
        <v>0</v>
      </c>
      <c r="AG355" s="148">
        <f t="shared" si="36"/>
        <v>0</v>
      </c>
      <c r="AH355" s="148">
        <f t="shared" si="37"/>
        <v>0</v>
      </c>
    </row>
    <row r="356" spans="1:34" ht="15">
      <c r="A356" s="163"/>
      <c r="B356" s="168" t="s">
        <v>52</v>
      </c>
      <c r="C356" s="136" t="s">
        <v>13</v>
      </c>
      <c r="D356" s="146">
        <v>0</v>
      </c>
      <c r="E356" s="146">
        <v>0</v>
      </c>
      <c r="F356" s="146">
        <v>0</v>
      </c>
      <c r="G356" s="146">
        <v>0</v>
      </c>
      <c r="H356" s="146">
        <v>0</v>
      </c>
      <c r="I356" s="146">
        <v>0</v>
      </c>
      <c r="J356" s="146">
        <v>0</v>
      </c>
      <c r="K356" s="146">
        <v>0</v>
      </c>
      <c r="L356" s="146">
        <v>0</v>
      </c>
      <c r="M356" s="146">
        <v>0</v>
      </c>
      <c r="N356" s="146">
        <v>0</v>
      </c>
      <c r="O356" s="146">
        <v>0</v>
      </c>
      <c r="P356" s="146">
        <v>0</v>
      </c>
      <c r="Q356" s="146">
        <v>0</v>
      </c>
      <c r="R356" s="146">
        <v>0</v>
      </c>
      <c r="S356" s="146">
        <v>0</v>
      </c>
      <c r="T356" s="146">
        <v>0</v>
      </c>
      <c r="U356" s="146">
        <v>0</v>
      </c>
      <c r="V356" s="146">
        <v>0</v>
      </c>
      <c r="W356" s="146">
        <v>0</v>
      </c>
      <c r="X356" s="146">
        <v>0</v>
      </c>
      <c r="Y356" s="146">
        <v>0</v>
      </c>
      <c r="Z356" s="146">
        <v>0</v>
      </c>
      <c r="AA356" s="146">
        <v>0</v>
      </c>
      <c r="AB356" s="146">
        <v>0</v>
      </c>
      <c r="AC356" s="146">
        <v>0</v>
      </c>
      <c r="AD356" s="146">
        <v>0</v>
      </c>
      <c r="AE356" s="146">
        <v>0</v>
      </c>
      <c r="AF356" s="148">
        <f t="shared" si="35"/>
        <v>0</v>
      </c>
      <c r="AG356" s="148">
        <f t="shared" si="36"/>
        <v>0</v>
      </c>
      <c r="AH356" s="148">
        <f t="shared" si="37"/>
        <v>0</v>
      </c>
    </row>
    <row r="357" spans="1:34" ht="15">
      <c r="A357" s="163"/>
      <c r="B357" s="169"/>
      <c r="C357" s="136" t="s">
        <v>14</v>
      </c>
      <c r="D357" s="146">
        <v>0</v>
      </c>
      <c r="E357" s="146">
        <v>0</v>
      </c>
      <c r="F357" s="146">
        <v>0</v>
      </c>
      <c r="G357" s="146">
        <v>0</v>
      </c>
      <c r="H357" s="146">
        <v>0</v>
      </c>
      <c r="I357" s="146">
        <v>0</v>
      </c>
      <c r="J357" s="146">
        <v>0</v>
      </c>
      <c r="K357" s="146">
        <v>0</v>
      </c>
      <c r="L357" s="146">
        <v>0</v>
      </c>
      <c r="M357" s="146">
        <v>0</v>
      </c>
      <c r="N357" s="146">
        <v>0</v>
      </c>
      <c r="O357" s="146">
        <v>0</v>
      </c>
      <c r="P357" s="146">
        <v>0</v>
      </c>
      <c r="Q357" s="146">
        <v>0</v>
      </c>
      <c r="R357" s="146">
        <v>0</v>
      </c>
      <c r="S357" s="146">
        <v>0</v>
      </c>
      <c r="T357" s="146">
        <v>0</v>
      </c>
      <c r="U357" s="146">
        <v>0</v>
      </c>
      <c r="V357" s="146">
        <v>0</v>
      </c>
      <c r="W357" s="146">
        <v>0</v>
      </c>
      <c r="X357" s="146">
        <v>0</v>
      </c>
      <c r="Y357" s="146">
        <v>0</v>
      </c>
      <c r="Z357" s="146">
        <v>0</v>
      </c>
      <c r="AA357" s="146">
        <v>0</v>
      </c>
      <c r="AB357" s="146">
        <v>0</v>
      </c>
      <c r="AC357" s="146">
        <v>0</v>
      </c>
      <c r="AD357" s="146">
        <v>0</v>
      </c>
      <c r="AE357" s="146">
        <v>0</v>
      </c>
      <c r="AF357" s="148">
        <f t="shared" si="35"/>
        <v>0</v>
      </c>
      <c r="AG357" s="148">
        <f t="shared" si="36"/>
        <v>0</v>
      </c>
      <c r="AH357" s="148">
        <f t="shared" si="37"/>
        <v>0</v>
      </c>
    </row>
    <row r="358" spans="1:34" ht="15">
      <c r="A358" s="163"/>
      <c r="B358" s="168" t="s">
        <v>53</v>
      </c>
      <c r="C358" s="136" t="s">
        <v>13</v>
      </c>
      <c r="D358" s="146">
        <v>0</v>
      </c>
      <c r="E358" s="146">
        <v>0</v>
      </c>
      <c r="F358" s="146">
        <v>0</v>
      </c>
      <c r="G358" s="146">
        <v>0</v>
      </c>
      <c r="H358" s="146">
        <v>0</v>
      </c>
      <c r="I358" s="146">
        <v>0</v>
      </c>
      <c r="J358" s="146">
        <v>0</v>
      </c>
      <c r="K358" s="146">
        <v>0</v>
      </c>
      <c r="L358" s="146">
        <v>0</v>
      </c>
      <c r="M358" s="146">
        <v>0</v>
      </c>
      <c r="N358" s="146">
        <v>0</v>
      </c>
      <c r="O358" s="146">
        <v>0</v>
      </c>
      <c r="P358" s="146">
        <v>0</v>
      </c>
      <c r="Q358" s="146">
        <v>0</v>
      </c>
      <c r="R358" s="146">
        <v>0</v>
      </c>
      <c r="S358" s="146">
        <v>0</v>
      </c>
      <c r="T358" s="146">
        <v>0</v>
      </c>
      <c r="U358" s="146">
        <v>0</v>
      </c>
      <c r="V358" s="146">
        <v>0</v>
      </c>
      <c r="W358" s="146">
        <v>0</v>
      </c>
      <c r="X358" s="146">
        <v>0</v>
      </c>
      <c r="Y358" s="146">
        <v>0</v>
      </c>
      <c r="Z358" s="146">
        <v>0</v>
      </c>
      <c r="AA358" s="146">
        <v>0</v>
      </c>
      <c r="AB358" s="146">
        <v>0</v>
      </c>
      <c r="AC358" s="146">
        <v>0</v>
      </c>
      <c r="AD358" s="146">
        <v>0</v>
      </c>
      <c r="AE358" s="146">
        <v>0</v>
      </c>
      <c r="AF358" s="148">
        <f t="shared" si="35"/>
        <v>0</v>
      </c>
      <c r="AG358" s="148">
        <f t="shared" si="36"/>
        <v>0</v>
      </c>
      <c r="AH358" s="148">
        <f t="shared" si="37"/>
        <v>0</v>
      </c>
    </row>
    <row r="359" spans="1:34" ht="15">
      <c r="A359" s="163"/>
      <c r="B359" s="169"/>
      <c r="C359" s="136" t="s">
        <v>14</v>
      </c>
      <c r="D359" s="146">
        <v>0</v>
      </c>
      <c r="E359" s="146">
        <v>0</v>
      </c>
      <c r="F359" s="146">
        <v>0</v>
      </c>
      <c r="G359" s="146">
        <v>0</v>
      </c>
      <c r="H359" s="146">
        <v>0</v>
      </c>
      <c r="I359" s="146">
        <v>0</v>
      </c>
      <c r="J359" s="146">
        <v>0</v>
      </c>
      <c r="K359" s="146">
        <v>0</v>
      </c>
      <c r="L359" s="146">
        <v>0</v>
      </c>
      <c r="M359" s="146">
        <v>0</v>
      </c>
      <c r="N359" s="146">
        <v>0</v>
      </c>
      <c r="O359" s="146">
        <v>0</v>
      </c>
      <c r="P359" s="146">
        <v>0</v>
      </c>
      <c r="Q359" s="146">
        <v>0</v>
      </c>
      <c r="R359" s="146">
        <v>0</v>
      </c>
      <c r="S359" s="146">
        <v>0</v>
      </c>
      <c r="T359" s="146">
        <v>0</v>
      </c>
      <c r="U359" s="146">
        <v>0</v>
      </c>
      <c r="V359" s="146">
        <v>0</v>
      </c>
      <c r="W359" s="146">
        <v>0</v>
      </c>
      <c r="X359" s="146">
        <v>0</v>
      </c>
      <c r="Y359" s="146">
        <v>0</v>
      </c>
      <c r="Z359" s="146">
        <v>0</v>
      </c>
      <c r="AA359" s="146">
        <v>0</v>
      </c>
      <c r="AB359" s="146">
        <v>0</v>
      </c>
      <c r="AC359" s="146">
        <v>0</v>
      </c>
      <c r="AD359" s="146">
        <v>0</v>
      </c>
      <c r="AE359" s="146">
        <v>0</v>
      </c>
      <c r="AF359" s="148">
        <f t="shared" si="35"/>
        <v>0</v>
      </c>
      <c r="AG359" s="148">
        <f t="shared" si="36"/>
        <v>0</v>
      </c>
      <c r="AH359" s="148">
        <f t="shared" si="37"/>
        <v>0</v>
      </c>
    </row>
    <row r="360" spans="1:34" ht="15">
      <c r="A360" s="163"/>
      <c r="B360" s="168" t="s">
        <v>54</v>
      </c>
      <c r="C360" s="136" t="s">
        <v>13</v>
      </c>
      <c r="D360" s="146">
        <v>0</v>
      </c>
      <c r="E360" s="146">
        <v>0</v>
      </c>
      <c r="F360" s="146">
        <v>0</v>
      </c>
      <c r="G360" s="146">
        <v>0</v>
      </c>
      <c r="H360" s="146">
        <v>0</v>
      </c>
      <c r="I360" s="146">
        <v>0</v>
      </c>
      <c r="J360" s="146">
        <v>0</v>
      </c>
      <c r="K360" s="146">
        <v>0</v>
      </c>
      <c r="L360" s="146">
        <v>0</v>
      </c>
      <c r="M360" s="146">
        <v>0</v>
      </c>
      <c r="N360" s="146">
        <v>0</v>
      </c>
      <c r="O360" s="146">
        <v>0</v>
      </c>
      <c r="P360" s="146">
        <v>0</v>
      </c>
      <c r="Q360" s="146">
        <v>0</v>
      </c>
      <c r="R360" s="146">
        <v>0</v>
      </c>
      <c r="S360" s="146">
        <v>0</v>
      </c>
      <c r="T360" s="146">
        <v>0</v>
      </c>
      <c r="U360" s="146">
        <v>0</v>
      </c>
      <c r="V360" s="146">
        <v>0</v>
      </c>
      <c r="W360" s="146">
        <v>0</v>
      </c>
      <c r="X360" s="146">
        <v>0</v>
      </c>
      <c r="Y360" s="146">
        <v>0</v>
      </c>
      <c r="Z360" s="146">
        <v>0</v>
      </c>
      <c r="AA360" s="146">
        <v>0</v>
      </c>
      <c r="AB360" s="146">
        <v>0</v>
      </c>
      <c r="AC360" s="146">
        <v>0</v>
      </c>
      <c r="AD360" s="146">
        <v>0</v>
      </c>
      <c r="AE360" s="146">
        <v>0</v>
      </c>
      <c r="AF360" s="148">
        <f t="shared" si="35"/>
        <v>0</v>
      </c>
      <c r="AG360" s="148">
        <f t="shared" si="36"/>
        <v>0</v>
      </c>
      <c r="AH360" s="148">
        <f t="shared" si="37"/>
        <v>0</v>
      </c>
    </row>
    <row r="361" spans="1:34" ht="15">
      <c r="A361" s="163"/>
      <c r="B361" s="169"/>
      <c r="C361" s="136" t="s">
        <v>14</v>
      </c>
      <c r="D361" s="146">
        <v>0</v>
      </c>
      <c r="E361" s="146">
        <v>0</v>
      </c>
      <c r="F361" s="146">
        <v>0</v>
      </c>
      <c r="G361" s="146">
        <v>0</v>
      </c>
      <c r="H361" s="146">
        <v>0</v>
      </c>
      <c r="I361" s="146">
        <v>0</v>
      </c>
      <c r="J361" s="146">
        <v>0</v>
      </c>
      <c r="K361" s="146">
        <v>0</v>
      </c>
      <c r="L361" s="146">
        <v>0</v>
      </c>
      <c r="M361" s="146">
        <v>0</v>
      </c>
      <c r="N361" s="146">
        <v>0</v>
      </c>
      <c r="O361" s="146">
        <v>0</v>
      </c>
      <c r="P361" s="146">
        <v>0</v>
      </c>
      <c r="Q361" s="146">
        <v>0</v>
      </c>
      <c r="R361" s="146">
        <v>0</v>
      </c>
      <c r="S361" s="146">
        <v>0</v>
      </c>
      <c r="T361" s="146">
        <v>0</v>
      </c>
      <c r="U361" s="146">
        <v>0</v>
      </c>
      <c r="V361" s="146">
        <v>0</v>
      </c>
      <c r="W361" s="146">
        <v>0</v>
      </c>
      <c r="X361" s="146">
        <v>0</v>
      </c>
      <c r="Y361" s="146">
        <v>0</v>
      </c>
      <c r="Z361" s="146">
        <v>0</v>
      </c>
      <c r="AA361" s="146">
        <v>0</v>
      </c>
      <c r="AB361" s="146">
        <v>0</v>
      </c>
      <c r="AC361" s="146">
        <v>0</v>
      </c>
      <c r="AD361" s="146">
        <v>0</v>
      </c>
      <c r="AE361" s="146">
        <v>0</v>
      </c>
      <c r="AF361" s="148">
        <f t="shared" si="35"/>
        <v>0</v>
      </c>
      <c r="AG361" s="148">
        <f t="shared" si="36"/>
        <v>0</v>
      </c>
      <c r="AH361" s="148">
        <f t="shared" si="37"/>
        <v>0</v>
      </c>
    </row>
    <row r="362" spans="1:34" ht="15">
      <c r="A362" s="163"/>
      <c r="B362" s="168" t="s">
        <v>55</v>
      </c>
      <c r="C362" s="136" t="s">
        <v>13</v>
      </c>
      <c r="D362" s="146">
        <v>0</v>
      </c>
      <c r="E362" s="146">
        <v>0</v>
      </c>
      <c r="F362" s="146">
        <v>0</v>
      </c>
      <c r="G362" s="146">
        <v>0</v>
      </c>
      <c r="H362" s="146">
        <v>0</v>
      </c>
      <c r="I362" s="146">
        <v>0</v>
      </c>
      <c r="J362" s="146">
        <v>0</v>
      </c>
      <c r="K362" s="146">
        <v>0</v>
      </c>
      <c r="L362" s="146">
        <v>0</v>
      </c>
      <c r="M362" s="146">
        <v>0</v>
      </c>
      <c r="N362" s="146">
        <v>0</v>
      </c>
      <c r="O362" s="146">
        <v>0</v>
      </c>
      <c r="P362" s="146">
        <v>0</v>
      </c>
      <c r="Q362" s="146">
        <v>0</v>
      </c>
      <c r="R362" s="146">
        <v>0</v>
      </c>
      <c r="S362" s="146">
        <v>0</v>
      </c>
      <c r="T362" s="146">
        <v>0</v>
      </c>
      <c r="U362" s="146">
        <v>0</v>
      </c>
      <c r="V362" s="146">
        <v>0</v>
      </c>
      <c r="W362" s="146">
        <v>0</v>
      </c>
      <c r="X362" s="146">
        <v>0</v>
      </c>
      <c r="Y362" s="146">
        <v>0</v>
      </c>
      <c r="Z362" s="146">
        <v>0</v>
      </c>
      <c r="AA362" s="146">
        <v>0</v>
      </c>
      <c r="AB362" s="146">
        <v>0</v>
      </c>
      <c r="AC362" s="146">
        <v>0</v>
      </c>
      <c r="AD362" s="146">
        <v>0</v>
      </c>
      <c r="AE362" s="146">
        <v>0</v>
      </c>
      <c r="AF362" s="148">
        <f t="shared" si="35"/>
        <v>0</v>
      </c>
      <c r="AG362" s="148">
        <f t="shared" si="36"/>
        <v>0</v>
      </c>
      <c r="AH362" s="148">
        <f t="shared" si="37"/>
        <v>0</v>
      </c>
    </row>
    <row r="363" spans="1:34" ht="15">
      <c r="A363" s="163"/>
      <c r="B363" s="169"/>
      <c r="C363" s="136" t="s">
        <v>14</v>
      </c>
      <c r="D363" s="146">
        <v>0</v>
      </c>
      <c r="E363" s="146">
        <v>0</v>
      </c>
      <c r="F363" s="146">
        <v>0</v>
      </c>
      <c r="G363" s="146">
        <v>0</v>
      </c>
      <c r="H363" s="146">
        <v>0</v>
      </c>
      <c r="I363" s="146">
        <v>0</v>
      </c>
      <c r="J363" s="146">
        <v>0</v>
      </c>
      <c r="K363" s="146">
        <v>0</v>
      </c>
      <c r="L363" s="146">
        <v>0</v>
      </c>
      <c r="M363" s="146">
        <v>0</v>
      </c>
      <c r="N363" s="146">
        <v>0</v>
      </c>
      <c r="O363" s="146">
        <v>0</v>
      </c>
      <c r="P363" s="146">
        <v>0</v>
      </c>
      <c r="Q363" s="146">
        <v>0</v>
      </c>
      <c r="R363" s="146">
        <v>0</v>
      </c>
      <c r="S363" s="146">
        <v>0</v>
      </c>
      <c r="T363" s="146">
        <v>0</v>
      </c>
      <c r="U363" s="146">
        <v>0</v>
      </c>
      <c r="V363" s="146">
        <v>0</v>
      </c>
      <c r="W363" s="146">
        <v>0</v>
      </c>
      <c r="X363" s="146">
        <v>0</v>
      </c>
      <c r="Y363" s="146">
        <v>0</v>
      </c>
      <c r="Z363" s="146">
        <v>0</v>
      </c>
      <c r="AA363" s="146">
        <v>0</v>
      </c>
      <c r="AB363" s="146">
        <v>0</v>
      </c>
      <c r="AC363" s="146">
        <v>0</v>
      </c>
      <c r="AD363" s="146">
        <v>0</v>
      </c>
      <c r="AE363" s="146">
        <v>0</v>
      </c>
      <c r="AF363" s="148">
        <f t="shared" si="35"/>
        <v>0</v>
      </c>
      <c r="AG363" s="148">
        <f t="shared" si="36"/>
        <v>0</v>
      </c>
      <c r="AH363" s="148">
        <f t="shared" si="37"/>
        <v>0</v>
      </c>
    </row>
    <row r="364" spans="1:34" ht="15">
      <c r="A364" s="163"/>
      <c r="B364" s="168" t="s">
        <v>56</v>
      </c>
      <c r="C364" s="136" t="s">
        <v>13</v>
      </c>
      <c r="D364" s="146">
        <v>0</v>
      </c>
      <c r="E364" s="146">
        <v>0</v>
      </c>
      <c r="F364" s="146">
        <v>0</v>
      </c>
      <c r="G364" s="146">
        <v>0</v>
      </c>
      <c r="H364" s="146">
        <v>0</v>
      </c>
      <c r="I364" s="146">
        <v>0</v>
      </c>
      <c r="J364" s="146">
        <v>0</v>
      </c>
      <c r="K364" s="146">
        <v>0</v>
      </c>
      <c r="L364" s="146">
        <v>0</v>
      </c>
      <c r="M364" s="146">
        <v>0</v>
      </c>
      <c r="N364" s="146">
        <v>0</v>
      </c>
      <c r="O364" s="146">
        <v>0</v>
      </c>
      <c r="P364" s="146">
        <v>0</v>
      </c>
      <c r="Q364" s="146">
        <v>0</v>
      </c>
      <c r="R364" s="146">
        <v>0</v>
      </c>
      <c r="S364" s="146">
        <v>0</v>
      </c>
      <c r="T364" s="146">
        <v>0</v>
      </c>
      <c r="U364" s="146">
        <v>0</v>
      </c>
      <c r="V364" s="146">
        <v>0</v>
      </c>
      <c r="W364" s="146">
        <v>0</v>
      </c>
      <c r="X364" s="146">
        <v>0</v>
      </c>
      <c r="Y364" s="146">
        <v>0</v>
      </c>
      <c r="Z364" s="146">
        <v>0</v>
      </c>
      <c r="AA364" s="146">
        <v>0</v>
      </c>
      <c r="AB364" s="146">
        <v>0</v>
      </c>
      <c r="AC364" s="146">
        <v>0</v>
      </c>
      <c r="AD364" s="146">
        <v>0</v>
      </c>
      <c r="AE364" s="146">
        <v>0</v>
      </c>
      <c r="AF364" s="148">
        <f t="shared" si="35"/>
        <v>0</v>
      </c>
      <c r="AG364" s="148">
        <f t="shared" si="36"/>
        <v>0</v>
      </c>
      <c r="AH364" s="148">
        <f t="shared" si="37"/>
        <v>0</v>
      </c>
    </row>
    <row r="365" spans="1:34" ht="15">
      <c r="A365" s="163"/>
      <c r="B365" s="169"/>
      <c r="C365" s="136" t="s">
        <v>14</v>
      </c>
      <c r="D365" s="146">
        <v>0</v>
      </c>
      <c r="E365" s="146">
        <v>0</v>
      </c>
      <c r="F365" s="146">
        <v>0</v>
      </c>
      <c r="G365" s="146">
        <v>0</v>
      </c>
      <c r="H365" s="146">
        <v>0</v>
      </c>
      <c r="I365" s="146">
        <v>0</v>
      </c>
      <c r="J365" s="146">
        <v>0</v>
      </c>
      <c r="K365" s="146">
        <v>0</v>
      </c>
      <c r="L365" s="146">
        <v>0</v>
      </c>
      <c r="M365" s="146">
        <v>0</v>
      </c>
      <c r="N365" s="146">
        <v>0</v>
      </c>
      <c r="O365" s="146">
        <v>0</v>
      </c>
      <c r="P365" s="146">
        <v>0</v>
      </c>
      <c r="Q365" s="146">
        <v>0</v>
      </c>
      <c r="R365" s="146">
        <v>0</v>
      </c>
      <c r="S365" s="146">
        <v>0</v>
      </c>
      <c r="T365" s="146">
        <v>0</v>
      </c>
      <c r="U365" s="146">
        <v>0</v>
      </c>
      <c r="V365" s="146">
        <v>0</v>
      </c>
      <c r="W365" s="146">
        <v>0</v>
      </c>
      <c r="X365" s="146">
        <v>0</v>
      </c>
      <c r="Y365" s="146">
        <v>0</v>
      </c>
      <c r="Z365" s="146">
        <v>0</v>
      </c>
      <c r="AA365" s="146">
        <v>0</v>
      </c>
      <c r="AB365" s="146">
        <v>0</v>
      </c>
      <c r="AC365" s="146">
        <v>0</v>
      </c>
      <c r="AD365" s="146">
        <v>0</v>
      </c>
      <c r="AE365" s="146">
        <v>0</v>
      </c>
      <c r="AF365" s="148">
        <f t="shared" si="35"/>
        <v>0</v>
      </c>
      <c r="AG365" s="148">
        <f t="shared" si="36"/>
        <v>0</v>
      </c>
      <c r="AH365" s="148">
        <f t="shared" si="37"/>
        <v>0</v>
      </c>
    </row>
    <row r="366" spans="1:34" ht="26.25" customHeight="1">
      <c r="A366" s="163"/>
      <c r="B366" s="130" t="s">
        <v>48</v>
      </c>
      <c r="C366" s="133" t="s">
        <v>13</v>
      </c>
      <c r="D366" s="148">
        <f>D364+D362+D360+D358+D356+D354+D352</f>
        <v>0</v>
      </c>
      <c r="E366" s="148">
        <f aca="true" t="shared" si="39" ref="E366:AE366">E364+E362+E360+E358+E356+E354+E352</f>
        <v>0</v>
      </c>
      <c r="F366" s="148">
        <f t="shared" si="39"/>
        <v>0</v>
      </c>
      <c r="G366" s="148">
        <f t="shared" si="39"/>
        <v>0</v>
      </c>
      <c r="H366" s="148">
        <f t="shared" si="39"/>
        <v>0</v>
      </c>
      <c r="I366" s="148">
        <f t="shared" si="39"/>
        <v>0</v>
      </c>
      <c r="J366" s="148">
        <f t="shared" si="39"/>
        <v>0</v>
      </c>
      <c r="K366" s="148">
        <f t="shared" si="39"/>
        <v>0</v>
      </c>
      <c r="L366" s="148">
        <f t="shared" si="39"/>
        <v>0</v>
      </c>
      <c r="M366" s="148">
        <f t="shared" si="39"/>
        <v>0</v>
      </c>
      <c r="N366" s="148">
        <f t="shared" si="39"/>
        <v>0</v>
      </c>
      <c r="O366" s="148">
        <f t="shared" si="39"/>
        <v>0</v>
      </c>
      <c r="P366" s="148">
        <f t="shared" si="39"/>
        <v>0</v>
      </c>
      <c r="Q366" s="148">
        <f t="shared" si="39"/>
        <v>0</v>
      </c>
      <c r="R366" s="148">
        <f t="shared" si="39"/>
        <v>0</v>
      </c>
      <c r="S366" s="148">
        <f t="shared" si="39"/>
        <v>0</v>
      </c>
      <c r="T366" s="148">
        <f t="shared" si="39"/>
        <v>0</v>
      </c>
      <c r="U366" s="148">
        <f t="shared" si="39"/>
        <v>0</v>
      </c>
      <c r="V366" s="148">
        <f t="shared" si="39"/>
        <v>0</v>
      </c>
      <c r="W366" s="148">
        <f t="shared" si="39"/>
        <v>0</v>
      </c>
      <c r="X366" s="148">
        <f t="shared" si="39"/>
        <v>0</v>
      </c>
      <c r="Y366" s="148">
        <f t="shared" si="39"/>
        <v>0</v>
      </c>
      <c r="Z366" s="148">
        <f t="shared" si="39"/>
        <v>0</v>
      </c>
      <c r="AA366" s="148">
        <f t="shared" si="39"/>
        <v>0</v>
      </c>
      <c r="AB366" s="148">
        <f t="shared" si="39"/>
        <v>0</v>
      </c>
      <c r="AC366" s="148">
        <f t="shared" si="39"/>
        <v>0</v>
      </c>
      <c r="AD366" s="148">
        <f t="shared" si="39"/>
        <v>0</v>
      </c>
      <c r="AE366" s="148">
        <f t="shared" si="39"/>
        <v>0</v>
      </c>
      <c r="AF366" s="148">
        <f t="shared" si="35"/>
        <v>0</v>
      </c>
      <c r="AG366" s="148">
        <f t="shared" si="36"/>
        <v>0</v>
      </c>
      <c r="AH366" s="148">
        <f t="shared" si="37"/>
        <v>0</v>
      </c>
    </row>
    <row r="367" spans="1:34" ht="15">
      <c r="A367" s="165"/>
      <c r="B367" s="130"/>
      <c r="C367" s="133" t="s">
        <v>14</v>
      </c>
      <c r="D367" s="148">
        <f>D365+D363+D361+D359+D357+D355+D353</f>
        <v>0</v>
      </c>
      <c r="E367" s="148">
        <f aca="true" t="shared" si="40" ref="E367:AE367">E365+E363+E361+E359+E357+E355+E353</f>
        <v>0</v>
      </c>
      <c r="F367" s="148">
        <f t="shared" si="40"/>
        <v>0</v>
      </c>
      <c r="G367" s="148">
        <f t="shared" si="40"/>
        <v>0</v>
      </c>
      <c r="H367" s="148">
        <f t="shared" si="40"/>
        <v>0</v>
      </c>
      <c r="I367" s="148">
        <f t="shared" si="40"/>
        <v>0</v>
      </c>
      <c r="J367" s="148">
        <f t="shared" si="40"/>
        <v>0</v>
      </c>
      <c r="K367" s="148">
        <f t="shared" si="40"/>
        <v>0</v>
      </c>
      <c r="L367" s="148">
        <f t="shared" si="40"/>
        <v>0</v>
      </c>
      <c r="M367" s="148">
        <f t="shared" si="40"/>
        <v>0</v>
      </c>
      <c r="N367" s="148">
        <f t="shared" si="40"/>
        <v>0</v>
      </c>
      <c r="O367" s="148">
        <f t="shared" si="40"/>
        <v>0</v>
      </c>
      <c r="P367" s="148">
        <f t="shared" si="40"/>
        <v>0</v>
      </c>
      <c r="Q367" s="148">
        <f t="shared" si="40"/>
        <v>0</v>
      </c>
      <c r="R367" s="148">
        <f t="shared" si="40"/>
        <v>0</v>
      </c>
      <c r="S367" s="148">
        <f t="shared" si="40"/>
        <v>0</v>
      </c>
      <c r="T367" s="148">
        <f t="shared" si="40"/>
        <v>0</v>
      </c>
      <c r="U367" s="148">
        <f t="shared" si="40"/>
        <v>0</v>
      </c>
      <c r="V367" s="148">
        <f t="shared" si="40"/>
        <v>0</v>
      </c>
      <c r="W367" s="148">
        <f t="shared" si="40"/>
        <v>0</v>
      </c>
      <c r="X367" s="148">
        <f t="shared" si="40"/>
        <v>0</v>
      </c>
      <c r="Y367" s="148">
        <f t="shared" si="40"/>
        <v>0</v>
      </c>
      <c r="Z367" s="148">
        <f t="shared" si="40"/>
        <v>0</v>
      </c>
      <c r="AA367" s="148">
        <f t="shared" si="40"/>
        <v>0</v>
      </c>
      <c r="AB367" s="148">
        <f t="shared" si="40"/>
        <v>0</v>
      </c>
      <c r="AC367" s="148">
        <f t="shared" si="40"/>
        <v>0</v>
      </c>
      <c r="AD367" s="148">
        <f t="shared" si="40"/>
        <v>0</v>
      </c>
      <c r="AE367" s="148">
        <f t="shared" si="40"/>
        <v>0</v>
      </c>
      <c r="AF367" s="148">
        <f t="shared" si="35"/>
        <v>0</v>
      </c>
      <c r="AG367" s="148">
        <f t="shared" si="36"/>
        <v>0</v>
      </c>
      <c r="AH367" s="148">
        <f t="shared" si="37"/>
        <v>0</v>
      </c>
    </row>
    <row r="368" spans="1:34" ht="15">
      <c r="A368" s="162" t="s">
        <v>22</v>
      </c>
      <c r="B368" s="168" t="s">
        <v>23</v>
      </c>
      <c r="C368" s="136" t="s">
        <v>13</v>
      </c>
      <c r="D368" s="146">
        <v>0</v>
      </c>
      <c r="E368" s="146">
        <v>0</v>
      </c>
      <c r="F368" s="146">
        <v>0</v>
      </c>
      <c r="G368" s="146">
        <v>0</v>
      </c>
      <c r="H368" s="146">
        <v>0</v>
      </c>
      <c r="I368" s="146">
        <v>0</v>
      </c>
      <c r="J368" s="146">
        <v>0</v>
      </c>
      <c r="K368" s="146">
        <v>0</v>
      </c>
      <c r="L368" s="146">
        <v>0</v>
      </c>
      <c r="M368" s="146">
        <v>0</v>
      </c>
      <c r="N368" s="146">
        <v>0</v>
      </c>
      <c r="O368" s="146">
        <v>0</v>
      </c>
      <c r="P368" s="146">
        <v>0</v>
      </c>
      <c r="Q368" s="146">
        <v>0</v>
      </c>
      <c r="R368" s="146">
        <v>0</v>
      </c>
      <c r="S368" s="146">
        <v>0</v>
      </c>
      <c r="T368" s="146">
        <v>0</v>
      </c>
      <c r="U368" s="146">
        <v>0</v>
      </c>
      <c r="V368" s="146">
        <v>0</v>
      </c>
      <c r="W368" s="146">
        <v>0</v>
      </c>
      <c r="X368" s="146">
        <v>0</v>
      </c>
      <c r="Y368" s="146">
        <v>0</v>
      </c>
      <c r="Z368" s="146">
        <v>0</v>
      </c>
      <c r="AA368" s="146">
        <v>0</v>
      </c>
      <c r="AB368" s="146">
        <v>0</v>
      </c>
      <c r="AC368" s="146">
        <v>0</v>
      </c>
      <c r="AD368" s="146">
        <v>0</v>
      </c>
      <c r="AE368" s="146">
        <v>0</v>
      </c>
      <c r="AF368" s="148">
        <f t="shared" si="35"/>
        <v>0</v>
      </c>
      <c r="AG368" s="148">
        <f t="shared" si="36"/>
        <v>0</v>
      </c>
      <c r="AH368" s="148">
        <f t="shared" si="37"/>
        <v>0</v>
      </c>
    </row>
    <row r="369" spans="1:34" ht="15">
      <c r="A369" s="163"/>
      <c r="B369" s="169"/>
      <c r="C369" s="136" t="s">
        <v>14</v>
      </c>
      <c r="D369" s="146">
        <v>0</v>
      </c>
      <c r="E369" s="146">
        <v>0</v>
      </c>
      <c r="F369" s="146">
        <v>0</v>
      </c>
      <c r="G369" s="146">
        <v>0</v>
      </c>
      <c r="H369" s="146">
        <v>0</v>
      </c>
      <c r="I369" s="146">
        <v>0</v>
      </c>
      <c r="J369" s="146">
        <v>0</v>
      </c>
      <c r="K369" s="146">
        <v>0</v>
      </c>
      <c r="L369" s="146">
        <v>0</v>
      </c>
      <c r="M369" s="146">
        <v>0</v>
      </c>
      <c r="N369" s="146">
        <v>0</v>
      </c>
      <c r="O369" s="146">
        <v>0</v>
      </c>
      <c r="P369" s="146">
        <v>0</v>
      </c>
      <c r="Q369" s="146">
        <v>0</v>
      </c>
      <c r="R369" s="146">
        <v>0</v>
      </c>
      <c r="S369" s="146">
        <v>0</v>
      </c>
      <c r="T369" s="146">
        <v>0</v>
      </c>
      <c r="U369" s="146">
        <v>0</v>
      </c>
      <c r="V369" s="146">
        <v>0</v>
      </c>
      <c r="W369" s="146">
        <v>0</v>
      </c>
      <c r="X369" s="146">
        <v>0</v>
      </c>
      <c r="Y369" s="146">
        <v>0</v>
      </c>
      <c r="Z369" s="146">
        <v>0</v>
      </c>
      <c r="AA369" s="146">
        <v>0</v>
      </c>
      <c r="AB369" s="146">
        <v>0</v>
      </c>
      <c r="AC369" s="146">
        <v>0</v>
      </c>
      <c r="AD369" s="146">
        <v>0</v>
      </c>
      <c r="AE369" s="146">
        <v>0</v>
      </c>
      <c r="AF369" s="148">
        <f t="shared" si="35"/>
        <v>0</v>
      </c>
      <c r="AG369" s="148">
        <f t="shared" si="36"/>
        <v>0</v>
      </c>
      <c r="AH369" s="148">
        <f t="shared" si="37"/>
        <v>0</v>
      </c>
    </row>
    <row r="370" spans="1:34" ht="26.25" customHeight="1">
      <c r="A370" s="163"/>
      <c r="B370" s="168" t="s">
        <v>24</v>
      </c>
      <c r="C370" s="136" t="s">
        <v>13</v>
      </c>
      <c r="D370" s="146">
        <v>0</v>
      </c>
      <c r="E370" s="146">
        <v>0</v>
      </c>
      <c r="F370" s="146">
        <v>0</v>
      </c>
      <c r="G370" s="146">
        <v>0</v>
      </c>
      <c r="H370" s="146">
        <v>0</v>
      </c>
      <c r="I370" s="146">
        <v>0</v>
      </c>
      <c r="J370" s="146">
        <v>0</v>
      </c>
      <c r="K370" s="146">
        <v>0</v>
      </c>
      <c r="L370" s="146">
        <v>0</v>
      </c>
      <c r="M370" s="146">
        <v>0</v>
      </c>
      <c r="N370" s="146">
        <v>0</v>
      </c>
      <c r="O370" s="146">
        <v>0</v>
      </c>
      <c r="P370" s="146">
        <v>0</v>
      </c>
      <c r="Q370" s="146">
        <v>0</v>
      </c>
      <c r="R370" s="146">
        <v>0</v>
      </c>
      <c r="S370" s="146">
        <v>0</v>
      </c>
      <c r="T370" s="146">
        <v>0</v>
      </c>
      <c r="U370" s="146">
        <v>0</v>
      </c>
      <c r="V370" s="146">
        <v>0</v>
      </c>
      <c r="W370" s="146">
        <v>0</v>
      </c>
      <c r="X370" s="146">
        <v>0</v>
      </c>
      <c r="Y370" s="146">
        <v>0</v>
      </c>
      <c r="Z370" s="146">
        <v>0</v>
      </c>
      <c r="AA370" s="146">
        <v>0</v>
      </c>
      <c r="AB370" s="146">
        <v>0</v>
      </c>
      <c r="AC370" s="146">
        <v>0</v>
      </c>
      <c r="AD370" s="146">
        <v>0</v>
      </c>
      <c r="AE370" s="146">
        <v>0</v>
      </c>
      <c r="AF370" s="148">
        <f t="shared" si="35"/>
        <v>0</v>
      </c>
      <c r="AG370" s="148">
        <f t="shared" si="36"/>
        <v>0</v>
      </c>
      <c r="AH370" s="148">
        <f t="shared" si="37"/>
        <v>0</v>
      </c>
    </row>
    <row r="371" spans="1:34" ht="15">
      <c r="A371" s="163"/>
      <c r="B371" s="169"/>
      <c r="C371" s="136" t="s">
        <v>14</v>
      </c>
      <c r="D371" s="146">
        <v>0</v>
      </c>
      <c r="E371" s="146">
        <v>0</v>
      </c>
      <c r="F371" s="146">
        <v>0</v>
      </c>
      <c r="G371" s="146">
        <v>0</v>
      </c>
      <c r="H371" s="146">
        <v>0</v>
      </c>
      <c r="I371" s="146">
        <v>0</v>
      </c>
      <c r="J371" s="146">
        <v>0</v>
      </c>
      <c r="K371" s="146">
        <v>0</v>
      </c>
      <c r="L371" s="146">
        <v>0</v>
      </c>
      <c r="M371" s="146">
        <v>0</v>
      </c>
      <c r="N371" s="146">
        <v>0</v>
      </c>
      <c r="O371" s="146">
        <v>0</v>
      </c>
      <c r="P371" s="146">
        <v>0</v>
      </c>
      <c r="Q371" s="146">
        <v>0</v>
      </c>
      <c r="R371" s="146">
        <v>0</v>
      </c>
      <c r="S371" s="146">
        <v>0</v>
      </c>
      <c r="T371" s="146">
        <v>0</v>
      </c>
      <c r="U371" s="146">
        <v>0</v>
      </c>
      <c r="V371" s="146">
        <v>0</v>
      </c>
      <c r="W371" s="146">
        <v>0</v>
      </c>
      <c r="X371" s="146">
        <v>0</v>
      </c>
      <c r="Y371" s="146">
        <v>0</v>
      </c>
      <c r="Z371" s="146">
        <v>0</v>
      </c>
      <c r="AA371" s="146">
        <v>0</v>
      </c>
      <c r="AB371" s="146">
        <v>0</v>
      </c>
      <c r="AC371" s="146">
        <v>0</v>
      </c>
      <c r="AD371" s="146">
        <v>0</v>
      </c>
      <c r="AE371" s="146">
        <v>0</v>
      </c>
      <c r="AF371" s="148">
        <f t="shared" si="35"/>
        <v>0</v>
      </c>
      <c r="AG371" s="148">
        <f t="shared" si="36"/>
        <v>0</v>
      </c>
      <c r="AH371" s="148">
        <f t="shared" si="37"/>
        <v>0</v>
      </c>
    </row>
    <row r="372" spans="1:34" ht="26.25" customHeight="1">
      <c r="A372" s="163"/>
      <c r="B372" s="168" t="s">
        <v>25</v>
      </c>
      <c r="C372" s="136" t="s">
        <v>13</v>
      </c>
      <c r="D372" s="146">
        <v>0</v>
      </c>
      <c r="E372" s="146">
        <v>0</v>
      </c>
      <c r="F372" s="146">
        <v>0</v>
      </c>
      <c r="G372" s="146">
        <v>0</v>
      </c>
      <c r="H372" s="146">
        <v>0</v>
      </c>
      <c r="I372" s="146">
        <v>0</v>
      </c>
      <c r="J372" s="146">
        <v>0</v>
      </c>
      <c r="K372" s="146">
        <v>0</v>
      </c>
      <c r="L372" s="146">
        <v>0</v>
      </c>
      <c r="M372" s="146">
        <v>0</v>
      </c>
      <c r="N372" s="146">
        <v>0</v>
      </c>
      <c r="O372" s="146">
        <v>0</v>
      </c>
      <c r="P372" s="146">
        <v>0</v>
      </c>
      <c r="Q372" s="146">
        <v>0</v>
      </c>
      <c r="R372" s="146">
        <v>0</v>
      </c>
      <c r="S372" s="146">
        <v>0</v>
      </c>
      <c r="T372" s="146">
        <v>0</v>
      </c>
      <c r="U372" s="146">
        <v>0</v>
      </c>
      <c r="V372" s="146">
        <v>0</v>
      </c>
      <c r="W372" s="146">
        <v>0</v>
      </c>
      <c r="X372" s="146">
        <v>0</v>
      </c>
      <c r="Y372" s="146">
        <v>0</v>
      </c>
      <c r="Z372" s="146">
        <v>0</v>
      </c>
      <c r="AA372" s="146">
        <v>0</v>
      </c>
      <c r="AB372" s="146">
        <v>0</v>
      </c>
      <c r="AC372" s="146">
        <v>0</v>
      </c>
      <c r="AD372" s="146">
        <v>0</v>
      </c>
      <c r="AE372" s="146">
        <v>0</v>
      </c>
      <c r="AF372" s="148">
        <f t="shared" si="35"/>
        <v>0</v>
      </c>
      <c r="AG372" s="148">
        <f t="shared" si="36"/>
        <v>0</v>
      </c>
      <c r="AH372" s="148">
        <f t="shared" si="37"/>
        <v>0</v>
      </c>
    </row>
    <row r="373" spans="1:34" ht="15">
      <c r="A373" s="163"/>
      <c r="B373" s="169"/>
      <c r="C373" s="136" t="s">
        <v>14</v>
      </c>
      <c r="D373" s="146">
        <v>0</v>
      </c>
      <c r="E373" s="146">
        <v>0</v>
      </c>
      <c r="F373" s="146">
        <v>0</v>
      </c>
      <c r="G373" s="146">
        <v>0</v>
      </c>
      <c r="H373" s="146">
        <v>0</v>
      </c>
      <c r="I373" s="146">
        <v>0</v>
      </c>
      <c r="J373" s="146">
        <v>0</v>
      </c>
      <c r="K373" s="146">
        <v>0</v>
      </c>
      <c r="L373" s="146">
        <v>0</v>
      </c>
      <c r="M373" s="146">
        <v>0</v>
      </c>
      <c r="N373" s="146">
        <v>0</v>
      </c>
      <c r="O373" s="146">
        <v>0</v>
      </c>
      <c r="P373" s="146">
        <v>0</v>
      </c>
      <c r="Q373" s="146">
        <v>0</v>
      </c>
      <c r="R373" s="146">
        <v>0</v>
      </c>
      <c r="S373" s="146">
        <v>0</v>
      </c>
      <c r="T373" s="146">
        <v>0</v>
      </c>
      <c r="U373" s="146">
        <v>0</v>
      </c>
      <c r="V373" s="146">
        <v>0</v>
      </c>
      <c r="W373" s="146">
        <v>0</v>
      </c>
      <c r="X373" s="146">
        <v>0</v>
      </c>
      <c r="Y373" s="146">
        <v>0</v>
      </c>
      <c r="Z373" s="146">
        <v>0</v>
      </c>
      <c r="AA373" s="146">
        <v>0</v>
      </c>
      <c r="AB373" s="146">
        <v>0</v>
      </c>
      <c r="AC373" s="146">
        <v>0</v>
      </c>
      <c r="AD373" s="146">
        <v>0</v>
      </c>
      <c r="AE373" s="146">
        <v>0</v>
      </c>
      <c r="AF373" s="148">
        <f t="shared" si="35"/>
        <v>0</v>
      </c>
      <c r="AG373" s="148">
        <f t="shared" si="36"/>
        <v>0</v>
      </c>
      <c r="AH373" s="148">
        <f t="shared" si="37"/>
        <v>0</v>
      </c>
    </row>
    <row r="374" spans="1:34" ht="15">
      <c r="A374" s="163"/>
      <c r="B374" s="168" t="s">
        <v>26</v>
      </c>
      <c r="C374" s="136" t="s">
        <v>13</v>
      </c>
      <c r="D374" s="146">
        <v>0</v>
      </c>
      <c r="E374" s="146">
        <v>0</v>
      </c>
      <c r="F374" s="146">
        <v>0</v>
      </c>
      <c r="G374" s="146">
        <v>0</v>
      </c>
      <c r="H374" s="146">
        <v>0</v>
      </c>
      <c r="I374" s="146">
        <v>0</v>
      </c>
      <c r="J374" s="146">
        <v>0</v>
      </c>
      <c r="K374" s="146">
        <v>0</v>
      </c>
      <c r="L374" s="146">
        <v>0</v>
      </c>
      <c r="M374" s="146">
        <v>0</v>
      </c>
      <c r="N374" s="146">
        <v>0</v>
      </c>
      <c r="O374" s="146">
        <v>0</v>
      </c>
      <c r="P374" s="146">
        <v>0</v>
      </c>
      <c r="Q374" s="146">
        <v>0</v>
      </c>
      <c r="R374" s="146">
        <v>0</v>
      </c>
      <c r="S374" s="146">
        <v>0</v>
      </c>
      <c r="T374" s="146">
        <v>0</v>
      </c>
      <c r="U374" s="146">
        <v>0</v>
      </c>
      <c r="V374" s="146">
        <v>0</v>
      </c>
      <c r="W374" s="146">
        <v>0</v>
      </c>
      <c r="X374" s="146">
        <v>0</v>
      </c>
      <c r="Y374" s="146">
        <v>0</v>
      </c>
      <c r="Z374" s="146">
        <v>0</v>
      </c>
      <c r="AA374" s="146">
        <v>0</v>
      </c>
      <c r="AB374" s="146">
        <v>0</v>
      </c>
      <c r="AC374" s="146">
        <v>0</v>
      </c>
      <c r="AD374" s="146">
        <v>0</v>
      </c>
      <c r="AE374" s="146">
        <v>0</v>
      </c>
      <c r="AF374" s="148">
        <f t="shared" si="35"/>
        <v>0</v>
      </c>
      <c r="AG374" s="148">
        <f t="shared" si="36"/>
        <v>0</v>
      </c>
      <c r="AH374" s="148">
        <f t="shared" si="37"/>
        <v>0</v>
      </c>
    </row>
    <row r="375" spans="1:34" ht="15">
      <c r="A375" s="163"/>
      <c r="B375" s="169"/>
      <c r="C375" s="136" t="s">
        <v>14</v>
      </c>
      <c r="D375" s="146">
        <v>0</v>
      </c>
      <c r="E375" s="146">
        <v>0</v>
      </c>
      <c r="F375" s="146">
        <v>0</v>
      </c>
      <c r="G375" s="146">
        <v>0</v>
      </c>
      <c r="H375" s="146">
        <v>0</v>
      </c>
      <c r="I375" s="146">
        <v>0</v>
      </c>
      <c r="J375" s="146">
        <v>0</v>
      </c>
      <c r="K375" s="146">
        <v>0</v>
      </c>
      <c r="L375" s="146">
        <v>0</v>
      </c>
      <c r="M375" s="146">
        <v>0</v>
      </c>
      <c r="N375" s="146">
        <v>0</v>
      </c>
      <c r="O375" s="146">
        <v>0</v>
      </c>
      <c r="P375" s="146">
        <v>0</v>
      </c>
      <c r="Q375" s="146">
        <v>0</v>
      </c>
      <c r="R375" s="146">
        <v>0</v>
      </c>
      <c r="S375" s="146">
        <v>0</v>
      </c>
      <c r="T375" s="146">
        <v>0</v>
      </c>
      <c r="U375" s="146">
        <v>0</v>
      </c>
      <c r="V375" s="146">
        <v>0</v>
      </c>
      <c r="W375" s="146">
        <v>0</v>
      </c>
      <c r="X375" s="146">
        <v>0</v>
      </c>
      <c r="Y375" s="146">
        <v>0</v>
      </c>
      <c r="Z375" s="146">
        <v>0</v>
      </c>
      <c r="AA375" s="146">
        <v>0</v>
      </c>
      <c r="AB375" s="146">
        <v>0</v>
      </c>
      <c r="AC375" s="146">
        <v>0</v>
      </c>
      <c r="AD375" s="146">
        <v>0</v>
      </c>
      <c r="AE375" s="146">
        <v>0</v>
      </c>
      <c r="AF375" s="148">
        <f t="shared" si="35"/>
        <v>0</v>
      </c>
      <c r="AG375" s="148">
        <f t="shared" si="36"/>
        <v>0</v>
      </c>
      <c r="AH375" s="148">
        <f t="shared" si="37"/>
        <v>0</v>
      </c>
    </row>
    <row r="376" spans="1:34" ht="15">
      <c r="A376" s="163"/>
      <c r="B376" s="168" t="s">
        <v>27</v>
      </c>
      <c r="C376" s="136" t="s">
        <v>13</v>
      </c>
      <c r="D376" s="146">
        <v>0</v>
      </c>
      <c r="E376" s="146">
        <v>0</v>
      </c>
      <c r="F376" s="146">
        <v>0</v>
      </c>
      <c r="G376" s="146">
        <v>0</v>
      </c>
      <c r="H376" s="146">
        <v>0</v>
      </c>
      <c r="I376" s="146">
        <v>0</v>
      </c>
      <c r="J376" s="146">
        <v>0</v>
      </c>
      <c r="K376" s="146">
        <v>0</v>
      </c>
      <c r="L376" s="146">
        <v>0</v>
      </c>
      <c r="M376" s="146">
        <v>0</v>
      </c>
      <c r="N376" s="146">
        <v>0</v>
      </c>
      <c r="O376" s="146">
        <v>0</v>
      </c>
      <c r="P376" s="146">
        <v>0</v>
      </c>
      <c r="Q376" s="146">
        <v>0</v>
      </c>
      <c r="R376" s="146">
        <v>0</v>
      </c>
      <c r="S376" s="146">
        <v>0</v>
      </c>
      <c r="T376" s="146">
        <v>0</v>
      </c>
      <c r="U376" s="146">
        <v>0</v>
      </c>
      <c r="V376" s="146">
        <v>0</v>
      </c>
      <c r="W376" s="146">
        <v>0</v>
      </c>
      <c r="X376" s="146">
        <v>0</v>
      </c>
      <c r="Y376" s="146">
        <v>0</v>
      </c>
      <c r="Z376" s="146">
        <v>0</v>
      </c>
      <c r="AA376" s="146">
        <v>0</v>
      </c>
      <c r="AB376" s="146">
        <v>0</v>
      </c>
      <c r="AC376" s="146">
        <v>0</v>
      </c>
      <c r="AD376" s="146">
        <v>0</v>
      </c>
      <c r="AE376" s="146">
        <v>0</v>
      </c>
      <c r="AF376" s="148">
        <f t="shared" si="35"/>
        <v>0</v>
      </c>
      <c r="AG376" s="148">
        <f t="shared" si="36"/>
        <v>0</v>
      </c>
      <c r="AH376" s="148">
        <f t="shared" si="37"/>
        <v>0</v>
      </c>
    </row>
    <row r="377" spans="1:34" ht="15">
      <c r="A377" s="163"/>
      <c r="B377" s="169"/>
      <c r="C377" s="136" t="s">
        <v>14</v>
      </c>
      <c r="D377" s="146">
        <v>0</v>
      </c>
      <c r="E377" s="146">
        <v>0</v>
      </c>
      <c r="F377" s="146">
        <v>0</v>
      </c>
      <c r="G377" s="146">
        <v>0</v>
      </c>
      <c r="H377" s="146">
        <v>0</v>
      </c>
      <c r="I377" s="146">
        <v>0</v>
      </c>
      <c r="J377" s="146">
        <v>0</v>
      </c>
      <c r="K377" s="146">
        <v>0</v>
      </c>
      <c r="L377" s="146">
        <v>0</v>
      </c>
      <c r="M377" s="146">
        <v>0</v>
      </c>
      <c r="N377" s="146">
        <v>0</v>
      </c>
      <c r="O377" s="146">
        <v>0</v>
      </c>
      <c r="P377" s="146">
        <v>0</v>
      </c>
      <c r="Q377" s="146">
        <v>0</v>
      </c>
      <c r="R377" s="146">
        <v>0</v>
      </c>
      <c r="S377" s="146">
        <v>0</v>
      </c>
      <c r="T377" s="146">
        <v>0</v>
      </c>
      <c r="U377" s="146">
        <v>0</v>
      </c>
      <c r="V377" s="146">
        <v>0</v>
      </c>
      <c r="W377" s="146">
        <v>0</v>
      </c>
      <c r="X377" s="146">
        <v>0</v>
      </c>
      <c r="Y377" s="146">
        <v>0</v>
      </c>
      <c r="Z377" s="146">
        <v>0</v>
      </c>
      <c r="AA377" s="146">
        <v>0</v>
      </c>
      <c r="AB377" s="146">
        <v>0</v>
      </c>
      <c r="AC377" s="146">
        <v>0</v>
      </c>
      <c r="AD377" s="146">
        <v>0</v>
      </c>
      <c r="AE377" s="146">
        <v>0</v>
      </c>
      <c r="AF377" s="148">
        <f t="shared" si="35"/>
        <v>0</v>
      </c>
      <c r="AG377" s="148">
        <f t="shared" si="36"/>
        <v>0</v>
      </c>
      <c r="AH377" s="148">
        <f t="shared" si="37"/>
        <v>0</v>
      </c>
    </row>
    <row r="378" spans="1:34" ht="15">
      <c r="A378" s="163"/>
      <c r="B378" s="168" t="s">
        <v>28</v>
      </c>
      <c r="C378" s="136" t="s">
        <v>13</v>
      </c>
      <c r="D378" s="146">
        <v>0</v>
      </c>
      <c r="E378" s="146">
        <v>0</v>
      </c>
      <c r="F378" s="146">
        <v>0</v>
      </c>
      <c r="G378" s="146">
        <v>0</v>
      </c>
      <c r="H378" s="146">
        <v>0</v>
      </c>
      <c r="I378" s="146">
        <v>0</v>
      </c>
      <c r="J378" s="146">
        <v>0</v>
      </c>
      <c r="K378" s="146">
        <v>0</v>
      </c>
      <c r="L378" s="146">
        <v>0</v>
      </c>
      <c r="M378" s="146">
        <v>0</v>
      </c>
      <c r="N378" s="146">
        <v>0</v>
      </c>
      <c r="O378" s="146">
        <v>0</v>
      </c>
      <c r="P378" s="146">
        <v>0</v>
      </c>
      <c r="Q378" s="146">
        <v>0</v>
      </c>
      <c r="R378" s="146">
        <v>0</v>
      </c>
      <c r="S378" s="146">
        <v>0</v>
      </c>
      <c r="T378" s="146">
        <v>0</v>
      </c>
      <c r="U378" s="146">
        <v>0</v>
      </c>
      <c r="V378" s="146">
        <v>0</v>
      </c>
      <c r="W378" s="146">
        <v>0</v>
      </c>
      <c r="X378" s="146">
        <v>0</v>
      </c>
      <c r="Y378" s="146">
        <v>0</v>
      </c>
      <c r="Z378" s="146">
        <v>0</v>
      </c>
      <c r="AA378" s="146">
        <v>0</v>
      </c>
      <c r="AB378" s="146">
        <v>0</v>
      </c>
      <c r="AC378" s="146">
        <v>0</v>
      </c>
      <c r="AD378" s="146">
        <v>0</v>
      </c>
      <c r="AE378" s="146">
        <v>0</v>
      </c>
      <c r="AF378" s="148">
        <f t="shared" si="35"/>
        <v>0</v>
      </c>
      <c r="AG378" s="148">
        <f t="shared" si="36"/>
        <v>0</v>
      </c>
      <c r="AH378" s="148">
        <f t="shared" si="37"/>
        <v>0</v>
      </c>
    </row>
    <row r="379" spans="1:34" ht="15">
      <c r="A379" s="163"/>
      <c r="B379" s="169"/>
      <c r="C379" s="136" t="s">
        <v>14</v>
      </c>
      <c r="D379" s="146">
        <v>0</v>
      </c>
      <c r="E379" s="146">
        <v>0</v>
      </c>
      <c r="F379" s="146">
        <v>0</v>
      </c>
      <c r="G379" s="146">
        <v>0</v>
      </c>
      <c r="H379" s="146">
        <v>0</v>
      </c>
      <c r="I379" s="146">
        <v>0</v>
      </c>
      <c r="J379" s="146">
        <v>0</v>
      </c>
      <c r="K379" s="146">
        <v>0</v>
      </c>
      <c r="L379" s="146">
        <v>0</v>
      </c>
      <c r="M379" s="146">
        <v>0</v>
      </c>
      <c r="N379" s="146">
        <v>0</v>
      </c>
      <c r="O379" s="146">
        <v>0</v>
      </c>
      <c r="P379" s="146">
        <v>0</v>
      </c>
      <c r="Q379" s="146">
        <v>0</v>
      </c>
      <c r="R379" s="146">
        <v>0</v>
      </c>
      <c r="S379" s="146">
        <v>0</v>
      </c>
      <c r="T379" s="146">
        <v>0</v>
      </c>
      <c r="U379" s="146">
        <v>0</v>
      </c>
      <c r="V379" s="146">
        <v>0</v>
      </c>
      <c r="W379" s="146">
        <v>0</v>
      </c>
      <c r="X379" s="146">
        <v>0</v>
      </c>
      <c r="Y379" s="146">
        <v>0</v>
      </c>
      <c r="Z379" s="146">
        <v>0</v>
      </c>
      <c r="AA379" s="146">
        <v>0</v>
      </c>
      <c r="AB379" s="146">
        <v>0</v>
      </c>
      <c r="AC379" s="146">
        <v>0</v>
      </c>
      <c r="AD379" s="146">
        <v>0</v>
      </c>
      <c r="AE379" s="146">
        <v>0</v>
      </c>
      <c r="AF379" s="148">
        <f t="shared" si="35"/>
        <v>0</v>
      </c>
      <c r="AG379" s="148">
        <f t="shared" si="36"/>
        <v>0</v>
      </c>
      <c r="AH379" s="148">
        <f t="shared" si="37"/>
        <v>0</v>
      </c>
    </row>
    <row r="380" spans="1:34" ht="26.25" customHeight="1">
      <c r="A380" s="163"/>
      <c r="B380" s="168" t="s">
        <v>29</v>
      </c>
      <c r="C380" s="136" t="s">
        <v>13</v>
      </c>
      <c r="D380" s="146">
        <v>0</v>
      </c>
      <c r="E380" s="146">
        <v>0</v>
      </c>
      <c r="F380" s="146">
        <v>0</v>
      </c>
      <c r="G380" s="146">
        <v>0</v>
      </c>
      <c r="H380" s="146">
        <v>0</v>
      </c>
      <c r="I380" s="146">
        <v>0</v>
      </c>
      <c r="J380" s="146">
        <v>0</v>
      </c>
      <c r="K380" s="146">
        <v>0</v>
      </c>
      <c r="L380" s="146">
        <v>0</v>
      </c>
      <c r="M380" s="146">
        <v>0</v>
      </c>
      <c r="N380" s="146">
        <v>0</v>
      </c>
      <c r="O380" s="146">
        <v>0</v>
      </c>
      <c r="P380" s="146">
        <v>0</v>
      </c>
      <c r="Q380" s="146">
        <v>0</v>
      </c>
      <c r="R380" s="146">
        <v>0</v>
      </c>
      <c r="S380" s="146">
        <v>0</v>
      </c>
      <c r="T380" s="146">
        <v>0</v>
      </c>
      <c r="U380" s="146">
        <v>0</v>
      </c>
      <c r="V380" s="146">
        <v>0</v>
      </c>
      <c r="W380" s="146">
        <v>0</v>
      </c>
      <c r="X380" s="146">
        <v>0</v>
      </c>
      <c r="Y380" s="146">
        <v>0</v>
      </c>
      <c r="Z380" s="146">
        <v>0</v>
      </c>
      <c r="AA380" s="146">
        <v>0</v>
      </c>
      <c r="AB380" s="146">
        <v>0</v>
      </c>
      <c r="AC380" s="146">
        <v>0</v>
      </c>
      <c r="AD380" s="146">
        <v>0</v>
      </c>
      <c r="AE380" s="146">
        <v>0</v>
      </c>
      <c r="AF380" s="148">
        <f t="shared" si="35"/>
        <v>0</v>
      </c>
      <c r="AG380" s="148">
        <f t="shared" si="36"/>
        <v>0</v>
      </c>
      <c r="AH380" s="148">
        <f t="shared" si="37"/>
        <v>0</v>
      </c>
    </row>
    <row r="381" spans="1:34" ht="15">
      <c r="A381" s="163"/>
      <c r="B381" s="169"/>
      <c r="C381" s="136" t="s">
        <v>14</v>
      </c>
      <c r="D381" s="146">
        <v>0</v>
      </c>
      <c r="E381" s="146">
        <v>0</v>
      </c>
      <c r="F381" s="146">
        <v>0</v>
      </c>
      <c r="G381" s="146">
        <v>0</v>
      </c>
      <c r="H381" s="146">
        <v>0</v>
      </c>
      <c r="I381" s="146">
        <v>0</v>
      </c>
      <c r="J381" s="146">
        <v>0</v>
      </c>
      <c r="K381" s="146">
        <v>0</v>
      </c>
      <c r="L381" s="146">
        <v>0</v>
      </c>
      <c r="M381" s="146">
        <v>0</v>
      </c>
      <c r="N381" s="146">
        <v>0</v>
      </c>
      <c r="O381" s="146">
        <v>0</v>
      </c>
      <c r="P381" s="146">
        <v>0</v>
      </c>
      <c r="Q381" s="146">
        <v>0</v>
      </c>
      <c r="R381" s="146">
        <v>0</v>
      </c>
      <c r="S381" s="146">
        <v>0</v>
      </c>
      <c r="T381" s="146">
        <v>0</v>
      </c>
      <c r="U381" s="146">
        <v>0</v>
      </c>
      <c r="V381" s="146">
        <v>0</v>
      </c>
      <c r="W381" s="146">
        <v>0</v>
      </c>
      <c r="X381" s="146">
        <v>0</v>
      </c>
      <c r="Y381" s="146">
        <v>0</v>
      </c>
      <c r="Z381" s="146">
        <v>0</v>
      </c>
      <c r="AA381" s="146">
        <v>0</v>
      </c>
      <c r="AB381" s="146">
        <v>0</v>
      </c>
      <c r="AC381" s="146">
        <v>0</v>
      </c>
      <c r="AD381" s="146">
        <v>0</v>
      </c>
      <c r="AE381" s="146">
        <v>0</v>
      </c>
      <c r="AF381" s="148">
        <f t="shared" si="35"/>
        <v>0</v>
      </c>
      <c r="AG381" s="148">
        <f t="shared" si="36"/>
        <v>0</v>
      </c>
      <c r="AH381" s="148">
        <f t="shared" si="37"/>
        <v>0</v>
      </c>
    </row>
    <row r="382" spans="1:34" ht="26.25" customHeight="1">
      <c r="A382" s="163"/>
      <c r="B382" s="178" t="s">
        <v>30</v>
      </c>
      <c r="C382" s="133" t="s">
        <v>13</v>
      </c>
      <c r="D382" s="148">
        <f>D380+D378+D376+D374+D372+D370+D368</f>
        <v>0</v>
      </c>
      <c r="E382" s="148">
        <f aca="true" t="shared" si="41" ref="E382:AE382">E380+E378+E376+E374+E372+E370+E368</f>
        <v>0</v>
      </c>
      <c r="F382" s="148">
        <f t="shared" si="41"/>
        <v>0</v>
      </c>
      <c r="G382" s="148">
        <f t="shared" si="41"/>
        <v>0</v>
      </c>
      <c r="H382" s="148">
        <f t="shared" si="41"/>
        <v>0</v>
      </c>
      <c r="I382" s="148">
        <f t="shared" si="41"/>
        <v>0</v>
      </c>
      <c r="J382" s="148">
        <f t="shared" si="41"/>
        <v>0</v>
      </c>
      <c r="K382" s="148">
        <f t="shared" si="41"/>
        <v>0</v>
      </c>
      <c r="L382" s="148">
        <f t="shared" si="41"/>
        <v>0</v>
      </c>
      <c r="M382" s="148">
        <f t="shared" si="41"/>
        <v>0</v>
      </c>
      <c r="N382" s="148">
        <f t="shared" si="41"/>
        <v>0</v>
      </c>
      <c r="O382" s="148">
        <f t="shared" si="41"/>
        <v>0</v>
      </c>
      <c r="P382" s="148">
        <f t="shared" si="41"/>
        <v>0</v>
      </c>
      <c r="Q382" s="148">
        <f t="shared" si="41"/>
        <v>0</v>
      </c>
      <c r="R382" s="148">
        <f t="shared" si="41"/>
        <v>0</v>
      </c>
      <c r="S382" s="148">
        <f t="shared" si="41"/>
        <v>0</v>
      </c>
      <c r="T382" s="148">
        <f t="shared" si="41"/>
        <v>0</v>
      </c>
      <c r="U382" s="148">
        <f t="shared" si="41"/>
        <v>0</v>
      </c>
      <c r="V382" s="148">
        <f t="shared" si="41"/>
        <v>0</v>
      </c>
      <c r="W382" s="148">
        <f t="shared" si="41"/>
        <v>0</v>
      </c>
      <c r="X382" s="148">
        <f t="shared" si="41"/>
        <v>0</v>
      </c>
      <c r="Y382" s="148">
        <f t="shared" si="41"/>
        <v>0</v>
      </c>
      <c r="Z382" s="148">
        <f t="shared" si="41"/>
        <v>0</v>
      </c>
      <c r="AA382" s="148">
        <f t="shared" si="41"/>
        <v>0</v>
      </c>
      <c r="AB382" s="148">
        <f t="shared" si="41"/>
        <v>0</v>
      </c>
      <c r="AC382" s="148">
        <f t="shared" si="41"/>
        <v>0</v>
      </c>
      <c r="AD382" s="148">
        <f t="shared" si="41"/>
        <v>0</v>
      </c>
      <c r="AE382" s="148">
        <f t="shared" si="41"/>
        <v>0</v>
      </c>
      <c r="AF382" s="148">
        <f t="shared" si="35"/>
        <v>0</v>
      </c>
      <c r="AG382" s="148">
        <f t="shared" si="36"/>
        <v>0</v>
      </c>
      <c r="AH382" s="148">
        <f t="shared" si="37"/>
        <v>0</v>
      </c>
    </row>
    <row r="383" spans="1:34" ht="15">
      <c r="A383" s="165"/>
      <c r="B383" s="180"/>
      <c r="C383" s="133" t="s">
        <v>14</v>
      </c>
      <c r="D383" s="148">
        <f>D381+D379+D377+D375+D373+D371+D369</f>
        <v>0</v>
      </c>
      <c r="E383" s="148">
        <f aca="true" t="shared" si="42" ref="E383:AE383">E381+E379+E377+E375+E373+E371+E369</f>
        <v>0</v>
      </c>
      <c r="F383" s="148">
        <f t="shared" si="42"/>
        <v>0</v>
      </c>
      <c r="G383" s="148">
        <f t="shared" si="42"/>
        <v>0</v>
      </c>
      <c r="H383" s="148">
        <f t="shared" si="42"/>
        <v>0</v>
      </c>
      <c r="I383" s="148">
        <f t="shared" si="42"/>
        <v>0</v>
      </c>
      <c r="J383" s="148">
        <f t="shared" si="42"/>
        <v>0</v>
      </c>
      <c r="K383" s="148">
        <f t="shared" si="42"/>
        <v>0</v>
      </c>
      <c r="L383" s="148">
        <f t="shared" si="42"/>
        <v>0</v>
      </c>
      <c r="M383" s="148">
        <f t="shared" si="42"/>
        <v>0</v>
      </c>
      <c r="N383" s="148">
        <f t="shared" si="42"/>
        <v>0</v>
      </c>
      <c r="O383" s="148">
        <f t="shared" si="42"/>
        <v>0</v>
      </c>
      <c r="P383" s="148">
        <f t="shared" si="42"/>
        <v>0</v>
      </c>
      <c r="Q383" s="148">
        <f t="shared" si="42"/>
        <v>0</v>
      </c>
      <c r="R383" s="148">
        <f t="shared" si="42"/>
        <v>0</v>
      </c>
      <c r="S383" s="148">
        <f t="shared" si="42"/>
        <v>0</v>
      </c>
      <c r="T383" s="148">
        <f t="shared" si="42"/>
        <v>0</v>
      </c>
      <c r="U383" s="148">
        <f t="shared" si="42"/>
        <v>0</v>
      </c>
      <c r="V383" s="148">
        <f t="shared" si="42"/>
        <v>0</v>
      </c>
      <c r="W383" s="148">
        <f t="shared" si="42"/>
        <v>0</v>
      </c>
      <c r="X383" s="148">
        <f t="shared" si="42"/>
        <v>0</v>
      </c>
      <c r="Y383" s="148">
        <f t="shared" si="42"/>
        <v>0</v>
      </c>
      <c r="Z383" s="148">
        <f t="shared" si="42"/>
        <v>0</v>
      </c>
      <c r="AA383" s="148">
        <f t="shared" si="42"/>
        <v>0</v>
      </c>
      <c r="AB383" s="148">
        <f t="shared" si="42"/>
        <v>0</v>
      </c>
      <c r="AC383" s="148">
        <f t="shared" si="42"/>
        <v>0</v>
      </c>
      <c r="AD383" s="148">
        <f t="shared" si="42"/>
        <v>0</v>
      </c>
      <c r="AE383" s="148">
        <f t="shared" si="42"/>
        <v>0</v>
      </c>
      <c r="AF383" s="148">
        <f t="shared" si="35"/>
        <v>0</v>
      </c>
      <c r="AG383" s="148">
        <f t="shared" si="36"/>
        <v>0</v>
      </c>
      <c r="AH383" s="148">
        <f t="shared" si="37"/>
        <v>0</v>
      </c>
    </row>
    <row r="384" spans="1:34" ht="15">
      <c r="A384" s="139" t="s">
        <v>31</v>
      </c>
      <c r="B384" s="139"/>
      <c r="C384" s="136" t="s">
        <v>13</v>
      </c>
      <c r="D384" s="146">
        <v>0</v>
      </c>
      <c r="E384" s="146">
        <v>0</v>
      </c>
      <c r="F384" s="146">
        <v>0</v>
      </c>
      <c r="G384" s="146">
        <v>0</v>
      </c>
      <c r="H384" s="146">
        <v>0</v>
      </c>
      <c r="I384" s="146">
        <v>0</v>
      </c>
      <c r="J384" s="146">
        <v>0</v>
      </c>
      <c r="K384" s="146">
        <v>0</v>
      </c>
      <c r="L384" s="146">
        <v>0</v>
      </c>
      <c r="M384" s="146">
        <v>0</v>
      </c>
      <c r="N384" s="146">
        <v>0</v>
      </c>
      <c r="O384" s="146">
        <v>0</v>
      </c>
      <c r="P384" s="146">
        <v>0</v>
      </c>
      <c r="Q384" s="146">
        <v>0</v>
      </c>
      <c r="R384" s="146">
        <v>0</v>
      </c>
      <c r="S384" s="146">
        <v>0</v>
      </c>
      <c r="T384" s="146">
        <v>0</v>
      </c>
      <c r="U384" s="146">
        <v>0</v>
      </c>
      <c r="V384" s="146">
        <v>0</v>
      </c>
      <c r="W384" s="146">
        <v>0</v>
      </c>
      <c r="X384" s="146">
        <v>0</v>
      </c>
      <c r="Y384" s="146">
        <v>0</v>
      </c>
      <c r="Z384" s="146">
        <v>0</v>
      </c>
      <c r="AA384" s="146">
        <v>0</v>
      </c>
      <c r="AB384" s="146">
        <v>0</v>
      </c>
      <c r="AC384" s="146">
        <v>0</v>
      </c>
      <c r="AD384" s="146">
        <v>0</v>
      </c>
      <c r="AE384" s="146">
        <v>0</v>
      </c>
      <c r="AF384" s="148">
        <f t="shared" si="35"/>
        <v>0</v>
      </c>
      <c r="AG384" s="148">
        <f t="shared" si="36"/>
        <v>0</v>
      </c>
      <c r="AH384" s="148">
        <f t="shared" si="37"/>
        <v>0</v>
      </c>
    </row>
    <row r="385" spans="1:34" ht="15">
      <c r="A385" s="139"/>
      <c r="B385" s="139"/>
      <c r="C385" s="136" t="s">
        <v>14</v>
      </c>
      <c r="D385" s="146">
        <v>0</v>
      </c>
      <c r="E385" s="146">
        <v>0</v>
      </c>
      <c r="F385" s="146">
        <v>0</v>
      </c>
      <c r="G385" s="146">
        <v>0</v>
      </c>
      <c r="H385" s="146">
        <v>0</v>
      </c>
      <c r="I385" s="146">
        <v>0</v>
      </c>
      <c r="J385" s="146">
        <v>0</v>
      </c>
      <c r="K385" s="146">
        <v>0</v>
      </c>
      <c r="L385" s="146">
        <v>0</v>
      </c>
      <c r="M385" s="146">
        <v>0</v>
      </c>
      <c r="N385" s="146">
        <v>0</v>
      </c>
      <c r="O385" s="146">
        <v>0</v>
      </c>
      <c r="P385" s="146">
        <v>0</v>
      </c>
      <c r="Q385" s="146">
        <v>0</v>
      </c>
      <c r="R385" s="146">
        <v>0</v>
      </c>
      <c r="S385" s="146">
        <v>0</v>
      </c>
      <c r="T385" s="146">
        <v>0</v>
      </c>
      <c r="U385" s="146">
        <v>0</v>
      </c>
      <c r="V385" s="146">
        <v>0</v>
      </c>
      <c r="W385" s="146">
        <v>0</v>
      </c>
      <c r="X385" s="146">
        <v>0</v>
      </c>
      <c r="Y385" s="146">
        <v>0</v>
      </c>
      <c r="Z385" s="146">
        <v>0</v>
      </c>
      <c r="AA385" s="146">
        <v>0</v>
      </c>
      <c r="AB385" s="146">
        <v>0</v>
      </c>
      <c r="AC385" s="146">
        <v>0</v>
      </c>
      <c r="AD385" s="146">
        <v>0</v>
      </c>
      <c r="AE385" s="146">
        <v>0</v>
      </c>
      <c r="AF385" s="148">
        <f t="shared" si="35"/>
        <v>0</v>
      </c>
      <c r="AG385" s="148">
        <f t="shared" si="36"/>
        <v>0</v>
      </c>
      <c r="AH385" s="148">
        <f t="shared" si="37"/>
        <v>0</v>
      </c>
    </row>
    <row r="386" spans="1:34" ht="26.25" customHeight="1">
      <c r="A386" s="166" t="s">
        <v>32</v>
      </c>
      <c r="B386" s="134" t="s">
        <v>111</v>
      </c>
      <c r="C386" s="136" t="s">
        <v>13</v>
      </c>
      <c r="D386" s="146">
        <v>0</v>
      </c>
      <c r="E386" s="146">
        <v>0</v>
      </c>
      <c r="F386" s="146">
        <v>0</v>
      </c>
      <c r="G386" s="146">
        <v>0</v>
      </c>
      <c r="H386" s="146">
        <v>0</v>
      </c>
      <c r="I386" s="146">
        <v>0</v>
      </c>
      <c r="J386" s="146">
        <v>0</v>
      </c>
      <c r="K386" s="146">
        <v>0</v>
      </c>
      <c r="L386" s="146">
        <v>0</v>
      </c>
      <c r="M386" s="146">
        <v>0</v>
      </c>
      <c r="N386" s="146">
        <v>0</v>
      </c>
      <c r="O386" s="146">
        <v>0</v>
      </c>
      <c r="P386" s="146">
        <v>0</v>
      </c>
      <c r="Q386" s="146">
        <v>0</v>
      </c>
      <c r="R386" s="146">
        <v>0</v>
      </c>
      <c r="S386" s="146">
        <v>0</v>
      </c>
      <c r="T386" s="146">
        <v>0</v>
      </c>
      <c r="U386" s="146">
        <v>0</v>
      </c>
      <c r="V386" s="146">
        <v>0</v>
      </c>
      <c r="W386" s="146">
        <v>0</v>
      </c>
      <c r="X386" s="146">
        <v>0</v>
      </c>
      <c r="Y386" s="146">
        <v>0</v>
      </c>
      <c r="Z386" s="146">
        <v>0</v>
      </c>
      <c r="AA386" s="146">
        <v>0</v>
      </c>
      <c r="AB386" s="146">
        <v>0</v>
      </c>
      <c r="AC386" s="146">
        <v>0</v>
      </c>
      <c r="AD386" s="146">
        <v>0</v>
      </c>
      <c r="AE386" s="146">
        <v>0</v>
      </c>
      <c r="AF386" s="148">
        <f t="shared" si="35"/>
        <v>0</v>
      </c>
      <c r="AG386" s="148">
        <f t="shared" si="36"/>
        <v>0</v>
      </c>
      <c r="AH386" s="148">
        <f t="shared" si="37"/>
        <v>0</v>
      </c>
    </row>
    <row r="387" spans="1:34" ht="15">
      <c r="A387" s="167"/>
      <c r="B387" s="134"/>
      <c r="C387" s="136" t="s">
        <v>14</v>
      </c>
      <c r="D387" s="146">
        <v>0</v>
      </c>
      <c r="E387" s="146">
        <v>0</v>
      </c>
      <c r="F387" s="146">
        <v>0</v>
      </c>
      <c r="G387" s="146">
        <v>0</v>
      </c>
      <c r="H387" s="146">
        <v>0</v>
      </c>
      <c r="I387" s="146">
        <v>0</v>
      </c>
      <c r="J387" s="146">
        <v>0</v>
      </c>
      <c r="K387" s="146">
        <v>0</v>
      </c>
      <c r="L387" s="146">
        <v>0</v>
      </c>
      <c r="M387" s="146">
        <v>0</v>
      </c>
      <c r="N387" s="146">
        <v>0</v>
      </c>
      <c r="O387" s="146">
        <v>0</v>
      </c>
      <c r="P387" s="146">
        <v>0</v>
      </c>
      <c r="Q387" s="146">
        <v>0</v>
      </c>
      <c r="R387" s="146">
        <v>0</v>
      </c>
      <c r="S387" s="146">
        <v>0</v>
      </c>
      <c r="T387" s="146">
        <v>0</v>
      </c>
      <c r="U387" s="146">
        <v>0</v>
      </c>
      <c r="V387" s="146">
        <v>0</v>
      </c>
      <c r="W387" s="146">
        <v>0</v>
      </c>
      <c r="X387" s="146">
        <v>0</v>
      </c>
      <c r="Y387" s="146">
        <v>0</v>
      </c>
      <c r="Z387" s="146">
        <v>0</v>
      </c>
      <c r="AA387" s="146">
        <v>0</v>
      </c>
      <c r="AB387" s="146">
        <v>0</v>
      </c>
      <c r="AC387" s="146">
        <v>0</v>
      </c>
      <c r="AD387" s="146">
        <v>0</v>
      </c>
      <c r="AE387" s="146">
        <v>0</v>
      </c>
      <c r="AF387" s="148">
        <f t="shared" si="35"/>
        <v>0</v>
      </c>
      <c r="AG387" s="148">
        <f t="shared" si="36"/>
        <v>0</v>
      </c>
      <c r="AH387" s="148">
        <f t="shared" si="37"/>
        <v>0</v>
      </c>
    </row>
    <row r="388" spans="1:34" ht="15">
      <c r="A388" s="167"/>
      <c r="B388" s="134" t="s">
        <v>34</v>
      </c>
      <c r="C388" s="136" t="s">
        <v>13</v>
      </c>
      <c r="D388" s="146">
        <v>0</v>
      </c>
      <c r="E388" s="146">
        <v>0</v>
      </c>
      <c r="F388" s="146">
        <v>0</v>
      </c>
      <c r="G388" s="146">
        <v>0</v>
      </c>
      <c r="H388" s="146">
        <v>0</v>
      </c>
      <c r="I388" s="146">
        <v>0</v>
      </c>
      <c r="J388" s="146">
        <v>0</v>
      </c>
      <c r="K388" s="146">
        <v>0</v>
      </c>
      <c r="L388" s="146">
        <v>0</v>
      </c>
      <c r="M388" s="146">
        <v>0</v>
      </c>
      <c r="N388" s="146">
        <v>0</v>
      </c>
      <c r="O388" s="146">
        <v>0</v>
      </c>
      <c r="P388" s="146">
        <v>0</v>
      </c>
      <c r="Q388" s="146">
        <v>0</v>
      </c>
      <c r="R388" s="146">
        <v>0</v>
      </c>
      <c r="S388" s="146">
        <v>0</v>
      </c>
      <c r="T388" s="146">
        <v>0</v>
      </c>
      <c r="U388" s="146">
        <v>0</v>
      </c>
      <c r="V388" s="146">
        <v>0</v>
      </c>
      <c r="W388" s="146">
        <v>0</v>
      </c>
      <c r="X388" s="146">
        <v>0</v>
      </c>
      <c r="Y388" s="146">
        <v>0</v>
      </c>
      <c r="Z388" s="146">
        <v>0</v>
      </c>
      <c r="AA388" s="146">
        <v>0</v>
      </c>
      <c r="AB388" s="146">
        <v>0</v>
      </c>
      <c r="AC388" s="146">
        <v>0</v>
      </c>
      <c r="AD388" s="146">
        <v>0</v>
      </c>
      <c r="AE388" s="146">
        <v>0</v>
      </c>
      <c r="AF388" s="148">
        <f t="shared" si="35"/>
        <v>0</v>
      </c>
      <c r="AG388" s="148">
        <f t="shared" si="36"/>
        <v>0</v>
      </c>
      <c r="AH388" s="148">
        <f t="shared" si="37"/>
        <v>0</v>
      </c>
    </row>
    <row r="389" spans="1:34" ht="15">
      <c r="A389" s="167"/>
      <c r="B389" s="134"/>
      <c r="C389" s="136" t="s">
        <v>14</v>
      </c>
      <c r="D389" s="146">
        <v>0</v>
      </c>
      <c r="E389" s="146">
        <v>0</v>
      </c>
      <c r="F389" s="146">
        <v>0</v>
      </c>
      <c r="G389" s="146">
        <v>0</v>
      </c>
      <c r="H389" s="146">
        <v>0</v>
      </c>
      <c r="I389" s="146">
        <v>0</v>
      </c>
      <c r="J389" s="146">
        <v>0</v>
      </c>
      <c r="K389" s="146">
        <v>0</v>
      </c>
      <c r="L389" s="146">
        <v>0</v>
      </c>
      <c r="M389" s="146">
        <v>0</v>
      </c>
      <c r="N389" s="146">
        <v>0</v>
      </c>
      <c r="O389" s="146">
        <v>0</v>
      </c>
      <c r="P389" s="146">
        <v>0</v>
      </c>
      <c r="Q389" s="146">
        <v>0</v>
      </c>
      <c r="R389" s="146">
        <v>0</v>
      </c>
      <c r="S389" s="146">
        <v>0</v>
      </c>
      <c r="T389" s="146">
        <v>0</v>
      </c>
      <c r="U389" s="146">
        <v>0</v>
      </c>
      <c r="V389" s="146">
        <v>0</v>
      </c>
      <c r="W389" s="146">
        <v>0</v>
      </c>
      <c r="X389" s="146">
        <v>0</v>
      </c>
      <c r="Y389" s="146">
        <v>0</v>
      </c>
      <c r="Z389" s="146">
        <v>0</v>
      </c>
      <c r="AA389" s="146">
        <v>0</v>
      </c>
      <c r="AB389" s="146">
        <v>0</v>
      </c>
      <c r="AC389" s="146">
        <v>0</v>
      </c>
      <c r="AD389" s="146">
        <v>0</v>
      </c>
      <c r="AE389" s="146">
        <v>0</v>
      </c>
      <c r="AF389" s="148">
        <f t="shared" si="35"/>
        <v>0</v>
      </c>
      <c r="AG389" s="148">
        <f t="shared" si="36"/>
        <v>0</v>
      </c>
      <c r="AH389" s="148">
        <f t="shared" si="37"/>
        <v>0</v>
      </c>
    </row>
    <row r="390" spans="1:34" ht="15">
      <c r="A390" s="167"/>
      <c r="B390" s="134" t="s">
        <v>35</v>
      </c>
      <c r="C390" s="136" t="s">
        <v>13</v>
      </c>
      <c r="D390" s="146">
        <v>0</v>
      </c>
      <c r="E390" s="146">
        <v>0</v>
      </c>
      <c r="F390" s="146">
        <v>0</v>
      </c>
      <c r="G390" s="146">
        <v>0</v>
      </c>
      <c r="H390" s="146">
        <v>0</v>
      </c>
      <c r="I390" s="146">
        <v>0</v>
      </c>
      <c r="J390" s="146">
        <v>0</v>
      </c>
      <c r="K390" s="146">
        <v>0</v>
      </c>
      <c r="L390" s="146">
        <v>0</v>
      </c>
      <c r="M390" s="146">
        <v>0</v>
      </c>
      <c r="N390" s="146">
        <v>0</v>
      </c>
      <c r="O390" s="146">
        <v>0</v>
      </c>
      <c r="P390" s="146">
        <v>0</v>
      </c>
      <c r="Q390" s="146">
        <v>0</v>
      </c>
      <c r="R390" s="146">
        <v>0</v>
      </c>
      <c r="S390" s="146">
        <v>0</v>
      </c>
      <c r="T390" s="146">
        <v>0</v>
      </c>
      <c r="U390" s="146">
        <v>0</v>
      </c>
      <c r="V390" s="146">
        <v>0</v>
      </c>
      <c r="W390" s="146">
        <v>0</v>
      </c>
      <c r="X390" s="146">
        <v>0</v>
      </c>
      <c r="Y390" s="146">
        <v>0</v>
      </c>
      <c r="Z390" s="146">
        <v>0</v>
      </c>
      <c r="AA390" s="146">
        <v>0</v>
      </c>
      <c r="AB390" s="146">
        <v>0</v>
      </c>
      <c r="AC390" s="146">
        <v>0</v>
      </c>
      <c r="AD390" s="146">
        <v>0</v>
      </c>
      <c r="AE390" s="146">
        <v>0</v>
      </c>
      <c r="AF390" s="148">
        <f t="shared" si="35"/>
        <v>0</v>
      </c>
      <c r="AG390" s="148">
        <f t="shared" si="36"/>
        <v>0</v>
      </c>
      <c r="AH390" s="148">
        <f t="shared" si="37"/>
        <v>0</v>
      </c>
    </row>
    <row r="391" spans="1:34" ht="15">
      <c r="A391" s="167"/>
      <c r="B391" s="134"/>
      <c r="C391" s="136" t="s">
        <v>14</v>
      </c>
      <c r="D391" s="146">
        <v>0</v>
      </c>
      <c r="E391" s="146">
        <v>0</v>
      </c>
      <c r="F391" s="146">
        <v>0</v>
      </c>
      <c r="G391" s="146">
        <v>0</v>
      </c>
      <c r="H391" s="146">
        <v>0</v>
      </c>
      <c r="I391" s="146">
        <v>0</v>
      </c>
      <c r="J391" s="146">
        <v>0</v>
      </c>
      <c r="K391" s="146">
        <v>0</v>
      </c>
      <c r="L391" s="146">
        <v>0</v>
      </c>
      <c r="M391" s="146">
        <v>0</v>
      </c>
      <c r="N391" s="146">
        <v>0</v>
      </c>
      <c r="O391" s="146">
        <v>0</v>
      </c>
      <c r="P391" s="146">
        <v>0</v>
      </c>
      <c r="Q391" s="146">
        <v>0</v>
      </c>
      <c r="R391" s="146">
        <v>0</v>
      </c>
      <c r="S391" s="146">
        <v>0</v>
      </c>
      <c r="T391" s="146">
        <v>0</v>
      </c>
      <c r="U391" s="146">
        <v>0</v>
      </c>
      <c r="V391" s="146">
        <v>0</v>
      </c>
      <c r="W391" s="146">
        <v>0</v>
      </c>
      <c r="X391" s="146">
        <v>0</v>
      </c>
      <c r="Y391" s="146">
        <v>0</v>
      </c>
      <c r="Z391" s="146">
        <v>0</v>
      </c>
      <c r="AA391" s="146">
        <v>0</v>
      </c>
      <c r="AB391" s="146">
        <v>0</v>
      </c>
      <c r="AC391" s="146">
        <v>0</v>
      </c>
      <c r="AD391" s="146">
        <v>0</v>
      </c>
      <c r="AE391" s="146">
        <v>0</v>
      </c>
      <c r="AF391" s="148">
        <f t="shared" si="35"/>
        <v>0</v>
      </c>
      <c r="AG391" s="148">
        <f t="shared" si="36"/>
        <v>0</v>
      </c>
      <c r="AH391" s="148">
        <f t="shared" si="37"/>
        <v>0</v>
      </c>
    </row>
    <row r="392" spans="1:34" ht="15">
      <c r="A392" s="167"/>
      <c r="B392" s="168" t="s">
        <v>36</v>
      </c>
      <c r="C392" s="136" t="s">
        <v>13</v>
      </c>
      <c r="D392" s="146">
        <v>0</v>
      </c>
      <c r="E392" s="146">
        <v>0</v>
      </c>
      <c r="F392" s="146">
        <v>0</v>
      </c>
      <c r="G392" s="146">
        <v>0</v>
      </c>
      <c r="H392" s="146">
        <v>0</v>
      </c>
      <c r="I392" s="146">
        <v>0</v>
      </c>
      <c r="J392" s="146">
        <v>0</v>
      </c>
      <c r="K392" s="146">
        <v>0</v>
      </c>
      <c r="L392" s="146">
        <v>0</v>
      </c>
      <c r="M392" s="146">
        <v>0</v>
      </c>
      <c r="N392" s="146">
        <v>0</v>
      </c>
      <c r="O392" s="146">
        <v>0</v>
      </c>
      <c r="P392" s="146">
        <v>0</v>
      </c>
      <c r="Q392" s="146">
        <v>0</v>
      </c>
      <c r="R392" s="146">
        <v>0</v>
      </c>
      <c r="S392" s="146">
        <v>0</v>
      </c>
      <c r="T392" s="146">
        <v>0</v>
      </c>
      <c r="U392" s="146">
        <v>0</v>
      </c>
      <c r="V392" s="146">
        <v>0</v>
      </c>
      <c r="W392" s="146">
        <v>0</v>
      </c>
      <c r="X392" s="146">
        <v>0</v>
      </c>
      <c r="Y392" s="146">
        <v>0</v>
      </c>
      <c r="Z392" s="146">
        <v>0</v>
      </c>
      <c r="AA392" s="146">
        <v>0</v>
      </c>
      <c r="AB392" s="146">
        <v>0</v>
      </c>
      <c r="AC392" s="146">
        <v>0</v>
      </c>
      <c r="AD392" s="146">
        <v>0</v>
      </c>
      <c r="AE392" s="146">
        <v>0</v>
      </c>
      <c r="AF392" s="148">
        <f t="shared" si="35"/>
        <v>0</v>
      </c>
      <c r="AG392" s="148">
        <f t="shared" si="36"/>
        <v>0</v>
      </c>
      <c r="AH392" s="148">
        <f t="shared" si="37"/>
        <v>0</v>
      </c>
    </row>
    <row r="393" spans="1:34" ht="15">
      <c r="A393" s="167"/>
      <c r="B393" s="169"/>
      <c r="C393" s="136" t="s">
        <v>14</v>
      </c>
      <c r="D393" s="146">
        <v>0</v>
      </c>
      <c r="E393" s="146">
        <v>0</v>
      </c>
      <c r="F393" s="146">
        <v>0</v>
      </c>
      <c r="G393" s="146">
        <v>0</v>
      </c>
      <c r="H393" s="146">
        <v>0</v>
      </c>
      <c r="I393" s="146">
        <v>0</v>
      </c>
      <c r="J393" s="146">
        <v>0</v>
      </c>
      <c r="K393" s="146">
        <v>0</v>
      </c>
      <c r="L393" s="146">
        <v>0</v>
      </c>
      <c r="M393" s="146">
        <v>0</v>
      </c>
      <c r="N393" s="146">
        <v>0</v>
      </c>
      <c r="O393" s="146">
        <v>0</v>
      </c>
      <c r="P393" s="146">
        <v>0</v>
      </c>
      <c r="Q393" s="146">
        <v>0</v>
      </c>
      <c r="R393" s="146">
        <v>0</v>
      </c>
      <c r="S393" s="146">
        <v>0</v>
      </c>
      <c r="T393" s="146">
        <v>0</v>
      </c>
      <c r="U393" s="146">
        <v>0</v>
      </c>
      <c r="V393" s="146">
        <v>0</v>
      </c>
      <c r="W393" s="146">
        <v>0</v>
      </c>
      <c r="X393" s="146">
        <v>0</v>
      </c>
      <c r="Y393" s="146">
        <v>0</v>
      </c>
      <c r="Z393" s="146">
        <v>0</v>
      </c>
      <c r="AA393" s="146">
        <v>0</v>
      </c>
      <c r="AB393" s="146">
        <v>0</v>
      </c>
      <c r="AC393" s="146">
        <v>0</v>
      </c>
      <c r="AD393" s="146">
        <v>0</v>
      </c>
      <c r="AE393" s="146">
        <v>0</v>
      </c>
      <c r="AF393" s="148">
        <f t="shared" si="35"/>
        <v>0</v>
      </c>
      <c r="AG393" s="148">
        <f t="shared" si="36"/>
        <v>0</v>
      </c>
      <c r="AH393" s="148">
        <f t="shared" si="37"/>
        <v>0</v>
      </c>
    </row>
    <row r="394" spans="1:34" ht="15">
      <c r="A394" s="167"/>
      <c r="B394" s="168" t="s">
        <v>37</v>
      </c>
      <c r="C394" s="136" t="s">
        <v>13</v>
      </c>
      <c r="D394" s="146">
        <v>0</v>
      </c>
      <c r="E394" s="146">
        <v>0</v>
      </c>
      <c r="F394" s="146">
        <v>0</v>
      </c>
      <c r="G394" s="146">
        <v>0</v>
      </c>
      <c r="H394" s="146">
        <v>0</v>
      </c>
      <c r="I394" s="146">
        <v>0</v>
      </c>
      <c r="J394" s="146">
        <v>0</v>
      </c>
      <c r="K394" s="146">
        <v>0</v>
      </c>
      <c r="L394" s="146">
        <v>0</v>
      </c>
      <c r="M394" s="146">
        <v>0</v>
      </c>
      <c r="N394" s="146">
        <v>0</v>
      </c>
      <c r="O394" s="146">
        <v>0</v>
      </c>
      <c r="P394" s="146">
        <v>0</v>
      </c>
      <c r="Q394" s="146">
        <v>0</v>
      </c>
      <c r="R394" s="146">
        <v>0</v>
      </c>
      <c r="S394" s="146">
        <v>0</v>
      </c>
      <c r="T394" s="146">
        <v>0</v>
      </c>
      <c r="U394" s="146">
        <v>0</v>
      </c>
      <c r="V394" s="146">
        <v>0</v>
      </c>
      <c r="W394" s="146">
        <v>0</v>
      </c>
      <c r="X394" s="146">
        <v>0</v>
      </c>
      <c r="Y394" s="146">
        <v>0</v>
      </c>
      <c r="Z394" s="146">
        <v>0</v>
      </c>
      <c r="AA394" s="146">
        <v>0</v>
      </c>
      <c r="AB394" s="146">
        <v>0</v>
      </c>
      <c r="AC394" s="146">
        <v>0</v>
      </c>
      <c r="AD394" s="146">
        <v>0</v>
      </c>
      <c r="AE394" s="146">
        <v>0</v>
      </c>
      <c r="AF394" s="148">
        <f t="shared" si="35"/>
        <v>0</v>
      </c>
      <c r="AG394" s="148">
        <f t="shared" si="36"/>
        <v>0</v>
      </c>
      <c r="AH394" s="148">
        <f t="shared" si="37"/>
        <v>0</v>
      </c>
    </row>
    <row r="395" spans="1:34" ht="15">
      <c r="A395" s="167"/>
      <c r="B395" s="169"/>
      <c r="C395" s="136" t="s">
        <v>14</v>
      </c>
      <c r="D395" s="146">
        <v>0</v>
      </c>
      <c r="E395" s="146">
        <v>0</v>
      </c>
      <c r="F395" s="146">
        <v>0</v>
      </c>
      <c r="G395" s="146">
        <v>0</v>
      </c>
      <c r="H395" s="146">
        <v>0</v>
      </c>
      <c r="I395" s="146">
        <v>0</v>
      </c>
      <c r="J395" s="146">
        <v>0</v>
      </c>
      <c r="K395" s="146">
        <v>0</v>
      </c>
      <c r="L395" s="146">
        <v>0</v>
      </c>
      <c r="M395" s="146">
        <v>0</v>
      </c>
      <c r="N395" s="146">
        <v>0</v>
      </c>
      <c r="O395" s="146">
        <v>0</v>
      </c>
      <c r="P395" s="146">
        <v>0</v>
      </c>
      <c r="Q395" s="146">
        <v>0</v>
      </c>
      <c r="R395" s="146">
        <v>0</v>
      </c>
      <c r="S395" s="146">
        <v>0</v>
      </c>
      <c r="T395" s="146">
        <v>0</v>
      </c>
      <c r="U395" s="146">
        <v>0</v>
      </c>
      <c r="V395" s="146">
        <v>0</v>
      </c>
      <c r="W395" s="146">
        <v>0</v>
      </c>
      <c r="X395" s="146">
        <v>0</v>
      </c>
      <c r="Y395" s="146">
        <v>0</v>
      </c>
      <c r="Z395" s="146">
        <v>0</v>
      </c>
      <c r="AA395" s="146">
        <v>0</v>
      </c>
      <c r="AB395" s="146">
        <v>0</v>
      </c>
      <c r="AC395" s="146">
        <v>0</v>
      </c>
      <c r="AD395" s="146">
        <v>0</v>
      </c>
      <c r="AE395" s="146">
        <v>0</v>
      </c>
      <c r="AF395" s="148">
        <f t="shared" si="35"/>
        <v>0</v>
      </c>
      <c r="AG395" s="148">
        <f t="shared" si="36"/>
        <v>0</v>
      </c>
      <c r="AH395" s="148">
        <f t="shared" si="37"/>
        <v>0</v>
      </c>
    </row>
    <row r="396" spans="1:34" ht="15">
      <c r="A396" s="167"/>
      <c r="B396" s="168" t="s">
        <v>38</v>
      </c>
      <c r="C396" s="136" t="s">
        <v>13</v>
      </c>
      <c r="D396" s="146">
        <v>0</v>
      </c>
      <c r="E396" s="146">
        <v>0</v>
      </c>
      <c r="F396" s="146">
        <v>0</v>
      </c>
      <c r="G396" s="146">
        <v>0</v>
      </c>
      <c r="H396" s="146">
        <v>0</v>
      </c>
      <c r="I396" s="146">
        <v>0</v>
      </c>
      <c r="J396" s="146">
        <v>0</v>
      </c>
      <c r="K396" s="146">
        <v>0</v>
      </c>
      <c r="L396" s="146">
        <v>0</v>
      </c>
      <c r="M396" s="146">
        <v>0</v>
      </c>
      <c r="N396" s="146">
        <v>0</v>
      </c>
      <c r="O396" s="146">
        <v>0</v>
      </c>
      <c r="P396" s="146">
        <v>0</v>
      </c>
      <c r="Q396" s="146">
        <v>0</v>
      </c>
      <c r="R396" s="146">
        <v>0</v>
      </c>
      <c r="S396" s="146">
        <v>0</v>
      </c>
      <c r="T396" s="146">
        <v>0</v>
      </c>
      <c r="U396" s="146">
        <v>0</v>
      </c>
      <c r="V396" s="146">
        <v>0</v>
      </c>
      <c r="W396" s="146">
        <v>0</v>
      </c>
      <c r="X396" s="146">
        <v>0</v>
      </c>
      <c r="Y396" s="146">
        <v>0</v>
      </c>
      <c r="Z396" s="146">
        <v>0</v>
      </c>
      <c r="AA396" s="146">
        <v>0</v>
      </c>
      <c r="AB396" s="146">
        <v>0</v>
      </c>
      <c r="AC396" s="146">
        <v>0</v>
      </c>
      <c r="AD396" s="146">
        <v>0</v>
      </c>
      <c r="AE396" s="146">
        <v>0</v>
      </c>
      <c r="AF396" s="148">
        <f t="shared" si="35"/>
        <v>0</v>
      </c>
      <c r="AG396" s="148">
        <f t="shared" si="36"/>
        <v>0</v>
      </c>
      <c r="AH396" s="148">
        <f t="shared" si="37"/>
        <v>0</v>
      </c>
    </row>
    <row r="397" spans="1:34" ht="15">
      <c r="A397" s="167"/>
      <c r="B397" s="169"/>
      <c r="C397" s="136" t="s">
        <v>14</v>
      </c>
      <c r="D397" s="146">
        <v>0</v>
      </c>
      <c r="E397" s="146">
        <v>0</v>
      </c>
      <c r="F397" s="146">
        <v>0</v>
      </c>
      <c r="G397" s="146">
        <v>0</v>
      </c>
      <c r="H397" s="146">
        <v>0</v>
      </c>
      <c r="I397" s="146">
        <v>0</v>
      </c>
      <c r="J397" s="146">
        <v>0</v>
      </c>
      <c r="K397" s="146">
        <v>0</v>
      </c>
      <c r="L397" s="146">
        <v>0</v>
      </c>
      <c r="M397" s="146">
        <v>0</v>
      </c>
      <c r="N397" s="146">
        <v>0</v>
      </c>
      <c r="O397" s="146">
        <v>0</v>
      </c>
      <c r="P397" s="146">
        <v>0</v>
      </c>
      <c r="Q397" s="146">
        <v>0</v>
      </c>
      <c r="R397" s="146">
        <v>0</v>
      </c>
      <c r="S397" s="146">
        <v>0</v>
      </c>
      <c r="T397" s="146">
        <v>0</v>
      </c>
      <c r="U397" s="146">
        <v>0</v>
      </c>
      <c r="V397" s="146">
        <v>0</v>
      </c>
      <c r="W397" s="146">
        <v>0</v>
      </c>
      <c r="X397" s="146">
        <v>0</v>
      </c>
      <c r="Y397" s="146">
        <v>0</v>
      </c>
      <c r="Z397" s="146">
        <v>0</v>
      </c>
      <c r="AA397" s="146">
        <v>0</v>
      </c>
      <c r="AB397" s="146">
        <v>0</v>
      </c>
      <c r="AC397" s="146">
        <v>0</v>
      </c>
      <c r="AD397" s="146">
        <v>0</v>
      </c>
      <c r="AE397" s="146">
        <v>0</v>
      </c>
      <c r="AF397" s="148">
        <f t="shared" si="35"/>
        <v>0</v>
      </c>
      <c r="AG397" s="148">
        <f t="shared" si="36"/>
        <v>0</v>
      </c>
      <c r="AH397" s="148">
        <f t="shared" si="37"/>
        <v>0</v>
      </c>
    </row>
    <row r="398" spans="1:34" ht="15">
      <c r="A398" s="167"/>
      <c r="B398" s="168" t="s">
        <v>39</v>
      </c>
      <c r="C398" s="136" t="s">
        <v>13</v>
      </c>
      <c r="D398" s="146">
        <v>0</v>
      </c>
      <c r="E398" s="146">
        <v>0</v>
      </c>
      <c r="F398" s="146">
        <v>0</v>
      </c>
      <c r="G398" s="146">
        <v>0</v>
      </c>
      <c r="H398" s="146">
        <v>0</v>
      </c>
      <c r="I398" s="146">
        <v>0</v>
      </c>
      <c r="J398" s="146">
        <v>0</v>
      </c>
      <c r="K398" s="146">
        <v>0</v>
      </c>
      <c r="L398" s="146">
        <v>0</v>
      </c>
      <c r="M398" s="146">
        <v>0</v>
      </c>
      <c r="N398" s="146">
        <v>0</v>
      </c>
      <c r="O398" s="146">
        <v>0</v>
      </c>
      <c r="P398" s="146">
        <v>0</v>
      </c>
      <c r="Q398" s="146">
        <v>0</v>
      </c>
      <c r="R398" s="146">
        <v>0</v>
      </c>
      <c r="S398" s="146">
        <v>0</v>
      </c>
      <c r="T398" s="146">
        <v>0</v>
      </c>
      <c r="U398" s="146">
        <v>0</v>
      </c>
      <c r="V398" s="146">
        <v>0</v>
      </c>
      <c r="W398" s="146">
        <v>0</v>
      </c>
      <c r="X398" s="146">
        <v>0</v>
      </c>
      <c r="Y398" s="146">
        <v>0</v>
      </c>
      <c r="Z398" s="146">
        <v>0</v>
      </c>
      <c r="AA398" s="146">
        <v>0</v>
      </c>
      <c r="AB398" s="146">
        <v>0</v>
      </c>
      <c r="AC398" s="146">
        <v>0</v>
      </c>
      <c r="AD398" s="146">
        <v>0</v>
      </c>
      <c r="AE398" s="146">
        <v>0</v>
      </c>
      <c r="AF398" s="148">
        <f t="shared" si="35"/>
        <v>0</v>
      </c>
      <c r="AG398" s="148">
        <f t="shared" si="36"/>
        <v>0</v>
      </c>
      <c r="AH398" s="148">
        <f t="shared" si="37"/>
        <v>0</v>
      </c>
    </row>
    <row r="399" spans="1:34" ht="15">
      <c r="A399" s="167"/>
      <c r="B399" s="169"/>
      <c r="C399" s="136" t="s">
        <v>14</v>
      </c>
      <c r="D399" s="146">
        <v>0</v>
      </c>
      <c r="E399" s="146">
        <v>0</v>
      </c>
      <c r="F399" s="146">
        <v>0</v>
      </c>
      <c r="G399" s="146">
        <v>0</v>
      </c>
      <c r="H399" s="146">
        <v>0</v>
      </c>
      <c r="I399" s="146">
        <v>0</v>
      </c>
      <c r="J399" s="146">
        <v>0</v>
      </c>
      <c r="K399" s="146">
        <v>0</v>
      </c>
      <c r="L399" s="146">
        <v>0</v>
      </c>
      <c r="M399" s="146">
        <v>0</v>
      </c>
      <c r="N399" s="146">
        <v>0</v>
      </c>
      <c r="O399" s="146">
        <v>0</v>
      </c>
      <c r="P399" s="146">
        <v>0</v>
      </c>
      <c r="Q399" s="146">
        <v>0</v>
      </c>
      <c r="R399" s="146">
        <v>0</v>
      </c>
      <c r="S399" s="146">
        <v>0</v>
      </c>
      <c r="T399" s="146">
        <v>0</v>
      </c>
      <c r="U399" s="146">
        <v>0</v>
      </c>
      <c r="V399" s="146">
        <v>0</v>
      </c>
      <c r="W399" s="146">
        <v>0</v>
      </c>
      <c r="X399" s="146">
        <v>0</v>
      </c>
      <c r="Y399" s="146">
        <v>0</v>
      </c>
      <c r="Z399" s="146">
        <v>0</v>
      </c>
      <c r="AA399" s="146">
        <v>0</v>
      </c>
      <c r="AB399" s="146">
        <v>0</v>
      </c>
      <c r="AC399" s="146">
        <v>0</v>
      </c>
      <c r="AD399" s="146">
        <v>0</v>
      </c>
      <c r="AE399" s="146">
        <v>0</v>
      </c>
      <c r="AF399" s="148">
        <f t="shared" si="35"/>
        <v>0</v>
      </c>
      <c r="AG399" s="148">
        <f t="shared" si="36"/>
        <v>0</v>
      </c>
      <c r="AH399" s="148">
        <f t="shared" si="37"/>
        <v>0</v>
      </c>
    </row>
    <row r="400" spans="1:34" ht="15">
      <c r="A400" s="167"/>
      <c r="B400" s="168" t="s">
        <v>40</v>
      </c>
      <c r="C400" s="136" t="s">
        <v>13</v>
      </c>
      <c r="D400" s="146">
        <v>0</v>
      </c>
      <c r="E400" s="146">
        <v>0</v>
      </c>
      <c r="F400" s="146">
        <v>0</v>
      </c>
      <c r="G400" s="146">
        <v>0</v>
      </c>
      <c r="H400" s="146">
        <v>0</v>
      </c>
      <c r="I400" s="146">
        <v>0</v>
      </c>
      <c r="J400" s="146">
        <v>0</v>
      </c>
      <c r="K400" s="146">
        <v>0</v>
      </c>
      <c r="L400" s="146">
        <v>0</v>
      </c>
      <c r="M400" s="146">
        <v>0</v>
      </c>
      <c r="N400" s="146">
        <v>0</v>
      </c>
      <c r="O400" s="146">
        <v>1</v>
      </c>
      <c r="P400" s="146">
        <v>0</v>
      </c>
      <c r="Q400" s="146">
        <v>0</v>
      </c>
      <c r="R400" s="146">
        <v>0</v>
      </c>
      <c r="S400" s="146">
        <v>0</v>
      </c>
      <c r="T400" s="146">
        <v>0</v>
      </c>
      <c r="U400" s="146">
        <v>0</v>
      </c>
      <c r="V400" s="146">
        <v>0</v>
      </c>
      <c r="W400" s="146">
        <v>0</v>
      </c>
      <c r="X400" s="146">
        <v>0</v>
      </c>
      <c r="Y400" s="146">
        <v>0</v>
      </c>
      <c r="Z400" s="146">
        <v>0</v>
      </c>
      <c r="AA400" s="146">
        <v>0</v>
      </c>
      <c r="AB400" s="146">
        <v>0</v>
      </c>
      <c r="AC400" s="146">
        <v>0</v>
      </c>
      <c r="AD400" s="146">
        <v>0</v>
      </c>
      <c r="AE400" s="146">
        <v>0</v>
      </c>
      <c r="AF400" s="148">
        <f t="shared" si="35"/>
        <v>0</v>
      </c>
      <c r="AG400" s="148">
        <f t="shared" si="36"/>
        <v>1</v>
      </c>
      <c r="AH400" s="148">
        <f t="shared" si="37"/>
        <v>1</v>
      </c>
    </row>
    <row r="401" spans="1:34" ht="15">
      <c r="A401" s="167"/>
      <c r="B401" s="169"/>
      <c r="C401" s="136" t="s">
        <v>14</v>
      </c>
      <c r="D401" s="146">
        <v>0</v>
      </c>
      <c r="E401" s="146">
        <v>0</v>
      </c>
      <c r="F401" s="146">
        <v>0</v>
      </c>
      <c r="G401" s="146">
        <v>0</v>
      </c>
      <c r="H401" s="146">
        <v>0</v>
      </c>
      <c r="I401" s="146">
        <v>0</v>
      </c>
      <c r="J401" s="146">
        <v>0</v>
      </c>
      <c r="K401" s="146">
        <v>0</v>
      </c>
      <c r="L401" s="146">
        <v>0</v>
      </c>
      <c r="M401" s="146">
        <v>0</v>
      </c>
      <c r="N401" s="146">
        <v>0</v>
      </c>
      <c r="O401" s="146">
        <v>0</v>
      </c>
      <c r="P401" s="146">
        <v>0</v>
      </c>
      <c r="Q401" s="146">
        <v>0</v>
      </c>
      <c r="R401" s="146">
        <v>0</v>
      </c>
      <c r="S401" s="146">
        <v>0</v>
      </c>
      <c r="T401" s="146">
        <v>0</v>
      </c>
      <c r="U401" s="146">
        <v>0</v>
      </c>
      <c r="V401" s="146">
        <v>0</v>
      </c>
      <c r="W401" s="146">
        <v>0</v>
      </c>
      <c r="X401" s="146">
        <v>0</v>
      </c>
      <c r="Y401" s="146">
        <v>0</v>
      </c>
      <c r="Z401" s="146">
        <v>0</v>
      </c>
      <c r="AA401" s="146">
        <v>0</v>
      </c>
      <c r="AB401" s="146">
        <v>0</v>
      </c>
      <c r="AC401" s="146">
        <v>0</v>
      </c>
      <c r="AD401" s="146">
        <v>0</v>
      </c>
      <c r="AE401" s="146">
        <v>0</v>
      </c>
      <c r="AF401" s="148">
        <f t="shared" si="35"/>
        <v>0</v>
      </c>
      <c r="AG401" s="148">
        <f t="shared" si="36"/>
        <v>0</v>
      </c>
      <c r="AH401" s="148">
        <f t="shared" si="37"/>
        <v>0</v>
      </c>
    </row>
    <row r="402" spans="1:34" ht="15">
      <c r="A402" s="167"/>
      <c r="B402" s="134" t="s">
        <v>41</v>
      </c>
      <c r="C402" s="136" t="s">
        <v>13</v>
      </c>
      <c r="D402" s="146">
        <v>0</v>
      </c>
      <c r="E402" s="146">
        <v>0</v>
      </c>
      <c r="F402" s="146">
        <v>0</v>
      </c>
      <c r="G402" s="146">
        <v>0</v>
      </c>
      <c r="H402" s="146">
        <v>0</v>
      </c>
      <c r="I402" s="146">
        <v>0</v>
      </c>
      <c r="J402" s="146">
        <v>0</v>
      </c>
      <c r="K402" s="146">
        <v>0</v>
      </c>
      <c r="L402" s="146">
        <v>0</v>
      </c>
      <c r="M402" s="146">
        <v>0</v>
      </c>
      <c r="N402" s="146">
        <v>0</v>
      </c>
      <c r="O402" s="146">
        <v>0</v>
      </c>
      <c r="P402" s="146">
        <v>0</v>
      </c>
      <c r="Q402" s="146">
        <v>0</v>
      </c>
      <c r="R402" s="146">
        <v>0</v>
      </c>
      <c r="S402" s="146">
        <v>0</v>
      </c>
      <c r="T402" s="146">
        <v>0</v>
      </c>
      <c r="U402" s="146">
        <v>0</v>
      </c>
      <c r="V402" s="146">
        <v>0</v>
      </c>
      <c r="W402" s="146">
        <v>0</v>
      </c>
      <c r="X402" s="146">
        <v>0</v>
      </c>
      <c r="Y402" s="146">
        <v>0</v>
      </c>
      <c r="Z402" s="146">
        <v>0</v>
      </c>
      <c r="AA402" s="146">
        <v>0</v>
      </c>
      <c r="AB402" s="146">
        <v>0</v>
      </c>
      <c r="AC402" s="146">
        <v>0</v>
      </c>
      <c r="AD402" s="146">
        <v>0</v>
      </c>
      <c r="AE402" s="146">
        <v>0</v>
      </c>
      <c r="AF402" s="148">
        <f t="shared" si="35"/>
        <v>0</v>
      </c>
      <c r="AG402" s="148">
        <f t="shared" si="36"/>
        <v>0</v>
      </c>
      <c r="AH402" s="148">
        <f t="shared" si="37"/>
        <v>0</v>
      </c>
    </row>
    <row r="403" spans="1:34" ht="15">
      <c r="A403" s="167"/>
      <c r="B403" s="134"/>
      <c r="C403" s="136" t="s">
        <v>14</v>
      </c>
      <c r="D403" s="146">
        <v>0</v>
      </c>
      <c r="E403" s="146">
        <v>0</v>
      </c>
      <c r="F403" s="146">
        <v>0</v>
      </c>
      <c r="G403" s="146">
        <v>0</v>
      </c>
      <c r="H403" s="146">
        <v>0</v>
      </c>
      <c r="I403" s="146">
        <v>0</v>
      </c>
      <c r="J403" s="146">
        <v>0</v>
      </c>
      <c r="K403" s="146">
        <v>0</v>
      </c>
      <c r="L403" s="146">
        <v>0</v>
      </c>
      <c r="M403" s="146">
        <v>0</v>
      </c>
      <c r="N403" s="146">
        <v>0</v>
      </c>
      <c r="O403" s="146">
        <v>0</v>
      </c>
      <c r="P403" s="146">
        <v>0</v>
      </c>
      <c r="Q403" s="146">
        <v>0</v>
      </c>
      <c r="R403" s="146">
        <v>0</v>
      </c>
      <c r="S403" s="146">
        <v>0</v>
      </c>
      <c r="T403" s="146">
        <v>0</v>
      </c>
      <c r="U403" s="146">
        <v>0</v>
      </c>
      <c r="V403" s="146">
        <v>0</v>
      </c>
      <c r="W403" s="146">
        <v>0</v>
      </c>
      <c r="X403" s="146">
        <v>0</v>
      </c>
      <c r="Y403" s="146">
        <v>0</v>
      </c>
      <c r="Z403" s="146">
        <v>0</v>
      </c>
      <c r="AA403" s="146">
        <v>0</v>
      </c>
      <c r="AB403" s="146">
        <v>0</v>
      </c>
      <c r="AC403" s="146">
        <v>0</v>
      </c>
      <c r="AD403" s="146">
        <v>0</v>
      </c>
      <c r="AE403" s="146">
        <v>0</v>
      </c>
      <c r="AF403" s="148">
        <f t="shared" si="35"/>
        <v>0</v>
      </c>
      <c r="AG403" s="148">
        <f t="shared" si="36"/>
        <v>0</v>
      </c>
      <c r="AH403" s="148">
        <f t="shared" si="37"/>
        <v>0</v>
      </c>
    </row>
    <row r="404" spans="1:34" ht="26.25" customHeight="1">
      <c r="A404" s="167"/>
      <c r="B404" s="168" t="s">
        <v>42</v>
      </c>
      <c r="C404" s="136" t="s">
        <v>13</v>
      </c>
      <c r="D404" s="146">
        <v>0</v>
      </c>
      <c r="E404" s="146">
        <v>0</v>
      </c>
      <c r="F404" s="146">
        <v>0</v>
      </c>
      <c r="G404" s="146">
        <v>0</v>
      </c>
      <c r="H404" s="146">
        <v>0</v>
      </c>
      <c r="I404" s="146">
        <v>0</v>
      </c>
      <c r="J404" s="146">
        <v>0</v>
      </c>
      <c r="K404" s="146">
        <v>0</v>
      </c>
      <c r="L404" s="146">
        <v>0</v>
      </c>
      <c r="M404" s="146">
        <v>0</v>
      </c>
      <c r="N404" s="146">
        <v>0</v>
      </c>
      <c r="O404" s="146">
        <v>0</v>
      </c>
      <c r="P404" s="146">
        <v>0</v>
      </c>
      <c r="Q404" s="146">
        <v>0</v>
      </c>
      <c r="R404" s="146">
        <v>0</v>
      </c>
      <c r="S404" s="146">
        <v>0</v>
      </c>
      <c r="T404" s="146">
        <v>0</v>
      </c>
      <c r="U404" s="146">
        <v>0</v>
      </c>
      <c r="V404" s="146">
        <v>0</v>
      </c>
      <c r="W404" s="146">
        <v>0</v>
      </c>
      <c r="X404" s="146">
        <v>0</v>
      </c>
      <c r="Y404" s="146">
        <v>0</v>
      </c>
      <c r="Z404" s="146">
        <v>0</v>
      </c>
      <c r="AA404" s="146">
        <v>0</v>
      </c>
      <c r="AB404" s="146">
        <v>0</v>
      </c>
      <c r="AC404" s="146">
        <v>0</v>
      </c>
      <c r="AD404" s="146">
        <v>0</v>
      </c>
      <c r="AE404" s="146">
        <v>0</v>
      </c>
      <c r="AF404" s="148">
        <f t="shared" si="35"/>
        <v>0</v>
      </c>
      <c r="AG404" s="148">
        <f t="shared" si="36"/>
        <v>0</v>
      </c>
      <c r="AH404" s="148">
        <f t="shared" si="37"/>
        <v>0</v>
      </c>
    </row>
    <row r="405" spans="1:34" ht="15">
      <c r="A405" s="167"/>
      <c r="B405" s="169"/>
      <c r="C405" s="136" t="s">
        <v>14</v>
      </c>
      <c r="D405" s="146">
        <v>0</v>
      </c>
      <c r="E405" s="146">
        <v>0</v>
      </c>
      <c r="F405" s="146">
        <v>0</v>
      </c>
      <c r="G405" s="146">
        <v>0</v>
      </c>
      <c r="H405" s="146">
        <v>0</v>
      </c>
      <c r="I405" s="146">
        <v>0</v>
      </c>
      <c r="J405" s="146">
        <v>0</v>
      </c>
      <c r="K405" s="146">
        <v>0</v>
      </c>
      <c r="L405" s="146">
        <v>0</v>
      </c>
      <c r="M405" s="146">
        <v>0</v>
      </c>
      <c r="N405" s="146">
        <v>0</v>
      </c>
      <c r="O405" s="146">
        <v>0</v>
      </c>
      <c r="P405" s="146">
        <v>0</v>
      </c>
      <c r="Q405" s="146">
        <v>0</v>
      </c>
      <c r="R405" s="146">
        <v>0</v>
      </c>
      <c r="S405" s="146">
        <v>0</v>
      </c>
      <c r="T405" s="146">
        <v>0</v>
      </c>
      <c r="U405" s="146">
        <v>0</v>
      </c>
      <c r="V405" s="146">
        <v>0</v>
      </c>
      <c r="W405" s="146">
        <v>0</v>
      </c>
      <c r="X405" s="146">
        <v>0</v>
      </c>
      <c r="Y405" s="146">
        <v>0</v>
      </c>
      <c r="Z405" s="146">
        <v>0</v>
      </c>
      <c r="AA405" s="146">
        <v>0</v>
      </c>
      <c r="AB405" s="146">
        <v>0</v>
      </c>
      <c r="AC405" s="146">
        <v>0</v>
      </c>
      <c r="AD405" s="146">
        <v>0</v>
      </c>
      <c r="AE405" s="146">
        <v>0</v>
      </c>
      <c r="AF405" s="148">
        <f t="shared" si="35"/>
        <v>0</v>
      </c>
      <c r="AG405" s="148">
        <f t="shared" si="36"/>
        <v>0</v>
      </c>
      <c r="AH405" s="148">
        <f t="shared" si="37"/>
        <v>0</v>
      </c>
    </row>
    <row r="406" spans="1:34" ht="15">
      <c r="A406" s="167"/>
      <c r="B406" s="134" t="s">
        <v>43</v>
      </c>
      <c r="C406" s="136" t="s">
        <v>13</v>
      </c>
      <c r="D406" s="146">
        <v>0</v>
      </c>
      <c r="E406" s="146">
        <v>0</v>
      </c>
      <c r="F406" s="146">
        <v>0</v>
      </c>
      <c r="G406" s="146">
        <v>0</v>
      </c>
      <c r="H406" s="146">
        <v>0</v>
      </c>
      <c r="I406" s="146">
        <v>0</v>
      </c>
      <c r="J406" s="146">
        <v>0</v>
      </c>
      <c r="K406" s="146">
        <v>0</v>
      </c>
      <c r="L406" s="146">
        <v>0</v>
      </c>
      <c r="M406" s="146">
        <v>0</v>
      </c>
      <c r="N406" s="146">
        <v>0</v>
      </c>
      <c r="O406" s="146">
        <v>0</v>
      </c>
      <c r="P406" s="146">
        <v>0</v>
      </c>
      <c r="Q406" s="146">
        <v>0</v>
      </c>
      <c r="R406" s="146">
        <v>0</v>
      </c>
      <c r="S406" s="146">
        <v>0</v>
      </c>
      <c r="T406" s="146">
        <v>0</v>
      </c>
      <c r="U406" s="146">
        <v>0</v>
      </c>
      <c r="V406" s="146">
        <v>0</v>
      </c>
      <c r="W406" s="146">
        <v>0</v>
      </c>
      <c r="X406" s="146">
        <v>0</v>
      </c>
      <c r="Y406" s="146">
        <v>0</v>
      </c>
      <c r="Z406" s="146">
        <v>0</v>
      </c>
      <c r="AA406" s="146">
        <v>0</v>
      </c>
      <c r="AB406" s="146">
        <v>0</v>
      </c>
      <c r="AC406" s="146">
        <v>0</v>
      </c>
      <c r="AD406" s="146">
        <v>0</v>
      </c>
      <c r="AE406" s="146">
        <v>0</v>
      </c>
      <c r="AF406" s="148">
        <f t="shared" si="35"/>
        <v>0</v>
      </c>
      <c r="AG406" s="148">
        <f t="shared" si="36"/>
        <v>0</v>
      </c>
      <c r="AH406" s="148">
        <f t="shared" si="37"/>
        <v>0</v>
      </c>
    </row>
    <row r="407" spans="1:34" ht="15">
      <c r="A407" s="167"/>
      <c r="B407" s="134"/>
      <c r="C407" s="136" t="s">
        <v>14</v>
      </c>
      <c r="D407" s="146">
        <v>0</v>
      </c>
      <c r="E407" s="146">
        <v>0</v>
      </c>
      <c r="F407" s="146">
        <v>0</v>
      </c>
      <c r="G407" s="146">
        <v>0</v>
      </c>
      <c r="H407" s="146">
        <v>0</v>
      </c>
      <c r="I407" s="146">
        <v>0</v>
      </c>
      <c r="J407" s="146">
        <v>0</v>
      </c>
      <c r="K407" s="146">
        <v>0</v>
      </c>
      <c r="L407" s="146">
        <v>0</v>
      </c>
      <c r="M407" s="146">
        <v>0</v>
      </c>
      <c r="N407" s="146">
        <v>0</v>
      </c>
      <c r="O407" s="146">
        <v>0</v>
      </c>
      <c r="P407" s="146">
        <v>0</v>
      </c>
      <c r="Q407" s="146">
        <v>0</v>
      </c>
      <c r="R407" s="146">
        <v>0</v>
      </c>
      <c r="S407" s="146">
        <v>0</v>
      </c>
      <c r="T407" s="146">
        <v>0</v>
      </c>
      <c r="U407" s="146">
        <v>0</v>
      </c>
      <c r="V407" s="146">
        <v>0</v>
      </c>
      <c r="W407" s="146">
        <v>0</v>
      </c>
      <c r="X407" s="146">
        <v>0</v>
      </c>
      <c r="Y407" s="146">
        <v>0</v>
      </c>
      <c r="Z407" s="146">
        <v>0</v>
      </c>
      <c r="AA407" s="146">
        <v>0</v>
      </c>
      <c r="AB407" s="146">
        <v>0</v>
      </c>
      <c r="AC407" s="146">
        <v>0</v>
      </c>
      <c r="AD407" s="146">
        <v>0</v>
      </c>
      <c r="AE407" s="146">
        <v>0</v>
      </c>
      <c r="AF407" s="148">
        <f t="shared" si="35"/>
        <v>0</v>
      </c>
      <c r="AG407" s="148">
        <f t="shared" si="36"/>
        <v>0</v>
      </c>
      <c r="AH407" s="148">
        <f t="shared" si="37"/>
        <v>0</v>
      </c>
    </row>
    <row r="408" spans="1:34" ht="26.25" customHeight="1">
      <c r="A408" s="167"/>
      <c r="B408" s="134" t="s">
        <v>44</v>
      </c>
      <c r="C408" s="136" t="s">
        <v>13</v>
      </c>
      <c r="D408" s="146">
        <v>0</v>
      </c>
      <c r="E408" s="146">
        <v>0</v>
      </c>
      <c r="F408" s="146">
        <v>0</v>
      </c>
      <c r="G408" s="146">
        <v>0</v>
      </c>
      <c r="H408" s="146">
        <v>0</v>
      </c>
      <c r="I408" s="146">
        <v>0</v>
      </c>
      <c r="J408" s="146">
        <v>0</v>
      </c>
      <c r="K408" s="146">
        <v>0</v>
      </c>
      <c r="L408" s="146">
        <v>0</v>
      </c>
      <c r="M408" s="146">
        <v>0</v>
      </c>
      <c r="N408" s="146">
        <v>0</v>
      </c>
      <c r="O408" s="146">
        <v>0</v>
      </c>
      <c r="P408" s="146">
        <v>0</v>
      </c>
      <c r="Q408" s="146">
        <v>0</v>
      </c>
      <c r="R408" s="146">
        <v>0</v>
      </c>
      <c r="S408" s="146">
        <v>0</v>
      </c>
      <c r="T408" s="146">
        <v>0</v>
      </c>
      <c r="U408" s="146">
        <v>0</v>
      </c>
      <c r="V408" s="146">
        <v>0</v>
      </c>
      <c r="W408" s="146">
        <v>0</v>
      </c>
      <c r="X408" s="146">
        <v>0</v>
      </c>
      <c r="Y408" s="146">
        <v>0</v>
      </c>
      <c r="Z408" s="146">
        <v>0</v>
      </c>
      <c r="AA408" s="146">
        <v>0</v>
      </c>
      <c r="AB408" s="146">
        <v>0</v>
      </c>
      <c r="AC408" s="146">
        <v>0</v>
      </c>
      <c r="AD408" s="146">
        <v>0</v>
      </c>
      <c r="AE408" s="146">
        <v>0</v>
      </c>
      <c r="AF408" s="148">
        <f t="shared" si="35"/>
        <v>0</v>
      </c>
      <c r="AG408" s="148">
        <f t="shared" si="36"/>
        <v>0</v>
      </c>
      <c r="AH408" s="148">
        <f t="shared" si="37"/>
        <v>0</v>
      </c>
    </row>
    <row r="409" spans="1:34" ht="15">
      <c r="A409" s="167"/>
      <c r="B409" s="134"/>
      <c r="C409" s="136" t="s">
        <v>14</v>
      </c>
      <c r="D409" s="146">
        <v>0</v>
      </c>
      <c r="E409" s="146">
        <v>0</v>
      </c>
      <c r="F409" s="146">
        <v>0</v>
      </c>
      <c r="G409" s="146">
        <v>0</v>
      </c>
      <c r="H409" s="146">
        <v>0</v>
      </c>
      <c r="I409" s="146">
        <v>0</v>
      </c>
      <c r="J409" s="146">
        <v>0</v>
      </c>
      <c r="K409" s="146">
        <v>0</v>
      </c>
      <c r="L409" s="146">
        <v>0</v>
      </c>
      <c r="M409" s="146">
        <v>0</v>
      </c>
      <c r="N409" s="146">
        <v>0</v>
      </c>
      <c r="O409" s="146">
        <v>0</v>
      </c>
      <c r="P409" s="146">
        <v>0</v>
      </c>
      <c r="Q409" s="146">
        <v>0</v>
      </c>
      <c r="R409" s="146">
        <v>0</v>
      </c>
      <c r="S409" s="146">
        <v>0</v>
      </c>
      <c r="T409" s="146">
        <v>0</v>
      </c>
      <c r="U409" s="146">
        <v>0</v>
      </c>
      <c r="V409" s="146">
        <v>0</v>
      </c>
      <c r="W409" s="146">
        <v>0</v>
      </c>
      <c r="X409" s="146">
        <v>0</v>
      </c>
      <c r="Y409" s="146">
        <v>0</v>
      </c>
      <c r="Z409" s="146">
        <v>0</v>
      </c>
      <c r="AA409" s="146">
        <v>0</v>
      </c>
      <c r="AB409" s="146">
        <v>0</v>
      </c>
      <c r="AC409" s="146">
        <v>0</v>
      </c>
      <c r="AD409" s="146">
        <v>0</v>
      </c>
      <c r="AE409" s="146">
        <v>0</v>
      </c>
      <c r="AF409" s="148">
        <f t="shared" si="35"/>
        <v>0</v>
      </c>
      <c r="AG409" s="148">
        <f t="shared" si="36"/>
        <v>0</v>
      </c>
      <c r="AH409" s="148">
        <f t="shared" si="37"/>
        <v>0</v>
      </c>
    </row>
    <row r="410" spans="1:34" ht="26.25" customHeight="1">
      <c r="A410" s="167"/>
      <c r="B410" s="134" t="s">
        <v>45</v>
      </c>
      <c r="C410" s="136" t="s">
        <v>13</v>
      </c>
      <c r="D410" s="146">
        <v>0</v>
      </c>
      <c r="E410" s="146">
        <v>0</v>
      </c>
      <c r="F410" s="146">
        <v>0</v>
      </c>
      <c r="G410" s="146">
        <v>0</v>
      </c>
      <c r="H410" s="146">
        <v>0</v>
      </c>
      <c r="I410" s="146">
        <v>0</v>
      </c>
      <c r="J410" s="146">
        <v>0</v>
      </c>
      <c r="K410" s="146">
        <v>0</v>
      </c>
      <c r="L410" s="146">
        <v>0</v>
      </c>
      <c r="M410" s="146">
        <v>0</v>
      </c>
      <c r="N410" s="146">
        <v>0</v>
      </c>
      <c r="O410" s="146">
        <v>0</v>
      </c>
      <c r="P410" s="146">
        <v>0</v>
      </c>
      <c r="Q410" s="146">
        <v>0</v>
      </c>
      <c r="R410" s="146">
        <v>0</v>
      </c>
      <c r="S410" s="146">
        <v>0</v>
      </c>
      <c r="T410" s="146">
        <v>0</v>
      </c>
      <c r="U410" s="146">
        <v>0</v>
      </c>
      <c r="V410" s="146">
        <v>0</v>
      </c>
      <c r="W410" s="146">
        <v>0</v>
      </c>
      <c r="X410" s="146">
        <v>0</v>
      </c>
      <c r="Y410" s="146">
        <v>0</v>
      </c>
      <c r="Z410" s="146">
        <v>0</v>
      </c>
      <c r="AA410" s="146">
        <v>0</v>
      </c>
      <c r="AB410" s="146">
        <v>0</v>
      </c>
      <c r="AC410" s="146">
        <v>0</v>
      </c>
      <c r="AD410" s="146">
        <v>0</v>
      </c>
      <c r="AE410" s="146">
        <v>0</v>
      </c>
      <c r="AF410" s="148">
        <f t="shared" si="35"/>
        <v>0</v>
      </c>
      <c r="AG410" s="148">
        <f t="shared" si="36"/>
        <v>0</v>
      </c>
      <c r="AH410" s="148">
        <f t="shared" si="37"/>
        <v>0</v>
      </c>
    </row>
    <row r="411" spans="1:34" ht="15">
      <c r="A411" s="167"/>
      <c r="B411" s="134"/>
      <c r="C411" s="136" t="s">
        <v>14</v>
      </c>
      <c r="D411" s="146">
        <v>0</v>
      </c>
      <c r="E411" s="146">
        <v>0</v>
      </c>
      <c r="F411" s="146">
        <v>0</v>
      </c>
      <c r="G411" s="146">
        <v>0</v>
      </c>
      <c r="H411" s="146">
        <v>0</v>
      </c>
      <c r="I411" s="146">
        <v>0</v>
      </c>
      <c r="J411" s="146">
        <v>0</v>
      </c>
      <c r="K411" s="146">
        <v>0</v>
      </c>
      <c r="L411" s="146">
        <v>0</v>
      </c>
      <c r="M411" s="146">
        <v>0</v>
      </c>
      <c r="N411" s="146">
        <v>0</v>
      </c>
      <c r="O411" s="146">
        <v>0</v>
      </c>
      <c r="P411" s="146">
        <v>0</v>
      </c>
      <c r="Q411" s="146">
        <v>0</v>
      </c>
      <c r="R411" s="146">
        <v>0</v>
      </c>
      <c r="S411" s="146">
        <v>0</v>
      </c>
      <c r="T411" s="146">
        <v>0</v>
      </c>
      <c r="U411" s="146">
        <v>0</v>
      </c>
      <c r="V411" s="146">
        <v>0</v>
      </c>
      <c r="W411" s="146">
        <v>0</v>
      </c>
      <c r="X411" s="146">
        <v>0</v>
      </c>
      <c r="Y411" s="146">
        <v>0</v>
      </c>
      <c r="Z411" s="146">
        <v>0</v>
      </c>
      <c r="AA411" s="146">
        <v>0</v>
      </c>
      <c r="AB411" s="146">
        <v>0</v>
      </c>
      <c r="AC411" s="146">
        <v>0</v>
      </c>
      <c r="AD411" s="146">
        <v>0</v>
      </c>
      <c r="AE411" s="146">
        <v>0</v>
      </c>
      <c r="AF411" s="148">
        <f t="shared" si="35"/>
        <v>0</v>
      </c>
      <c r="AG411" s="148">
        <f t="shared" si="36"/>
        <v>0</v>
      </c>
      <c r="AH411" s="148">
        <f t="shared" si="37"/>
        <v>0</v>
      </c>
    </row>
    <row r="412" spans="1:34" ht="15">
      <c r="A412" s="167"/>
      <c r="B412" s="168" t="s">
        <v>46</v>
      </c>
      <c r="C412" s="136" t="s">
        <v>13</v>
      </c>
      <c r="D412" s="146">
        <v>0</v>
      </c>
      <c r="E412" s="146">
        <v>0</v>
      </c>
      <c r="F412" s="146">
        <v>0</v>
      </c>
      <c r="G412" s="146">
        <v>0</v>
      </c>
      <c r="H412" s="146">
        <v>0</v>
      </c>
      <c r="I412" s="146">
        <v>0</v>
      </c>
      <c r="J412" s="146">
        <v>0</v>
      </c>
      <c r="K412" s="146">
        <v>0</v>
      </c>
      <c r="L412" s="146">
        <v>0</v>
      </c>
      <c r="M412" s="146">
        <v>0</v>
      </c>
      <c r="N412" s="146">
        <v>0</v>
      </c>
      <c r="O412" s="146">
        <v>0</v>
      </c>
      <c r="P412" s="146">
        <v>0</v>
      </c>
      <c r="Q412" s="146">
        <v>0</v>
      </c>
      <c r="R412" s="146">
        <v>0</v>
      </c>
      <c r="S412" s="146">
        <v>0</v>
      </c>
      <c r="T412" s="146">
        <v>0</v>
      </c>
      <c r="U412" s="146">
        <v>0</v>
      </c>
      <c r="V412" s="146">
        <v>0</v>
      </c>
      <c r="W412" s="146">
        <v>0</v>
      </c>
      <c r="X412" s="146">
        <v>0</v>
      </c>
      <c r="Y412" s="146">
        <v>0</v>
      </c>
      <c r="Z412" s="146">
        <v>0</v>
      </c>
      <c r="AA412" s="146">
        <v>0</v>
      </c>
      <c r="AB412" s="146">
        <v>0</v>
      </c>
      <c r="AC412" s="146">
        <v>0</v>
      </c>
      <c r="AD412" s="146">
        <v>0</v>
      </c>
      <c r="AE412" s="146">
        <v>0</v>
      </c>
      <c r="AF412" s="148">
        <f aca="true" t="shared" si="43" ref="AF412:AF473">AD412+AB412+Z412+X412+V412+T412+R412+P412+N412+L412+J412+H412+F412+D412</f>
        <v>0</v>
      </c>
      <c r="AG412" s="148">
        <f aca="true" t="shared" si="44" ref="AG412:AG473">AE412+AC412+AA412+Y412+W412+U412+S412+Q412+O412+M412+K412+I412+G412+E412</f>
        <v>0</v>
      </c>
      <c r="AH412" s="148">
        <f aca="true" t="shared" si="45" ref="AH412:AH473">AG412+AF412</f>
        <v>0</v>
      </c>
    </row>
    <row r="413" spans="1:34" ht="15">
      <c r="A413" s="167"/>
      <c r="B413" s="169"/>
      <c r="C413" s="136" t="s">
        <v>14</v>
      </c>
      <c r="D413" s="146">
        <v>0</v>
      </c>
      <c r="E413" s="146">
        <v>0</v>
      </c>
      <c r="F413" s="146">
        <v>0</v>
      </c>
      <c r="G413" s="146">
        <v>0</v>
      </c>
      <c r="H413" s="146">
        <v>0</v>
      </c>
      <c r="I413" s="146">
        <v>0</v>
      </c>
      <c r="J413" s="146">
        <v>0</v>
      </c>
      <c r="K413" s="146">
        <v>0</v>
      </c>
      <c r="L413" s="146">
        <v>0</v>
      </c>
      <c r="M413" s="146">
        <v>0</v>
      </c>
      <c r="N413" s="146">
        <v>0</v>
      </c>
      <c r="O413" s="146">
        <v>0</v>
      </c>
      <c r="P413" s="146">
        <v>0</v>
      </c>
      <c r="Q413" s="146">
        <v>0</v>
      </c>
      <c r="R413" s="146">
        <v>0</v>
      </c>
      <c r="S413" s="146">
        <v>0</v>
      </c>
      <c r="T413" s="146">
        <v>0</v>
      </c>
      <c r="U413" s="146">
        <v>0</v>
      </c>
      <c r="V413" s="146">
        <v>0</v>
      </c>
      <c r="W413" s="146">
        <v>0</v>
      </c>
      <c r="X413" s="146">
        <v>0</v>
      </c>
      <c r="Y413" s="146">
        <v>0</v>
      </c>
      <c r="Z413" s="146">
        <v>0</v>
      </c>
      <c r="AA413" s="146">
        <v>0</v>
      </c>
      <c r="AB413" s="146">
        <v>0</v>
      </c>
      <c r="AC413" s="146">
        <v>0</v>
      </c>
      <c r="AD413" s="146">
        <v>0</v>
      </c>
      <c r="AE413" s="146">
        <v>0</v>
      </c>
      <c r="AF413" s="148">
        <f t="shared" si="43"/>
        <v>0</v>
      </c>
      <c r="AG413" s="148">
        <f t="shared" si="44"/>
        <v>0</v>
      </c>
      <c r="AH413" s="148">
        <f t="shared" si="45"/>
        <v>0</v>
      </c>
    </row>
    <row r="414" spans="1:34" ht="15">
      <c r="A414" s="167"/>
      <c r="B414" s="134" t="s">
        <v>47</v>
      </c>
      <c r="C414" s="136" t="s">
        <v>13</v>
      </c>
      <c r="D414" s="146">
        <v>0</v>
      </c>
      <c r="E414" s="146">
        <v>0</v>
      </c>
      <c r="F414" s="146">
        <v>0</v>
      </c>
      <c r="G414" s="146">
        <v>0</v>
      </c>
      <c r="H414" s="146">
        <v>0</v>
      </c>
      <c r="I414" s="146">
        <v>0</v>
      </c>
      <c r="J414" s="146">
        <v>0</v>
      </c>
      <c r="K414" s="146">
        <v>0</v>
      </c>
      <c r="L414" s="146">
        <v>0</v>
      </c>
      <c r="M414" s="146">
        <v>0</v>
      </c>
      <c r="N414" s="146">
        <v>0</v>
      </c>
      <c r="O414" s="146">
        <v>0</v>
      </c>
      <c r="P414" s="146">
        <v>0</v>
      </c>
      <c r="Q414" s="146">
        <v>0</v>
      </c>
      <c r="R414" s="146">
        <v>0</v>
      </c>
      <c r="S414" s="146">
        <v>0</v>
      </c>
      <c r="T414" s="146">
        <v>0</v>
      </c>
      <c r="U414" s="146">
        <v>0</v>
      </c>
      <c r="V414" s="146">
        <v>0</v>
      </c>
      <c r="W414" s="146">
        <v>0</v>
      </c>
      <c r="X414" s="146">
        <v>0</v>
      </c>
      <c r="Y414" s="146">
        <v>0</v>
      </c>
      <c r="Z414" s="146">
        <v>0</v>
      </c>
      <c r="AA414" s="146">
        <v>0</v>
      </c>
      <c r="AB414" s="146">
        <v>0</v>
      </c>
      <c r="AC414" s="146">
        <v>0</v>
      </c>
      <c r="AD414" s="146">
        <v>0</v>
      </c>
      <c r="AE414" s="146">
        <v>0</v>
      </c>
      <c r="AF414" s="148">
        <f t="shared" si="43"/>
        <v>0</v>
      </c>
      <c r="AG414" s="148">
        <f t="shared" si="44"/>
        <v>0</v>
      </c>
      <c r="AH414" s="148">
        <f t="shared" si="45"/>
        <v>0</v>
      </c>
    </row>
    <row r="415" spans="1:34" ht="15">
      <c r="A415" s="167"/>
      <c r="B415" s="134"/>
      <c r="C415" s="136" t="s">
        <v>14</v>
      </c>
      <c r="D415" s="146">
        <v>0</v>
      </c>
      <c r="E415" s="146">
        <v>0</v>
      </c>
      <c r="F415" s="146">
        <v>0</v>
      </c>
      <c r="G415" s="146">
        <v>0</v>
      </c>
      <c r="H415" s="146">
        <v>0</v>
      </c>
      <c r="I415" s="146">
        <v>0</v>
      </c>
      <c r="J415" s="146">
        <v>0</v>
      </c>
      <c r="K415" s="146">
        <v>0</v>
      </c>
      <c r="L415" s="146">
        <v>0</v>
      </c>
      <c r="M415" s="146">
        <v>0</v>
      </c>
      <c r="N415" s="146">
        <v>0</v>
      </c>
      <c r="O415" s="146">
        <v>0</v>
      </c>
      <c r="P415" s="146">
        <v>0</v>
      </c>
      <c r="Q415" s="146">
        <v>0</v>
      </c>
      <c r="R415" s="146">
        <v>0</v>
      </c>
      <c r="S415" s="146">
        <v>0</v>
      </c>
      <c r="T415" s="146">
        <v>0</v>
      </c>
      <c r="U415" s="146">
        <v>0</v>
      </c>
      <c r="V415" s="146">
        <v>0</v>
      </c>
      <c r="W415" s="146">
        <v>0</v>
      </c>
      <c r="X415" s="146">
        <v>0</v>
      </c>
      <c r="Y415" s="146">
        <v>0</v>
      </c>
      <c r="Z415" s="146">
        <v>0</v>
      </c>
      <c r="AA415" s="146">
        <v>0</v>
      </c>
      <c r="AB415" s="146">
        <v>0</v>
      </c>
      <c r="AC415" s="146">
        <v>0</v>
      </c>
      <c r="AD415" s="146">
        <v>0</v>
      </c>
      <c r="AE415" s="146">
        <v>0</v>
      </c>
      <c r="AF415" s="148">
        <f t="shared" si="43"/>
        <v>0</v>
      </c>
      <c r="AG415" s="148">
        <f t="shared" si="44"/>
        <v>0</v>
      </c>
      <c r="AH415" s="148">
        <f t="shared" si="45"/>
        <v>0</v>
      </c>
    </row>
    <row r="416" spans="1:34" ht="15">
      <c r="A416" s="167"/>
      <c r="B416" s="130" t="s">
        <v>48</v>
      </c>
      <c r="C416" s="133" t="s">
        <v>13</v>
      </c>
      <c r="D416" s="148">
        <f>D414+D412+D410+D408+D406+D404+D402+D400+D398+D396+D394+D392+D390+D388+D386</f>
        <v>0</v>
      </c>
      <c r="E416" s="148">
        <f aca="true" t="shared" si="46" ref="E416:AE416">E414+E412+E410+E408+E406+E404+E402+E400+E398+E396+E394+E392+E390+E388+E386</f>
        <v>0</v>
      </c>
      <c r="F416" s="148">
        <f t="shared" si="46"/>
        <v>0</v>
      </c>
      <c r="G416" s="148">
        <f t="shared" si="46"/>
        <v>0</v>
      </c>
      <c r="H416" s="148">
        <f t="shared" si="46"/>
        <v>0</v>
      </c>
      <c r="I416" s="148">
        <f t="shared" si="46"/>
        <v>0</v>
      </c>
      <c r="J416" s="148">
        <f t="shared" si="46"/>
        <v>0</v>
      </c>
      <c r="K416" s="148">
        <f t="shared" si="46"/>
        <v>0</v>
      </c>
      <c r="L416" s="148">
        <f t="shared" si="46"/>
        <v>0</v>
      </c>
      <c r="M416" s="148">
        <f t="shared" si="46"/>
        <v>0</v>
      </c>
      <c r="N416" s="148">
        <f t="shared" si="46"/>
        <v>0</v>
      </c>
      <c r="O416" s="148">
        <f t="shared" si="46"/>
        <v>1</v>
      </c>
      <c r="P416" s="148">
        <f t="shared" si="46"/>
        <v>0</v>
      </c>
      <c r="Q416" s="148">
        <f t="shared" si="46"/>
        <v>0</v>
      </c>
      <c r="R416" s="148">
        <f t="shared" si="46"/>
        <v>0</v>
      </c>
      <c r="S416" s="148">
        <f t="shared" si="46"/>
        <v>0</v>
      </c>
      <c r="T416" s="148">
        <f t="shared" si="46"/>
        <v>0</v>
      </c>
      <c r="U416" s="148">
        <f t="shared" si="46"/>
        <v>0</v>
      </c>
      <c r="V416" s="148">
        <f t="shared" si="46"/>
        <v>0</v>
      </c>
      <c r="W416" s="148">
        <f t="shared" si="46"/>
        <v>0</v>
      </c>
      <c r="X416" s="148">
        <f t="shared" si="46"/>
        <v>0</v>
      </c>
      <c r="Y416" s="148">
        <f t="shared" si="46"/>
        <v>0</v>
      </c>
      <c r="Z416" s="148">
        <f t="shared" si="46"/>
        <v>0</v>
      </c>
      <c r="AA416" s="148">
        <f t="shared" si="46"/>
        <v>0</v>
      </c>
      <c r="AB416" s="148">
        <f t="shared" si="46"/>
        <v>0</v>
      </c>
      <c r="AC416" s="148">
        <f t="shared" si="46"/>
        <v>0</v>
      </c>
      <c r="AD416" s="148">
        <f t="shared" si="46"/>
        <v>0</v>
      </c>
      <c r="AE416" s="148">
        <f t="shared" si="46"/>
        <v>0</v>
      </c>
      <c r="AF416" s="148">
        <f t="shared" si="43"/>
        <v>0</v>
      </c>
      <c r="AG416" s="148">
        <f t="shared" si="44"/>
        <v>1</v>
      </c>
      <c r="AH416" s="148">
        <f t="shared" si="45"/>
        <v>1</v>
      </c>
    </row>
    <row r="417" spans="1:34" ht="15">
      <c r="A417" s="164"/>
      <c r="B417" s="130"/>
      <c r="C417" s="133" t="s">
        <v>14</v>
      </c>
      <c r="D417" s="148">
        <f>D415+D413+D411+D409+D407+D405+D403+D401+D399+D397+D395+D393+D391+D389+D387</f>
        <v>0</v>
      </c>
      <c r="E417" s="148">
        <f aca="true" t="shared" si="47" ref="E417:AE417">E415+E413+E411+E409+E407+E405+E403+E401+E399+E397+E395+E393+E391+E389+E387</f>
        <v>0</v>
      </c>
      <c r="F417" s="148">
        <f t="shared" si="47"/>
        <v>0</v>
      </c>
      <c r="G417" s="148">
        <f t="shared" si="47"/>
        <v>0</v>
      </c>
      <c r="H417" s="148">
        <f t="shared" si="47"/>
        <v>0</v>
      </c>
      <c r="I417" s="148">
        <f t="shared" si="47"/>
        <v>0</v>
      </c>
      <c r="J417" s="148">
        <f t="shared" si="47"/>
        <v>0</v>
      </c>
      <c r="K417" s="148">
        <f t="shared" si="47"/>
        <v>0</v>
      </c>
      <c r="L417" s="148">
        <f t="shared" si="47"/>
        <v>0</v>
      </c>
      <c r="M417" s="148">
        <f t="shared" si="47"/>
        <v>0</v>
      </c>
      <c r="N417" s="148">
        <f t="shared" si="47"/>
        <v>0</v>
      </c>
      <c r="O417" s="148">
        <f t="shared" si="47"/>
        <v>0</v>
      </c>
      <c r="P417" s="148">
        <f t="shared" si="47"/>
        <v>0</v>
      </c>
      <c r="Q417" s="148">
        <f t="shared" si="47"/>
        <v>0</v>
      </c>
      <c r="R417" s="148">
        <f t="shared" si="47"/>
        <v>0</v>
      </c>
      <c r="S417" s="148">
        <f t="shared" si="47"/>
        <v>0</v>
      </c>
      <c r="T417" s="148">
        <f t="shared" si="47"/>
        <v>0</v>
      </c>
      <c r="U417" s="148">
        <f t="shared" si="47"/>
        <v>0</v>
      </c>
      <c r="V417" s="148">
        <f t="shared" si="47"/>
        <v>0</v>
      </c>
      <c r="W417" s="148">
        <f t="shared" si="47"/>
        <v>0</v>
      </c>
      <c r="X417" s="148">
        <f t="shared" si="47"/>
        <v>0</v>
      </c>
      <c r="Y417" s="148">
        <f t="shared" si="47"/>
        <v>0</v>
      </c>
      <c r="Z417" s="148">
        <f t="shared" si="47"/>
        <v>0</v>
      </c>
      <c r="AA417" s="148">
        <f t="shared" si="47"/>
        <v>0</v>
      </c>
      <c r="AB417" s="148">
        <f t="shared" si="47"/>
        <v>0</v>
      </c>
      <c r="AC417" s="148">
        <f t="shared" si="47"/>
        <v>0</v>
      </c>
      <c r="AD417" s="148">
        <f t="shared" si="47"/>
        <v>0</v>
      </c>
      <c r="AE417" s="148">
        <f t="shared" si="47"/>
        <v>0</v>
      </c>
      <c r="AF417" s="148">
        <f t="shared" si="43"/>
        <v>0</v>
      </c>
      <c r="AG417" s="148">
        <f t="shared" si="44"/>
        <v>0</v>
      </c>
      <c r="AH417" s="148">
        <f t="shared" si="45"/>
        <v>0</v>
      </c>
    </row>
    <row r="418" spans="1:34" ht="15">
      <c r="A418" s="139" t="s">
        <v>57</v>
      </c>
      <c r="B418" s="139"/>
      <c r="C418" s="136" t="s">
        <v>13</v>
      </c>
      <c r="D418" s="146">
        <v>0</v>
      </c>
      <c r="E418" s="146">
        <v>0</v>
      </c>
      <c r="F418" s="146">
        <v>0</v>
      </c>
      <c r="G418" s="146">
        <v>0</v>
      </c>
      <c r="H418" s="146">
        <v>0</v>
      </c>
      <c r="I418" s="146">
        <v>0</v>
      </c>
      <c r="J418" s="146">
        <v>0</v>
      </c>
      <c r="K418" s="146">
        <v>0</v>
      </c>
      <c r="L418" s="146">
        <v>0</v>
      </c>
      <c r="M418" s="146">
        <v>0</v>
      </c>
      <c r="N418" s="146">
        <v>1</v>
      </c>
      <c r="O418" s="146">
        <v>0</v>
      </c>
      <c r="P418" s="146">
        <v>0</v>
      </c>
      <c r="Q418" s="146">
        <v>0</v>
      </c>
      <c r="R418" s="146">
        <v>0</v>
      </c>
      <c r="S418" s="146">
        <v>0</v>
      </c>
      <c r="T418" s="146">
        <v>0</v>
      </c>
      <c r="U418" s="146">
        <v>0</v>
      </c>
      <c r="V418" s="146">
        <v>0</v>
      </c>
      <c r="W418" s="146">
        <v>0</v>
      </c>
      <c r="X418" s="146">
        <v>0</v>
      </c>
      <c r="Y418" s="146">
        <v>0</v>
      </c>
      <c r="Z418" s="146">
        <v>0</v>
      </c>
      <c r="AA418" s="146">
        <v>0</v>
      </c>
      <c r="AB418" s="146">
        <v>0</v>
      </c>
      <c r="AC418" s="146">
        <v>0</v>
      </c>
      <c r="AD418" s="146">
        <v>0</v>
      </c>
      <c r="AE418" s="146">
        <v>0</v>
      </c>
      <c r="AF418" s="148">
        <f t="shared" si="43"/>
        <v>1</v>
      </c>
      <c r="AG418" s="148">
        <f t="shared" si="44"/>
        <v>0</v>
      </c>
      <c r="AH418" s="148">
        <f t="shared" si="45"/>
        <v>1</v>
      </c>
    </row>
    <row r="419" spans="1:34" ht="15">
      <c r="A419" s="139"/>
      <c r="B419" s="139"/>
      <c r="C419" s="136" t="s">
        <v>14</v>
      </c>
      <c r="D419" s="146">
        <v>0</v>
      </c>
      <c r="E419" s="146">
        <v>0</v>
      </c>
      <c r="F419" s="146">
        <v>0</v>
      </c>
      <c r="G419" s="146">
        <v>0</v>
      </c>
      <c r="H419" s="146">
        <v>0</v>
      </c>
      <c r="I419" s="146">
        <v>0</v>
      </c>
      <c r="J419" s="146">
        <v>0</v>
      </c>
      <c r="K419" s="146">
        <v>0</v>
      </c>
      <c r="L419" s="146">
        <v>0</v>
      </c>
      <c r="M419" s="146">
        <v>0</v>
      </c>
      <c r="N419" s="146">
        <v>0</v>
      </c>
      <c r="O419" s="146">
        <v>0</v>
      </c>
      <c r="P419" s="146">
        <v>0</v>
      </c>
      <c r="Q419" s="146">
        <v>0</v>
      </c>
      <c r="R419" s="146">
        <v>0</v>
      </c>
      <c r="S419" s="146">
        <v>0</v>
      </c>
      <c r="T419" s="146">
        <v>0</v>
      </c>
      <c r="U419" s="146">
        <v>0</v>
      </c>
      <c r="V419" s="146">
        <v>0</v>
      </c>
      <c r="W419" s="146">
        <v>0</v>
      </c>
      <c r="X419" s="146">
        <v>0</v>
      </c>
      <c r="Y419" s="146">
        <v>0</v>
      </c>
      <c r="Z419" s="146">
        <v>0</v>
      </c>
      <c r="AA419" s="146">
        <v>0</v>
      </c>
      <c r="AB419" s="146">
        <v>0</v>
      </c>
      <c r="AC419" s="146">
        <v>0</v>
      </c>
      <c r="AD419" s="146">
        <v>0</v>
      </c>
      <c r="AE419" s="146">
        <v>0</v>
      </c>
      <c r="AF419" s="148">
        <f t="shared" si="43"/>
        <v>0</v>
      </c>
      <c r="AG419" s="148">
        <f t="shared" si="44"/>
        <v>0</v>
      </c>
      <c r="AH419" s="148">
        <f t="shared" si="45"/>
        <v>0</v>
      </c>
    </row>
    <row r="420" spans="1:34" ht="26.25" customHeight="1">
      <c r="A420" s="143" t="s">
        <v>58</v>
      </c>
      <c r="B420" s="143"/>
      <c r="C420" s="136" t="s">
        <v>13</v>
      </c>
      <c r="D420" s="146">
        <v>0</v>
      </c>
      <c r="E420" s="146">
        <v>0</v>
      </c>
      <c r="F420" s="146">
        <v>0</v>
      </c>
      <c r="G420" s="146">
        <v>0</v>
      </c>
      <c r="H420" s="146">
        <v>0</v>
      </c>
      <c r="I420" s="146">
        <v>0</v>
      </c>
      <c r="J420" s="146">
        <v>0</v>
      </c>
      <c r="K420" s="146">
        <v>0</v>
      </c>
      <c r="L420" s="146">
        <v>0</v>
      </c>
      <c r="M420" s="146">
        <v>0</v>
      </c>
      <c r="N420" s="146">
        <v>0</v>
      </c>
      <c r="O420" s="146">
        <v>0</v>
      </c>
      <c r="P420" s="146">
        <v>1</v>
      </c>
      <c r="Q420" s="146">
        <v>0</v>
      </c>
      <c r="R420" s="146">
        <v>0</v>
      </c>
      <c r="S420" s="146">
        <v>0</v>
      </c>
      <c r="T420" s="146">
        <v>0</v>
      </c>
      <c r="U420" s="146">
        <v>0</v>
      </c>
      <c r="V420" s="146">
        <v>0</v>
      </c>
      <c r="W420" s="146">
        <v>0</v>
      </c>
      <c r="X420" s="146">
        <v>0</v>
      </c>
      <c r="Y420" s="146">
        <v>0</v>
      </c>
      <c r="Z420" s="146">
        <v>0</v>
      </c>
      <c r="AA420" s="146">
        <v>0</v>
      </c>
      <c r="AB420" s="146">
        <v>0</v>
      </c>
      <c r="AC420" s="146">
        <v>0</v>
      </c>
      <c r="AD420" s="146">
        <v>0</v>
      </c>
      <c r="AE420" s="146">
        <v>0</v>
      </c>
      <c r="AF420" s="148">
        <f t="shared" si="43"/>
        <v>1</v>
      </c>
      <c r="AG420" s="148">
        <f t="shared" si="44"/>
        <v>0</v>
      </c>
      <c r="AH420" s="148">
        <f t="shared" si="45"/>
        <v>1</v>
      </c>
    </row>
    <row r="421" spans="1:34" ht="15">
      <c r="A421" s="143"/>
      <c r="B421" s="143"/>
      <c r="C421" s="136" t="s">
        <v>14</v>
      </c>
      <c r="D421" s="146">
        <v>0</v>
      </c>
      <c r="E421" s="146">
        <v>0</v>
      </c>
      <c r="F421" s="146">
        <v>0</v>
      </c>
      <c r="G421" s="146">
        <v>0</v>
      </c>
      <c r="H421" s="146">
        <v>0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146">
        <v>0</v>
      </c>
      <c r="O421" s="146">
        <v>0</v>
      </c>
      <c r="P421" s="146">
        <v>0</v>
      </c>
      <c r="Q421" s="146">
        <v>0</v>
      </c>
      <c r="R421" s="146">
        <v>0</v>
      </c>
      <c r="S421" s="146">
        <v>0</v>
      </c>
      <c r="T421" s="146">
        <v>0</v>
      </c>
      <c r="U421" s="146">
        <v>0</v>
      </c>
      <c r="V421" s="146">
        <v>0</v>
      </c>
      <c r="W421" s="146">
        <v>0</v>
      </c>
      <c r="X421" s="146">
        <v>0</v>
      </c>
      <c r="Y421" s="146">
        <v>0</v>
      </c>
      <c r="Z421" s="146">
        <v>0</v>
      </c>
      <c r="AA421" s="146">
        <v>0</v>
      </c>
      <c r="AB421" s="146">
        <v>0</v>
      </c>
      <c r="AC421" s="146">
        <v>0</v>
      </c>
      <c r="AD421" s="146">
        <v>0</v>
      </c>
      <c r="AE421" s="146">
        <v>0</v>
      </c>
      <c r="AF421" s="148">
        <f t="shared" si="43"/>
        <v>0</v>
      </c>
      <c r="AG421" s="148">
        <f t="shared" si="44"/>
        <v>0</v>
      </c>
      <c r="AH421" s="148">
        <f t="shared" si="45"/>
        <v>0</v>
      </c>
    </row>
    <row r="422" spans="1:34" ht="15">
      <c r="A422" s="166" t="s">
        <v>93</v>
      </c>
      <c r="B422" s="181" t="s">
        <v>112</v>
      </c>
      <c r="C422" s="136" t="s">
        <v>13</v>
      </c>
      <c r="D422" s="146">
        <v>0</v>
      </c>
      <c r="E422" s="146">
        <v>0</v>
      </c>
      <c r="F422" s="146">
        <v>0</v>
      </c>
      <c r="G422" s="146">
        <v>0</v>
      </c>
      <c r="H422" s="146">
        <v>0</v>
      </c>
      <c r="I422" s="146">
        <v>0</v>
      </c>
      <c r="J422" s="146">
        <v>0</v>
      </c>
      <c r="K422" s="146">
        <v>0</v>
      </c>
      <c r="L422" s="146">
        <v>0</v>
      </c>
      <c r="M422" s="146">
        <v>0</v>
      </c>
      <c r="N422" s="146">
        <v>2</v>
      </c>
      <c r="O422" s="146">
        <v>0</v>
      </c>
      <c r="P422" s="146">
        <v>0</v>
      </c>
      <c r="Q422" s="146">
        <v>0</v>
      </c>
      <c r="R422" s="146">
        <v>0</v>
      </c>
      <c r="S422" s="146">
        <v>0</v>
      </c>
      <c r="T422" s="146">
        <v>0</v>
      </c>
      <c r="U422" s="146">
        <v>0</v>
      </c>
      <c r="V422" s="146">
        <v>0</v>
      </c>
      <c r="W422" s="146">
        <v>0</v>
      </c>
      <c r="X422" s="146">
        <v>0</v>
      </c>
      <c r="Y422" s="146">
        <v>0</v>
      </c>
      <c r="Z422" s="146">
        <v>0</v>
      </c>
      <c r="AA422" s="146">
        <v>0</v>
      </c>
      <c r="AB422" s="146">
        <v>0</v>
      </c>
      <c r="AC422" s="146">
        <v>0</v>
      </c>
      <c r="AD422" s="146">
        <v>0</v>
      </c>
      <c r="AE422" s="146">
        <v>0</v>
      </c>
      <c r="AF422" s="148">
        <f t="shared" si="43"/>
        <v>2</v>
      </c>
      <c r="AG422" s="148">
        <f t="shared" si="44"/>
        <v>0</v>
      </c>
      <c r="AH422" s="148">
        <f t="shared" si="45"/>
        <v>2</v>
      </c>
    </row>
    <row r="423" spans="1:34" ht="15">
      <c r="A423" s="170"/>
      <c r="B423" s="182"/>
      <c r="C423" s="136" t="s">
        <v>14</v>
      </c>
      <c r="D423" s="146">
        <v>0</v>
      </c>
      <c r="E423" s="146">
        <v>0</v>
      </c>
      <c r="F423" s="146">
        <v>0</v>
      </c>
      <c r="G423" s="146">
        <v>0</v>
      </c>
      <c r="H423" s="146">
        <v>0</v>
      </c>
      <c r="I423" s="146">
        <v>0</v>
      </c>
      <c r="J423" s="146">
        <v>0</v>
      </c>
      <c r="K423" s="146">
        <v>0</v>
      </c>
      <c r="L423" s="146">
        <v>0</v>
      </c>
      <c r="M423" s="146">
        <v>0</v>
      </c>
      <c r="N423" s="146">
        <v>0</v>
      </c>
      <c r="O423" s="146">
        <v>0</v>
      </c>
      <c r="P423" s="146">
        <v>0</v>
      </c>
      <c r="Q423" s="146">
        <v>0</v>
      </c>
      <c r="R423" s="146">
        <v>0</v>
      </c>
      <c r="S423" s="146">
        <v>0</v>
      </c>
      <c r="T423" s="146">
        <v>0</v>
      </c>
      <c r="U423" s="146">
        <v>0</v>
      </c>
      <c r="V423" s="146">
        <v>0</v>
      </c>
      <c r="W423" s="146">
        <v>0</v>
      </c>
      <c r="X423" s="146">
        <v>0</v>
      </c>
      <c r="Y423" s="146">
        <v>0</v>
      </c>
      <c r="Z423" s="146">
        <v>0</v>
      </c>
      <c r="AA423" s="146">
        <v>0</v>
      </c>
      <c r="AB423" s="146">
        <v>0</v>
      </c>
      <c r="AC423" s="146">
        <v>0</v>
      </c>
      <c r="AD423" s="146">
        <v>0</v>
      </c>
      <c r="AE423" s="146">
        <v>0</v>
      </c>
      <c r="AF423" s="148">
        <f t="shared" si="43"/>
        <v>0</v>
      </c>
      <c r="AG423" s="148">
        <f t="shared" si="44"/>
        <v>0</v>
      </c>
      <c r="AH423" s="148">
        <f t="shared" si="45"/>
        <v>0</v>
      </c>
    </row>
    <row r="424" spans="1:34" ht="15">
      <c r="A424" s="170"/>
      <c r="B424" s="168" t="s">
        <v>113</v>
      </c>
      <c r="C424" s="136" t="s">
        <v>13</v>
      </c>
      <c r="D424" s="146">
        <v>0</v>
      </c>
      <c r="E424" s="146">
        <v>0</v>
      </c>
      <c r="F424" s="146">
        <v>0</v>
      </c>
      <c r="G424" s="146">
        <v>0</v>
      </c>
      <c r="H424" s="146">
        <v>0</v>
      </c>
      <c r="I424" s="146">
        <v>0</v>
      </c>
      <c r="J424" s="146">
        <v>0</v>
      </c>
      <c r="K424" s="146">
        <v>0</v>
      </c>
      <c r="L424" s="146">
        <v>0</v>
      </c>
      <c r="M424" s="146">
        <v>0</v>
      </c>
      <c r="N424" s="146">
        <v>0</v>
      </c>
      <c r="O424" s="146">
        <v>0</v>
      </c>
      <c r="P424" s="146">
        <v>0</v>
      </c>
      <c r="Q424" s="146">
        <v>0</v>
      </c>
      <c r="R424" s="146">
        <v>0</v>
      </c>
      <c r="S424" s="146">
        <v>0</v>
      </c>
      <c r="T424" s="146">
        <v>0</v>
      </c>
      <c r="U424" s="146">
        <v>0</v>
      </c>
      <c r="V424" s="146">
        <v>0</v>
      </c>
      <c r="W424" s="146">
        <v>0</v>
      </c>
      <c r="X424" s="146">
        <v>0</v>
      </c>
      <c r="Y424" s="146">
        <v>0</v>
      </c>
      <c r="Z424" s="146">
        <v>0</v>
      </c>
      <c r="AA424" s="146">
        <v>0</v>
      </c>
      <c r="AB424" s="146">
        <v>0</v>
      </c>
      <c r="AC424" s="146">
        <v>0</v>
      </c>
      <c r="AD424" s="146">
        <v>0</v>
      </c>
      <c r="AE424" s="146">
        <v>0</v>
      </c>
      <c r="AF424" s="148">
        <f t="shared" si="43"/>
        <v>0</v>
      </c>
      <c r="AG424" s="148">
        <f t="shared" si="44"/>
        <v>0</v>
      </c>
      <c r="AH424" s="148">
        <f t="shared" si="45"/>
        <v>0</v>
      </c>
    </row>
    <row r="425" spans="1:34" ht="15">
      <c r="A425" s="170"/>
      <c r="B425" s="169"/>
      <c r="C425" s="136" t="s">
        <v>14</v>
      </c>
      <c r="D425" s="146">
        <v>0</v>
      </c>
      <c r="E425" s="146">
        <v>0</v>
      </c>
      <c r="F425" s="146">
        <v>0</v>
      </c>
      <c r="G425" s="146">
        <v>0</v>
      </c>
      <c r="H425" s="146">
        <v>0</v>
      </c>
      <c r="I425" s="146">
        <v>0</v>
      </c>
      <c r="J425" s="146">
        <v>0</v>
      </c>
      <c r="K425" s="146">
        <v>0</v>
      </c>
      <c r="L425" s="146">
        <v>0</v>
      </c>
      <c r="M425" s="146">
        <v>0</v>
      </c>
      <c r="N425" s="146">
        <v>0</v>
      </c>
      <c r="O425" s="146">
        <v>0</v>
      </c>
      <c r="P425" s="146">
        <v>0</v>
      </c>
      <c r="Q425" s="146">
        <v>0</v>
      </c>
      <c r="R425" s="146">
        <v>0</v>
      </c>
      <c r="S425" s="146">
        <v>0</v>
      </c>
      <c r="T425" s="146">
        <v>0</v>
      </c>
      <c r="U425" s="146">
        <v>0</v>
      </c>
      <c r="V425" s="146">
        <v>0</v>
      </c>
      <c r="W425" s="146">
        <v>0</v>
      </c>
      <c r="X425" s="146">
        <v>0</v>
      </c>
      <c r="Y425" s="146">
        <v>0</v>
      </c>
      <c r="Z425" s="146">
        <v>0</v>
      </c>
      <c r="AA425" s="146">
        <v>0</v>
      </c>
      <c r="AB425" s="146">
        <v>0</v>
      </c>
      <c r="AC425" s="146">
        <v>0</v>
      </c>
      <c r="AD425" s="146">
        <v>0</v>
      </c>
      <c r="AE425" s="146">
        <v>0</v>
      </c>
      <c r="AF425" s="148">
        <f t="shared" si="43"/>
        <v>0</v>
      </c>
      <c r="AG425" s="148">
        <f t="shared" si="44"/>
        <v>0</v>
      </c>
      <c r="AH425" s="148">
        <f t="shared" si="45"/>
        <v>0</v>
      </c>
    </row>
    <row r="426" spans="1:34" ht="15">
      <c r="A426" s="170"/>
      <c r="B426" s="181" t="s">
        <v>114</v>
      </c>
      <c r="C426" s="136" t="s">
        <v>13</v>
      </c>
      <c r="D426" s="146">
        <v>0</v>
      </c>
      <c r="E426" s="146">
        <v>0</v>
      </c>
      <c r="F426" s="146">
        <v>0</v>
      </c>
      <c r="G426" s="146">
        <v>0</v>
      </c>
      <c r="H426" s="146">
        <v>0</v>
      </c>
      <c r="I426" s="146">
        <v>0</v>
      </c>
      <c r="J426" s="146">
        <v>0</v>
      </c>
      <c r="K426" s="146">
        <v>0</v>
      </c>
      <c r="L426" s="146">
        <v>0</v>
      </c>
      <c r="M426" s="146">
        <v>0</v>
      </c>
      <c r="N426" s="146">
        <v>0</v>
      </c>
      <c r="O426" s="146">
        <v>1</v>
      </c>
      <c r="P426" s="146">
        <v>0</v>
      </c>
      <c r="Q426" s="146">
        <v>0</v>
      </c>
      <c r="R426" s="146">
        <v>0</v>
      </c>
      <c r="S426" s="146">
        <v>0</v>
      </c>
      <c r="T426" s="146">
        <v>0</v>
      </c>
      <c r="U426" s="146">
        <v>0</v>
      </c>
      <c r="V426" s="146">
        <v>0</v>
      </c>
      <c r="W426" s="146">
        <v>0</v>
      </c>
      <c r="X426" s="146">
        <v>0</v>
      </c>
      <c r="Y426" s="146">
        <v>0</v>
      </c>
      <c r="Z426" s="146">
        <v>0</v>
      </c>
      <c r="AA426" s="146">
        <v>0</v>
      </c>
      <c r="AB426" s="146">
        <v>0</v>
      </c>
      <c r="AC426" s="146">
        <v>0</v>
      </c>
      <c r="AD426" s="146">
        <v>0</v>
      </c>
      <c r="AE426" s="146">
        <v>0</v>
      </c>
      <c r="AF426" s="148">
        <f t="shared" si="43"/>
        <v>0</v>
      </c>
      <c r="AG426" s="148">
        <f t="shared" si="44"/>
        <v>1</v>
      </c>
      <c r="AH426" s="148">
        <f t="shared" si="45"/>
        <v>1</v>
      </c>
    </row>
    <row r="427" spans="1:34" ht="15">
      <c r="A427" s="170"/>
      <c r="B427" s="182"/>
      <c r="C427" s="136" t="s">
        <v>14</v>
      </c>
      <c r="D427" s="146">
        <v>0</v>
      </c>
      <c r="E427" s="146">
        <v>0</v>
      </c>
      <c r="F427" s="146">
        <v>0</v>
      </c>
      <c r="G427" s="146">
        <v>0</v>
      </c>
      <c r="H427" s="146">
        <v>0</v>
      </c>
      <c r="I427" s="146">
        <v>0</v>
      </c>
      <c r="J427" s="146">
        <v>0</v>
      </c>
      <c r="K427" s="146">
        <v>0</v>
      </c>
      <c r="L427" s="146">
        <v>0</v>
      </c>
      <c r="M427" s="146">
        <v>0</v>
      </c>
      <c r="N427" s="146">
        <v>0</v>
      </c>
      <c r="O427" s="146">
        <v>0</v>
      </c>
      <c r="P427" s="146">
        <v>0</v>
      </c>
      <c r="Q427" s="146">
        <v>0</v>
      </c>
      <c r="R427" s="146">
        <v>0</v>
      </c>
      <c r="S427" s="146">
        <v>0</v>
      </c>
      <c r="T427" s="146">
        <v>0</v>
      </c>
      <c r="U427" s="146">
        <v>0</v>
      </c>
      <c r="V427" s="146">
        <v>0</v>
      </c>
      <c r="W427" s="146">
        <v>0</v>
      </c>
      <c r="X427" s="146">
        <v>0</v>
      </c>
      <c r="Y427" s="146">
        <v>0</v>
      </c>
      <c r="Z427" s="146">
        <v>0</v>
      </c>
      <c r="AA427" s="146">
        <v>0</v>
      </c>
      <c r="AB427" s="146">
        <v>0</v>
      </c>
      <c r="AC427" s="146">
        <v>0</v>
      </c>
      <c r="AD427" s="146">
        <v>0</v>
      </c>
      <c r="AE427" s="146">
        <v>0</v>
      </c>
      <c r="AF427" s="148">
        <f t="shared" si="43"/>
        <v>0</v>
      </c>
      <c r="AG427" s="148">
        <f t="shared" si="44"/>
        <v>0</v>
      </c>
      <c r="AH427" s="148">
        <f t="shared" si="45"/>
        <v>0</v>
      </c>
    </row>
    <row r="428" spans="1:34" ht="15">
      <c r="A428" s="170"/>
      <c r="B428" s="168" t="s">
        <v>115</v>
      </c>
      <c r="C428" s="136" t="s">
        <v>13</v>
      </c>
      <c r="D428" s="146">
        <v>0</v>
      </c>
      <c r="E428" s="146">
        <v>0</v>
      </c>
      <c r="F428" s="146">
        <v>0</v>
      </c>
      <c r="G428" s="146">
        <v>0</v>
      </c>
      <c r="H428" s="146">
        <v>0</v>
      </c>
      <c r="I428" s="146">
        <v>0</v>
      </c>
      <c r="J428" s="146">
        <v>0</v>
      </c>
      <c r="K428" s="146">
        <v>0</v>
      </c>
      <c r="L428" s="146">
        <v>0</v>
      </c>
      <c r="M428" s="146">
        <v>0</v>
      </c>
      <c r="N428" s="146">
        <v>0</v>
      </c>
      <c r="O428" s="146">
        <v>0</v>
      </c>
      <c r="P428" s="146">
        <v>0</v>
      </c>
      <c r="Q428" s="146">
        <v>0</v>
      </c>
      <c r="R428" s="146">
        <v>0</v>
      </c>
      <c r="S428" s="146">
        <v>0</v>
      </c>
      <c r="T428" s="146">
        <v>0</v>
      </c>
      <c r="U428" s="146">
        <v>0</v>
      </c>
      <c r="V428" s="146">
        <v>0</v>
      </c>
      <c r="W428" s="146">
        <v>0</v>
      </c>
      <c r="X428" s="146">
        <v>0</v>
      </c>
      <c r="Y428" s="146">
        <v>0</v>
      </c>
      <c r="Z428" s="146">
        <v>0</v>
      </c>
      <c r="AA428" s="146">
        <v>0</v>
      </c>
      <c r="AB428" s="146">
        <v>0</v>
      </c>
      <c r="AC428" s="146">
        <v>0</v>
      </c>
      <c r="AD428" s="146">
        <v>0</v>
      </c>
      <c r="AE428" s="146">
        <v>0</v>
      </c>
      <c r="AF428" s="148">
        <f t="shared" si="43"/>
        <v>0</v>
      </c>
      <c r="AG428" s="148">
        <f t="shared" si="44"/>
        <v>0</v>
      </c>
      <c r="AH428" s="148">
        <f t="shared" si="45"/>
        <v>0</v>
      </c>
    </row>
    <row r="429" spans="1:34" ht="15">
      <c r="A429" s="170"/>
      <c r="B429" s="169"/>
      <c r="C429" s="136" t="s">
        <v>14</v>
      </c>
      <c r="D429" s="146">
        <v>0</v>
      </c>
      <c r="E429" s="146">
        <v>0</v>
      </c>
      <c r="F429" s="146">
        <v>0</v>
      </c>
      <c r="G429" s="146">
        <v>0</v>
      </c>
      <c r="H429" s="146">
        <v>0</v>
      </c>
      <c r="I429" s="146">
        <v>0</v>
      </c>
      <c r="J429" s="146">
        <v>0</v>
      </c>
      <c r="K429" s="146">
        <v>0</v>
      </c>
      <c r="L429" s="146">
        <v>0</v>
      </c>
      <c r="M429" s="146">
        <v>0</v>
      </c>
      <c r="N429" s="146">
        <v>0</v>
      </c>
      <c r="O429" s="146">
        <v>0</v>
      </c>
      <c r="P429" s="146">
        <v>0</v>
      </c>
      <c r="Q429" s="146">
        <v>0</v>
      </c>
      <c r="R429" s="146">
        <v>0</v>
      </c>
      <c r="S429" s="146">
        <v>0</v>
      </c>
      <c r="T429" s="146">
        <v>0</v>
      </c>
      <c r="U429" s="146">
        <v>0</v>
      </c>
      <c r="V429" s="146">
        <v>0</v>
      </c>
      <c r="W429" s="146">
        <v>0</v>
      </c>
      <c r="X429" s="146">
        <v>0</v>
      </c>
      <c r="Y429" s="146">
        <v>0</v>
      </c>
      <c r="Z429" s="146">
        <v>0</v>
      </c>
      <c r="AA429" s="146">
        <v>0</v>
      </c>
      <c r="AB429" s="146">
        <v>0</v>
      </c>
      <c r="AC429" s="146">
        <v>0</v>
      </c>
      <c r="AD429" s="146">
        <v>0</v>
      </c>
      <c r="AE429" s="146">
        <v>0</v>
      </c>
      <c r="AF429" s="148">
        <f t="shared" si="43"/>
        <v>0</v>
      </c>
      <c r="AG429" s="148">
        <f t="shared" si="44"/>
        <v>0</v>
      </c>
      <c r="AH429" s="148">
        <f t="shared" si="45"/>
        <v>0</v>
      </c>
    </row>
    <row r="430" spans="1:34" ht="15">
      <c r="A430" s="170"/>
      <c r="B430" s="168" t="s">
        <v>116</v>
      </c>
      <c r="C430" s="136" t="s">
        <v>13</v>
      </c>
      <c r="D430" s="146">
        <v>0</v>
      </c>
      <c r="E430" s="146">
        <v>0</v>
      </c>
      <c r="F430" s="146">
        <v>0</v>
      </c>
      <c r="G430" s="146">
        <v>0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146">
        <v>1</v>
      </c>
      <c r="O430" s="146">
        <v>0</v>
      </c>
      <c r="P430" s="146">
        <v>0</v>
      </c>
      <c r="Q430" s="146">
        <v>0</v>
      </c>
      <c r="R430" s="146">
        <v>0</v>
      </c>
      <c r="S430" s="146">
        <v>0</v>
      </c>
      <c r="T430" s="146">
        <v>0</v>
      </c>
      <c r="U430" s="146">
        <v>0</v>
      </c>
      <c r="V430" s="146">
        <v>0</v>
      </c>
      <c r="W430" s="146">
        <v>0</v>
      </c>
      <c r="X430" s="146">
        <v>0</v>
      </c>
      <c r="Y430" s="146">
        <v>0</v>
      </c>
      <c r="Z430" s="146">
        <v>0</v>
      </c>
      <c r="AA430" s="146">
        <v>0</v>
      </c>
      <c r="AB430" s="146">
        <v>0</v>
      </c>
      <c r="AC430" s="146">
        <v>0</v>
      </c>
      <c r="AD430" s="146">
        <v>0</v>
      </c>
      <c r="AE430" s="146">
        <v>0</v>
      </c>
      <c r="AF430" s="148">
        <f t="shared" si="43"/>
        <v>1</v>
      </c>
      <c r="AG430" s="148">
        <f t="shared" si="44"/>
        <v>0</v>
      </c>
      <c r="AH430" s="148">
        <f t="shared" si="45"/>
        <v>1</v>
      </c>
    </row>
    <row r="431" spans="1:34" ht="15">
      <c r="A431" s="170"/>
      <c r="B431" s="169"/>
      <c r="C431" s="136" t="s">
        <v>14</v>
      </c>
      <c r="D431" s="146">
        <v>0</v>
      </c>
      <c r="E431" s="146">
        <v>0</v>
      </c>
      <c r="F431" s="146">
        <v>0</v>
      </c>
      <c r="G431" s="146">
        <v>0</v>
      </c>
      <c r="H431" s="146">
        <v>0</v>
      </c>
      <c r="I431" s="146">
        <v>0</v>
      </c>
      <c r="J431" s="146">
        <v>0</v>
      </c>
      <c r="K431" s="146">
        <v>0</v>
      </c>
      <c r="L431" s="146">
        <v>0</v>
      </c>
      <c r="M431" s="146">
        <v>0</v>
      </c>
      <c r="N431" s="146">
        <v>0</v>
      </c>
      <c r="O431" s="146">
        <v>0</v>
      </c>
      <c r="P431" s="146">
        <v>0</v>
      </c>
      <c r="Q431" s="146">
        <v>0</v>
      </c>
      <c r="R431" s="146">
        <v>0</v>
      </c>
      <c r="S431" s="146">
        <v>0</v>
      </c>
      <c r="T431" s="146">
        <v>0</v>
      </c>
      <c r="U431" s="146">
        <v>0</v>
      </c>
      <c r="V431" s="146">
        <v>0</v>
      </c>
      <c r="W431" s="146">
        <v>0</v>
      </c>
      <c r="X431" s="146">
        <v>0</v>
      </c>
      <c r="Y431" s="146">
        <v>0</v>
      </c>
      <c r="Z431" s="146">
        <v>0</v>
      </c>
      <c r="AA431" s="146">
        <v>0</v>
      </c>
      <c r="AB431" s="146">
        <v>0</v>
      </c>
      <c r="AC431" s="146">
        <v>0</v>
      </c>
      <c r="AD431" s="146">
        <v>0</v>
      </c>
      <c r="AE431" s="146">
        <v>0</v>
      </c>
      <c r="AF431" s="148">
        <f t="shared" si="43"/>
        <v>0</v>
      </c>
      <c r="AG431" s="148">
        <f t="shared" si="44"/>
        <v>0</v>
      </c>
      <c r="AH431" s="148">
        <f t="shared" si="45"/>
        <v>0</v>
      </c>
    </row>
    <row r="432" spans="1:34" ht="15">
      <c r="A432" s="170"/>
      <c r="B432" s="181" t="s">
        <v>117</v>
      </c>
      <c r="C432" s="136" t="s">
        <v>13</v>
      </c>
      <c r="D432" s="146">
        <v>0</v>
      </c>
      <c r="E432" s="146">
        <v>0</v>
      </c>
      <c r="F432" s="146">
        <v>0</v>
      </c>
      <c r="G432" s="146">
        <v>0</v>
      </c>
      <c r="H432" s="146">
        <v>0</v>
      </c>
      <c r="I432" s="146">
        <v>0</v>
      </c>
      <c r="J432" s="146">
        <v>0</v>
      </c>
      <c r="K432" s="146">
        <v>0</v>
      </c>
      <c r="L432" s="146">
        <v>0</v>
      </c>
      <c r="M432" s="146">
        <v>0</v>
      </c>
      <c r="N432" s="146">
        <v>1</v>
      </c>
      <c r="O432" s="146">
        <v>0</v>
      </c>
      <c r="P432" s="146">
        <v>0</v>
      </c>
      <c r="Q432" s="146">
        <v>0</v>
      </c>
      <c r="R432" s="146">
        <v>0</v>
      </c>
      <c r="S432" s="146">
        <v>0</v>
      </c>
      <c r="T432" s="146">
        <v>0</v>
      </c>
      <c r="U432" s="146">
        <v>0</v>
      </c>
      <c r="V432" s="146">
        <v>0</v>
      </c>
      <c r="W432" s="146">
        <v>0</v>
      </c>
      <c r="X432" s="146">
        <v>0</v>
      </c>
      <c r="Y432" s="146">
        <v>0</v>
      </c>
      <c r="Z432" s="146">
        <v>0</v>
      </c>
      <c r="AA432" s="146">
        <v>0</v>
      </c>
      <c r="AB432" s="146">
        <v>0</v>
      </c>
      <c r="AC432" s="146">
        <v>0</v>
      </c>
      <c r="AD432" s="146">
        <v>0</v>
      </c>
      <c r="AE432" s="146">
        <v>0</v>
      </c>
      <c r="AF432" s="148">
        <f t="shared" si="43"/>
        <v>1</v>
      </c>
      <c r="AG432" s="148">
        <f t="shared" si="44"/>
        <v>0</v>
      </c>
      <c r="AH432" s="148">
        <f t="shared" si="45"/>
        <v>1</v>
      </c>
    </row>
    <row r="433" spans="1:34" ht="15">
      <c r="A433" s="170"/>
      <c r="B433" s="182"/>
      <c r="C433" s="136" t="s">
        <v>14</v>
      </c>
      <c r="D433" s="146">
        <v>0</v>
      </c>
      <c r="E433" s="146">
        <v>0</v>
      </c>
      <c r="F433" s="146">
        <v>0</v>
      </c>
      <c r="G433" s="146">
        <v>0</v>
      </c>
      <c r="H433" s="146">
        <v>0</v>
      </c>
      <c r="I433" s="146">
        <v>0</v>
      </c>
      <c r="J433" s="146">
        <v>0</v>
      </c>
      <c r="K433" s="146">
        <v>0</v>
      </c>
      <c r="L433" s="146">
        <v>0</v>
      </c>
      <c r="M433" s="146">
        <v>0</v>
      </c>
      <c r="N433" s="146">
        <v>0</v>
      </c>
      <c r="O433" s="146">
        <v>0</v>
      </c>
      <c r="P433" s="146">
        <v>0</v>
      </c>
      <c r="Q433" s="146">
        <v>0</v>
      </c>
      <c r="R433" s="146">
        <v>0</v>
      </c>
      <c r="S433" s="146">
        <v>0</v>
      </c>
      <c r="T433" s="146">
        <v>0</v>
      </c>
      <c r="U433" s="146">
        <v>0</v>
      </c>
      <c r="V433" s="146">
        <v>0</v>
      </c>
      <c r="W433" s="146">
        <v>0</v>
      </c>
      <c r="X433" s="146">
        <v>0</v>
      </c>
      <c r="Y433" s="146">
        <v>0</v>
      </c>
      <c r="Z433" s="146">
        <v>0</v>
      </c>
      <c r="AA433" s="146">
        <v>0</v>
      </c>
      <c r="AB433" s="146">
        <v>0</v>
      </c>
      <c r="AC433" s="146">
        <v>0</v>
      </c>
      <c r="AD433" s="146">
        <v>0</v>
      </c>
      <c r="AE433" s="146">
        <v>0</v>
      </c>
      <c r="AF433" s="148">
        <f t="shared" si="43"/>
        <v>0</v>
      </c>
      <c r="AG433" s="148">
        <f t="shared" si="44"/>
        <v>0</v>
      </c>
      <c r="AH433" s="148">
        <f t="shared" si="45"/>
        <v>0</v>
      </c>
    </row>
    <row r="434" spans="1:34" ht="15">
      <c r="A434" s="170"/>
      <c r="B434" s="181" t="s">
        <v>118</v>
      </c>
      <c r="C434" s="136" t="s">
        <v>13</v>
      </c>
      <c r="D434" s="146">
        <v>0</v>
      </c>
      <c r="E434" s="146">
        <v>0</v>
      </c>
      <c r="F434" s="146">
        <v>0</v>
      </c>
      <c r="G434" s="146">
        <v>0</v>
      </c>
      <c r="H434" s="146">
        <v>0</v>
      </c>
      <c r="I434" s="146">
        <v>0</v>
      </c>
      <c r="J434" s="146">
        <v>0</v>
      </c>
      <c r="K434" s="146">
        <v>0</v>
      </c>
      <c r="L434" s="146">
        <v>0</v>
      </c>
      <c r="M434" s="146">
        <v>0</v>
      </c>
      <c r="N434" s="146">
        <v>0</v>
      </c>
      <c r="O434" s="146">
        <v>1</v>
      </c>
      <c r="P434" s="146">
        <v>0</v>
      </c>
      <c r="Q434" s="146">
        <v>0</v>
      </c>
      <c r="R434" s="146">
        <v>0</v>
      </c>
      <c r="S434" s="146">
        <v>0</v>
      </c>
      <c r="T434" s="146">
        <v>0</v>
      </c>
      <c r="U434" s="146">
        <v>0</v>
      </c>
      <c r="V434" s="146">
        <v>0</v>
      </c>
      <c r="W434" s="146">
        <v>0</v>
      </c>
      <c r="X434" s="146">
        <v>0</v>
      </c>
      <c r="Y434" s="146">
        <v>0</v>
      </c>
      <c r="Z434" s="146">
        <v>0</v>
      </c>
      <c r="AA434" s="146">
        <v>0</v>
      </c>
      <c r="AB434" s="146">
        <v>0</v>
      </c>
      <c r="AC434" s="146">
        <v>0</v>
      </c>
      <c r="AD434" s="146">
        <v>0</v>
      </c>
      <c r="AE434" s="146">
        <v>0</v>
      </c>
      <c r="AF434" s="148">
        <f t="shared" si="43"/>
        <v>0</v>
      </c>
      <c r="AG434" s="148">
        <f t="shared" si="44"/>
        <v>1</v>
      </c>
      <c r="AH434" s="148">
        <f t="shared" si="45"/>
        <v>1</v>
      </c>
    </row>
    <row r="435" spans="1:34" ht="15">
      <c r="A435" s="170"/>
      <c r="B435" s="182"/>
      <c r="C435" s="136" t="s">
        <v>14</v>
      </c>
      <c r="D435" s="146">
        <v>0</v>
      </c>
      <c r="E435" s="146">
        <v>0</v>
      </c>
      <c r="F435" s="146">
        <v>0</v>
      </c>
      <c r="G435" s="146">
        <v>0</v>
      </c>
      <c r="H435" s="146">
        <v>0</v>
      </c>
      <c r="I435" s="146">
        <v>0</v>
      </c>
      <c r="J435" s="146">
        <v>0</v>
      </c>
      <c r="K435" s="146">
        <v>0</v>
      </c>
      <c r="L435" s="146">
        <v>0</v>
      </c>
      <c r="M435" s="146">
        <v>0</v>
      </c>
      <c r="N435" s="146">
        <v>0</v>
      </c>
      <c r="O435" s="146">
        <v>0</v>
      </c>
      <c r="P435" s="146">
        <v>0</v>
      </c>
      <c r="Q435" s="146">
        <v>0</v>
      </c>
      <c r="R435" s="146">
        <v>0</v>
      </c>
      <c r="S435" s="146">
        <v>0</v>
      </c>
      <c r="T435" s="146">
        <v>0</v>
      </c>
      <c r="U435" s="146">
        <v>0</v>
      </c>
      <c r="V435" s="146">
        <v>0</v>
      </c>
      <c r="W435" s="146">
        <v>0</v>
      </c>
      <c r="X435" s="146">
        <v>0</v>
      </c>
      <c r="Y435" s="146">
        <v>0</v>
      </c>
      <c r="Z435" s="146">
        <v>0</v>
      </c>
      <c r="AA435" s="146">
        <v>0</v>
      </c>
      <c r="AB435" s="146">
        <v>0</v>
      </c>
      <c r="AC435" s="146">
        <v>0</v>
      </c>
      <c r="AD435" s="146">
        <v>0</v>
      </c>
      <c r="AE435" s="146">
        <v>0</v>
      </c>
      <c r="AF435" s="148">
        <f t="shared" si="43"/>
        <v>0</v>
      </c>
      <c r="AG435" s="148">
        <f t="shared" si="44"/>
        <v>0</v>
      </c>
      <c r="AH435" s="148">
        <f t="shared" si="45"/>
        <v>0</v>
      </c>
    </row>
    <row r="436" spans="1:34" ht="15">
      <c r="A436" s="170"/>
      <c r="B436" s="168" t="s">
        <v>119</v>
      </c>
      <c r="C436" s="136" t="s">
        <v>13</v>
      </c>
      <c r="D436" s="146">
        <v>0</v>
      </c>
      <c r="E436" s="146">
        <v>0</v>
      </c>
      <c r="F436" s="146">
        <v>0</v>
      </c>
      <c r="G436" s="146">
        <v>0</v>
      </c>
      <c r="H436" s="146">
        <v>0</v>
      </c>
      <c r="I436" s="146">
        <v>0</v>
      </c>
      <c r="J436" s="146">
        <v>0</v>
      </c>
      <c r="K436" s="146">
        <v>0</v>
      </c>
      <c r="L436" s="146">
        <v>0</v>
      </c>
      <c r="M436" s="146">
        <v>0</v>
      </c>
      <c r="N436" s="146">
        <v>0</v>
      </c>
      <c r="O436" s="146">
        <v>0</v>
      </c>
      <c r="P436" s="146">
        <v>0</v>
      </c>
      <c r="Q436" s="146">
        <v>0</v>
      </c>
      <c r="R436" s="146">
        <v>0</v>
      </c>
      <c r="S436" s="146">
        <v>0</v>
      </c>
      <c r="T436" s="146">
        <v>0</v>
      </c>
      <c r="U436" s="146">
        <v>0</v>
      </c>
      <c r="V436" s="146">
        <v>0</v>
      </c>
      <c r="W436" s="146">
        <v>0</v>
      </c>
      <c r="X436" s="146">
        <v>0</v>
      </c>
      <c r="Y436" s="146">
        <v>0</v>
      </c>
      <c r="Z436" s="146">
        <v>0</v>
      </c>
      <c r="AA436" s="146">
        <v>0</v>
      </c>
      <c r="AB436" s="146">
        <v>0</v>
      </c>
      <c r="AC436" s="146">
        <v>0</v>
      </c>
      <c r="AD436" s="146">
        <v>0</v>
      </c>
      <c r="AE436" s="146">
        <v>0</v>
      </c>
      <c r="AF436" s="148">
        <f t="shared" si="43"/>
        <v>0</v>
      </c>
      <c r="AG436" s="148">
        <f t="shared" si="44"/>
        <v>0</v>
      </c>
      <c r="AH436" s="148">
        <f t="shared" si="45"/>
        <v>0</v>
      </c>
    </row>
    <row r="437" spans="1:34" ht="15">
      <c r="A437" s="170"/>
      <c r="B437" s="169"/>
      <c r="C437" s="136" t="s">
        <v>14</v>
      </c>
      <c r="D437" s="146">
        <v>0</v>
      </c>
      <c r="E437" s="146">
        <v>0</v>
      </c>
      <c r="F437" s="146">
        <v>0</v>
      </c>
      <c r="G437" s="146">
        <v>0</v>
      </c>
      <c r="H437" s="146">
        <v>0</v>
      </c>
      <c r="I437" s="146">
        <v>0</v>
      </c>
      <c r="J437" s="146">
        <v>0</v>
      </c>
      <c r="K437" s="146">
        <v>0</v>
      </c>
      <c r="L437" s="146">
        <v>0</v>
      </c>
      <c r="M437" s="146">
        <v>0</v>
      </c>
      <c r="N437" s="146">
        <v>0</v>
      </c>
      <c r="O437" s="146">
        <v>0</v>
      </c>
      <c r="P437" s="146">
        <v>0</v>
      </c>
      <c r="Q437" s="146">
        <v>0</v>
      </c>
      <c r="R437" s="146">
        <v>0</v>
      </c>
      <c r="S437" s="146">
        <v>0</v>
      </c>
      <c r="T437" s="146">
        <v>0</v>
      </c>
      <c r="U437" s="146">
        <v>0</v>
      </c>
      <c r="V437" s="146">
        <v>0</v>
      </c>
      <c r="W437" s="146">
        <v>0</v>
      </c>
      <c r="X437" s="146">
        <v>0</v>
      </c>
      <c r="Y437" s="146">
        <v>0</v>
      </c>
      <c r="Z437" s="146">
        <v>0</v>
      </c>
      <c r="AA437" s="146">
        <v>0</v>
      </c>
      <c r="AB437" s="146">
        <v>0</v>
      </c>
      <c r="AC437" s="146">
        <v>0</v>
      </c>
      <c r="AD437" s="146">
        <v>0</v>
      </c>
      <c r="AE437" s="146">
        <v>0</v>
      </c>
      <c r="AF437" s="148">
        <f t="shared" si="43"/>
        <v>0</v>
      </c>
      <c r="AG437" s="148">
        <f t="shared" si="44"/>
        <v>0</v>
      </c>
      <c r="AH437" s="148">
        <f t="shared" si="45"/>
        <v>0</v>
      </c>
    </row>
    <row r="438" spans="1:34" ht="26.25" customHeight="1">
      <c r="A438" s="170"/>
      <c r="B438" s="130" t="s">
        <v>48</v>
      </c>
      <c r="C438" s="133" t="s">
        <v>13</v>
      </c>
      <c r="D438" s="148">
        <f>D436+D434+D432+D430+D428+D426+D424+D422</f>
        <v>0</v>
      </c>
      <c r="E438" s="148">
        <f aca="true" t="shared" si="48" ref="E438:AE438">E436+E434+E432+E430+E428+E426+E424+E422</f>
        <v>0</v>
      </c>
      <c r="F438" s="148">
        <f t="shared" si="48"/>
        <v>0</v>
      </c>
      <c r="G438" s="148">
        <f t="shared" si="48"/>
        <v>0</v>
      </c>
      <c r="H438" s="148">
        <f t="shared" si="48"/>
        <v>0</v>
      </c>
      <c r="I438" s="148">
        <f t="shared" si="48"/>
        <v>0</v>
      </c>
      <c r="J438" s="148">
        <f t="shared" si="48"/>
        <v>0</v>
      </c>
      <c r="K438" s="148">
        <f t="shared" si="48"/>
        <v>0</v>
      </c>
      <c r="L438" s="148">
        <f t="shared" si="48"/>
        <v>0</v>
      </c>
      <c r="M438" s="148">
        <f t="shared" si="48"/>
        <v>0</v>
      </c>
      <c r="N438" s="148">
        <f t="shared" si="48"/>
        <v>4</v>
      </c>
      <c r="O438" s="148">
        <f t="shared" si="48"/>
        <v>2</v>
      </c>
      <c r="P438" s="148">
        <f t="shared" si="48"/>
        <v>0</v>
      </c>
      <c r="Q438" s="148">
        <f t="shared" si="48"/>
        <v>0</v>
      </c>
      <c r="R438" s="148">
        <f t="shared" si="48"/>
        <v>0</v>
      </c>
      <c r="S438" s="148">
        <f t="shared" si="48"/>
        <v>0</v>
      </c>
      <c r="T438" s="148">
        <f t="shared" si="48"/>
        <v>0</v>
      </c>
      <c r="U438" s="148">
        <f t="shared" si="48"/>
        <v>0</v>
      </c>
      <c r="V438" s="148">
        <f t="shared" si="48"/>
        <v>0</v>
      </c>
      <c r="W438" s="148">
        <f t="shared" si="48"/>
        <v>0</v>
      </c>
      <c r="X438" s="148">
        <f t="shared" si="48"/>
        <v>0</v>
      </c>
      <c r="Y438" s="148">
        <f t="shared" si="48"/>
        <v>0</v>
      </c>
      <c r="Z438" s="148">
        <f t="shared" si="48"/>
        <v>0</v>
      </c>
      <c r="AA438" s="148">
        <f t="shared" si="48"/>
        <v>0</v>
      </c>
      <c r="AB438" s="148">
        <f t="shared" si="48"/>
        <v>0</v>
      </c>
      <c r="AC438" s="148">
        <f t="shared" si="48"/>
        <v>0</v>
      </c>
      <c r="AD438" s="148">
        <f t="shared" si="48"/>
        <v>0</v>
      </c>
      <c r="AE438" s="148">
        <f t="shared" si="48"/>
        <v>0</v>
      </c>
      <c r="AF438" s="148">
        <f t="shared" si="43"/>
        <v>4</v>
      </c>
      <c r="AG438" s="148">
        <f t="shared" si="44"/>
        <v>2</v>
      </c>
      <c r="AH438" s="148">
        <f t="shared" si="45"/>
        <v>6</v>
      </c>
    </row>
    <row r="439" spans="1:34" ht="15">
      <c r="A439" s="171"/>
      <c r="B439" s="130"/>
      <c r="C439" s="133" t="s">
        <v>14</v>
      </c>
      <c r="D439" s="148">
        <f>D437+D435+D433+D431+D429+D427+D425+D423</f>
        <v>0</v>
      </c>
      <c r="E439" s="148">
        <f aca="true" t="shared" si="49" ref="E439:AE439">E437+E435+E433+E431+E429+E427+E425+E423</f>
        <v>0</v>
      </c>
      <c r="F439" s="148">
        <f t="shared" si="49"/>
        <v>0</v>
      </c>
      <c r="G439" s="148">
        <f t="shared" si="49"/>
        <v>0</v>
      </c>
      <c r="H439" s="148">
        <f t="shared" si="49"/>
        <v>0</v>
      </c>
      <c r="I439" s="148">
        <f t="shared" si="49"/>
        <v>0</v>
      </c>
      <c r="J439" s="148">
        <f t="shared" si="49"/>
        <v>0</v>
      </c>
      <c r="K439" s="148">
        <f t="shared" si="49"/>
        <v>0</v>
      </c>
      <c r="L439" s="148">
        <f t="shared" si="49"/>
        <v>0</v>
      </c>
      <c r="M439" s="148">
        <f t="shared" si="49"/>
        <v>0</v>
      </c>
      <c r="N439" s="148">
        <f t="shared" si="49"/>
        <v>0</v>
      </c>
      <c r="O439" s="148">
        <f t="shared" si="49"/>
        <v>0</v>
      </c>
      <c r="P439" s="148">
        <f t="shared" si="49"/>
        <v>0</v>
      </c>
      <c r="Q439" s="148">
        <f t="shared" si="49"/>
        <v>0</v>
      </c>
      <c r="R439" s="148">
        <f t="shared" si="49"/>
        <v>0</v>
      </c>
      <c r="S439" s="148">
        <f t="shared" si="49"/>
        <v>0</v>
      </c>
      <c r="T439" s="148">
        <f t="shared" si="49"/>
        <v>0</v>
      </c>
      <c r="U439" s="148">
        <f t="shared" si="49"/>
        <v>0</v>
      </c>
      <c r="V439" s="148">
        <f t="shared" si="49"/>
        <v>0</v>
      </c>
      <c r="W439" s="148">
        <f t="shared" si="49"/>
        <v>0</v>
      </c>
      <c r="X439" s="148">
        <f t="shared" si="49"/>
        <v>0</v>
      </c>
      <c r="Y439" s="148">
        <f t="shared" si="49"/>
        <v>0</v>
      </c>
      <c r="Z439" s="148">
        <f t="shared" si="49"/>
        <v>0</v>
      </c>
      <c r="AA439" s="148">
        <f t="shared" si="49"/>
        <v>0</v>
      </c>
      <c r="AB439" s="148">
        <f t="shared" si="49"/>
        <v>0</v>
      </c>
      <c r="AC439" s="148">
        <f t="shared" si="49"/>
        <v>0</v>
      </c>
      <c r="AD439" s="148">
        <f t="shared" si="49"/>
        <v>0</v>
      </c>
      <c r="AE439" s="148">
        <f t="shared" si="49"/>
        <v>0</v>
      </c>
      <c r="AF439" s="148">
        <f t="shared" si="43"/>
        <v>0</v>
      </c>
      <c r="AG439" s="148">
        <f t="shared" si="44"/>
        <v>0</v>
      </c>
      <c r="AH439" s="148">
        <f t="shared" si="45"/>
        <v>0</v>
      </c>
    </row>
    <row r="440" spans="1:34" ht="15">
      <c r="A440" s="134" t="s">
        <v>61</v>
      </c>
      <c r="B440" s="134" t="s">
        <v>62</v>
      </c>
      <c r="C440" s="136" t="s">
        <v>13</v>
      </c>
      <c r="D440" s="146">
        <v>0</v>
      </c>
      <c r="E440" s="146">
        <v>0</v>
      </c>
      <c r="F440" s="146">
        <v>0</v>
      </c>
      <c r="G440" s="146">
        <v>0</v>
      </c>
      <c r="H440" s="146">
        <v>0</v>
      </c>
      <c r="I440" s="146">
        <v>0</v>
      </c>
      <c r="J440" s="146">
        <v>0</v>
      </c>
      <c r="K440" s="146">
        <v>0</v>
      </c>
      <c r="L440" s="146">
        <v>0</v>
      </c>
      <c r="M440" s="146">
        <v>0</v>
      </c>
      <c r="N440" s="146">
        <v>0</v>
      </c>
      <c r="O440" s="146">
        <v>0</v>
      </c>
      <c r="P440" s="146">
        <v>0</v>
      </c>
      <c r="Q440" s="146">
        <v>0</v>
      </c>
      <c r="R440" s="146">
        <v>0</v>
      </c>
      <c r="S440" s="146">
        <v>0</v>
      </c>
      <c r="T440" s="146">
        <v>0</v>
      </c>
      <c r="U440" s="146">
        <v>0</v>
      </c>
      <c r="V440" s="146">
        <v>0</v>
      </c>
      <c r="W440" s="146">
        <v>0</v>
      </c>
      <c r="X440" s="146">
        <v>0</v>
      </c>
      <c r="Y440" s="146">
        <v>0</v>
      </c>
      <c r="Z440" s="146">
        <v>0</v>
      </c>
      <c r="AA440" s="146">
        <v>0</v>
      </c>
      <c r="AB440" s="146">
        <v>0</v>
      </c>
      <c r="AC440" s="146">
        <v>0</v>
      </c>
      <c r="AD440" s="146">
        <v>0</v>
      </c>
      <c r="AE440" s="146">
        <v>0</v>
      </c>
      <c r="AF440" s="148">
        <f t="shared" si="43"/>
        <v>0</v>
      </c>
      <c r="AG440" s="148">
        <f t="shared" si="44"/>
        <v>0</v>
      </c>
      <c r="AH440" s="148">
        <f t="shared" si="45"/>
        <v>0</v>
      </c>
    </row>
    <row r="441" spans="1:34" ht="15">
      <c r="A441" s="134"/>
      <c r="B441" s="134"/>
      <c r="C441" s="136" t="s">
        <v>14</v>
      </c>
      <c r="D441" s="146">
        <v>0</v>
      </c>
      <c r="E441" s="146">
        <v>0</v>
      </c>
      <c r="F441" s="146">
        <v>0</v>
      </c>
      <c r="G441" s="146">
        <v>0</v>
      </c>
      <c r="H441" s="146">
        <v>0</v>
      </c>
      <c r="I441" s="146">
        <v>0</v>
      </c>
      <c r="J441" s="146">
        <v>0</v>
      </c>
      <c r="K441" s="146">
        <v>0</v>
      </c>
      <c r="L441" s="146">
        <v>0</v>
      </c>
      <c r="M441" s="146">
        <v>0</v>
      </c>
      <c r="N441" s="146">
        <v>0</v>
      </c>
      <c r="O441" s="146">
        <v>0</v>
      </c>
      <c r="P441" s="146">
        <v>0</v>
      </c>
      <c r="Q441" s="146">
        <v>0</v>
      </c>
      <c r="R441" s="146">
        <v>0</v>
      </c>
      <c r="S441" s="146">
        <v>0</v>
      </c>
      <c r="T441" s="146">
        <v>0</v>
      </c>
      <c r="U441" s="146">
        <v>0</v>
      </c>
      <c r="V441" s="146">
        <v>0</v>
      </c>
      <c r="W441" s="146">
        <v>0</v>
      </c>
      <c r="X441" s="146">
        <v>0</v>
      </c>
      <c r="Y441" s="146">
        <v>0</v>
      </c>
      <c r="Z441" s="146">
        <v>0</v>
      </c>
      <c r="AA441" s="146">
        <v>0</v>
      </c>
      <c r="AB441" s="146">
        <v>0</v>
      </c>
      <c r="AC441" s="146">
        <v>0</v>
      </c>
      <c r="AD441" s="146">
        <v>0</v>
      </c>
      <c r="AE441" s="146">
        <v>0</v>
      </c>
      <c r="AF441" s="148">
        <f t="shared" si="43"/>
        <v>0</v>
      </c>
      <c r="AG441" s="148">
        <f t="shared" si="44"/>
        <v>0</v>
      </c>
      <c r="AH441" s="148">
        <f t="shared" si="45"/>
        <v>0</v>
      </c>
    </row>
    <row r="442" spans="1:34" ht="15">
      <c r="A442" s="137" t="s">
        <v>63</v>
      </c>
      <c r="B442" s="134" t="s">
        <v>64</v>
      </c>
      <c r="C442" s="136" t="s">
        <v>13</v>
      </c>
      <c r="D442" s="146">
        <v>0</v>
      </c>
      <c r="E442" s="146">
        <v>0</v>
      </c>
      <c r="F442" s="146">
        <v>0</v>
      </c>
      <c r="G442" s="146">
        <v>0</v>
      </c>
      <c r="H442" s="146">
        <v>0</v>
      </c>
      <c r="I442" s="146">
        <v>0</v>
      </c>
      <c r="J442" s="146">
        <v>0</v>
      </c>
      <c r="K442" s="146">
        <v>0</v>
      </c>
      <c r="L442" s="146">
        <v>0</v>
      </c>
      <c r="M442" s="146">
        <v>0</v>
      </c>
      <c r="N442" s="146">
        <v>0</v>
      </c>
      <c r="O442" s="146">
        <v>0</v>
      </c>
      <c r="P442" s="146">
        <v>0</v>
      </c>
      <c r="Q442" s="146">
        <v>0</v>
      </c>
      <c r="R442" s="146">
        <v>0</v>
      </c>
      <c r="S442" s="146">
        <v>0</v>
      </c>
      <c r="T442" s="146">
        <v>0</v>
      </c>
      <c r="U442" s="146">
        <v>0</v>
      </c>
      <c r="V442" s="146">
        <v>0</v>
      </c>
      <c r="W442" s="146">
        <v>0</v>
      </c>
      <c r="X442" s="146">
        <v>0</v>
      </c>
      <c r="Y442" s="146">
        <v>0</v>
      </c>
      <c r="Z442" s="146">
        <v>0</v>
      </c>
      <c r="AA442" s="146">
        <v>0</v>
      </c>
      <c r="AB442" s="146">
        <v>0</v>
      </c>
      <c r="AC442" s="146">
        <v>0</v>
      </c>
      <c r="AD442" s="146">
        <v>0</v>
      </c>
      <c r="AE442" s="146">
        <v>0</v>
      </c>
      <c r="AF442" s="148">
        <f t="shared" si="43"/>
        <v>0</v>
      </c>
      <c r="AG442" s="148">
        <f t="shared" si="44"/>
        <v>0</v>
      </c>
      <c r="AH442" s="148">
        <f t="shared" si="45"/>
        <v>0</v>
      </c>
    </row>
    <row r="443" spans="1:34" ht="15">
      <c r="A443" s="137"/>
      <c r="B443" s="134"/>
      <c r="C443" s="136" t="s">
        <v>14</v>
      </c>
      <c r="D443" s="146">
        <v>0</v>
      </c>
      <c r="E443" s="146">
        <v>0</v>
      </c>
      <c r="F443" s="146">
        <v>0</v>
      </c>
      <c r="G443" s="146">
        <v>0</v>
      </c>
      <c r="H443" s="146">
        <v>0</v>
      </c>
      <c r="I443" s="146">
        <v>0</v>
      </c>
      <c r="J443" s="146">
        <v>0</v>
      </c>
      <c r="K443" s="146">
        <v>0</v>
      </c>
      <c r="L443" s="146">
        <v>0</v>
      </c>
      <c r="M443" s="146">
        <v>0</v>
      </c>
      <c r="N443" s="146">
        <v>0</v>
      </c>
      <c r="O443" s="146">
        <v>0</v>
      </c>
      <c r="P443" s="146">
        <v>0</v>
      </c>
      <c r="Q443" s="146">
        <v>0</v>
      </c>
      <c r="R443" s="146">
        <v>0</v>
      </c>
      <c r="S443" s="146">
        <v>0</v>
      </c>
      <c r="T443" s="146">
        <v>0</v>
      </c>
      <c r="U443" s="146">
        <v>0</v>
      </c>
      <c r="V443" s="146">
        <v>0</v>
      </c>
      <c r="W443" s="146">
        <v>0</v>
      </c>
      <c r="X443" s="146">
        <v>0</v>
      </c>
      <c r="Y443" s="146">
        <v>0</v>
      </c>
      <c r="Z443" s="146">
        <v>0</v>
      </c>
      <c r="AA443" s="146">
        <v>0</v>
      </c>
      <c r="AB443" s="146">
        <v>0</v>
      </c>
      <c r="AC443" s="146">
        <v>0</v>
      </c>
      <c r="AD443" s="146">
        <v>0</v>
      </c>
      <c r="AE443" s="146">
        <v>0</v>
      </c>
      <c r="AF443" s="148">
        <f t="shared" si="43"/>
        <v>0</v>
      </c>
      <c r="AG443" s="148">
        <f t="shared" si="44"/>
        <v>0</v>
      </c>
      <c r="AH443" s="148">
        <f t="shared" si="45"/>
        <v>0</v>
      </c>
    </row>
    <row r="444" spans="1:34" ht="26.25" customHeight="1">
      <c r="A444" s="137"/>
      <c r="B444" s="134" t="s">
        <v>65</v>
      </c>
      <c r="C444" s="136" t="s">
        <v>13</v>
      </c>
      <c r="D444" s="146">
        <v>0</v>
      </c>
      <c r="E444" s="146">
        <v>0</v>
      </c>
      <c r="F444" s="146">
        <v>0</v>
      </c>
      <c r="G444" s="146">
        <v>0</v>
      </c>
      <c r="H444" s="146">
        <v>0</v>
      </c>
      <c r="I444" s="146">
        <v>0</v>
      </c>
      <c r="J444" s="146">
        <v>0</v>
      </c>
      <c r="K444" s="146">
        <v>0</v>
      </c>
      <c r="L444" s="146">
        <v>0</v>
      </c>
      <c r="M444" s="146">
        <v>0</v>
      </c>
      <c r="N444" s="146">
        <v>0</v>
      </c>
      <c r="O444" s="146">
        <v>0</v>
      </c>
      <c r="P444" s="146">
        <v>0</v>
      </c>
      <c r="Q444" s="146">
        <v>0</v>
      </c>
      <c r="R444" s="146">
        <v>0</v>
      </c>
      <c r="S444" s="146">
        <v>0</v>
      </c>
      <c r="T444" s="146">
        <v>0</v>
      </c>
      <c r="U444" s="146">
        <v>0</v>
      </c>
      <c r="V444" s="146">
        <v>0</v>
      </c>
      <c r="W444" s="146">
        <v>0</v>
      </c>
      <c r="X444" s="146">
        <v>0</v>
      </c>
      <c r="Y444" s="146">
        <v>0</v>
      </c>
      <c r="Z444" s="146">
        <v>0</v>
      </c>
      <c r="AA444" s="146">
        <v>0</v>
      </c>
      <c r="AB444" s="146">
        <v>0</v>
      </c>
      <c r="AC444" s="146">
        <v>0</v>
      </c>
      <c r="AD444" s="146">
        <v>0</v>
      </c>
      <c r="AE444" s="146">
        <v>0</v>
      </c>
      <c r="AF444" s="148">
        <f t="shared" si="43"/>
        <v>0</v>
      </c>
      <c r="AG444" s="148">
        <f t="shared" si="44"/>
        <v>0</v>
      </c>
      <c r="AH444" s="148">
        <f t="shared" si="45"/>
        <v>0</v>
      </c>
    </row>
    <row r="445" spans="1:34" ht="15">
      <c r="A445" s="137"/>
      <c r="B445" s="134"/>
      <c r="C445" s="136" t="s">
        <v>14</v>
      </c>
      <c r="D445" s="146">
        <v>0</v>
      </c>
      <c r="E445" s="146">
        <v>0</v>
      </c>
      <c r="F445" s="146">
        <v>0</v>
      </c>
      <c r="G445" s="146">
        <v>0</v>
      </c>
      <c r="H445" s="146">
        <v>0</v>
      </c>
      <c r="I445" s="146">
        <v>0</v>
      </c>
      <c r="J445" s="146">
        <v>0</v>
      </c>
      <c r="K445" s="146">
        <v>0</v>
      </c>
      <c r="L445" s="146">
        <v>0</v>
      </c>
      <c r="M445" s="146">
        <v>0</v>
      </c>
      <c r="N445" s="146">
        <v>0</v>
      </c>
      <c r="O445" s="146">
        <v>0</v>
      </c>
      <c r="P445" s="146">
        <v>0</v>
      </c>
      <c r="Q445" s="146">
        <v>0</v>
      </c>
      <c r="R445" s="146">
        <v>0</v>
      </c>
      <c r="S445" s="146">
        <v>0</v>
      </c>
      <c r="T445" s="146">
        <v>0</v>
      </c>
      <c r="U445" s="146">
        <v>0</v>
      </c>
      <c r="V445" s="146">
        <v>0</v>
      </c>
      <c r="W445" s="146">
        <v>0</v>
      </c>
      <c r="X445" s="146">
        <v>0</v>
      </c>
      <c r="Y445" s="146">
        <v>0</v>
      </c>
      <c r="Z445" s="146">
        <v>0</v>
      </c>
      <c r="AA445" s="146">
        <v>0</v>
      </c>
      <c r="AB445" s="146">
        <v>0</v>
      </c>
      <c r="AC445" s="146">
        <v>0</v>
      </c>
      <c r="AD445" s="146">
        <v>0</v>
      </c>
      <c r="AE445" s="146">
        <v>0</v>
      </c>
      <c r="AF445" s="148">
        <f t="shared" si="43"/>
        <v>0</v>
      </c>
      <c r="AG445" s="148">
        <f t="shared" si="44"/>
        <v>0</v>
      </c>
      <c r="AH445" s="148">
        <f t="shared" si="45"/>
        <v>0</v>
      </c>
    </row>
    <row r="446" spans="1:34" ht="15">
      <c r="A446" s="137"/>
      <c r="B446" s="134" t="s">
        <v>66</v>
      </c>
      <c r="C446" s="136" t="s">
        <v>13</v>
      </c>
      <c r="D446" s="146">
        <v>0</v>
      </c>
      <c r="E446" s="146">
        <v>0</v>
      </c>
      <c r="F446" s="146">
        <v>0</v>
      </c>
      <c r="G446" s="146">
        <v>0</v>
      </c>
      <c r="H446" s="146">
        <v>0</v>
      </c>
      <c r="I446" s="146">
        <v>0</v>
      </c>
      <c r="J446" s="146">
        <v>0</v>
      </c>
      <c r="K446" s="146">
        <v>0</v>
      </c>
      <c r="L446" s="146">
        <v>0</v>
      </c>
      <c r="M446" s="146">
        <v>0</v>
      </c>
      <c r="N446" s="146">
        <v>0</v>
      </c>
      <c r="O446" s="146">
        <v>0</v>
      </c>
      <c r="P446" s="146">
        <v>0</v>
      </c>
      <c r="Q446" s="146">
        <v>0</v>
      </c>
      <c r="R446" s="146">
        <v>0</v>
      </c>
      <c r="S446" s="146">
        <v>0</v>
      </c>
      <c r="T446" s="146">
        <v>0</v>
      </c>
      <c r="U446" s="146">
        <v>0</v>
      </c>
      <c r="V446" s="146">
        <v>0</v>
      </c>
      <c r="W446" s="146">
        <v>0</v>
      </c>
      <c r="X446" s="146">
        <v>0</v>
      </c>
      <c r="Y446" s="146">
        <v>0</v>
      </c>
      <c r="Z446" s="146">
        <v>0</v>
      </c>
      <c r="AA446" s="146">
        <v>0</v>
      </c>
      <c r="AB446" s="146">
        <v>0</v>
      </c>
      <c r="AC446" s="146">
        <v>0</v>
      </c>
      <c r="AD446" s="146">
        <v>0</v>
      </c>
      <c r="AE446" s="146">
        <v>0</v>
      </c>
      <c r="AF446" s="148">
        <f>AD446+AB446+Z446+X446+V446+T446+R446+P446+N446+L446+J446+H446+F446+D446</f>
        <v>0</v>
      </c>
      <c r="AG446" s="148">
        <f>AE446+AC446+AA446+Y446+W446+U446+S446+Q446+O446+M446+K446+I446+G446+E446</f>
        <v>0</v>
      </c>
      <c r="AH446" s="148">
        <f>AG446+AF446</f>
        <v>0</v>
      </c>
    </row>
    <row r="447" spans="1:34" ht="15">
      <c r="A447" s="137"/>
      <c r="B447" s="134"/>
      <c r="C447" s="136" t="s">
        <v>14</v>
      </c>
      <c r="D447" s="146">
        <v>0</v>
      </c>
      <c r="E447" s="146">
        <v>0</v>
      </c>
      <c r="F447" s="146">
        <v>0</v>
      </c>
      <c r="G447" s="146">
        <v>0</v>
      </c>
      <c r="H447" s="146">
        <v>0</v>
      </c>
      <c r="I447" s="146">
        <v>0</v>
      </c>
      <c r="J447" s="146">
        <v>0</v>
      </c>
      <c r="K447" s="146">
        <v>0</v>
      </c>
      <c r="L447" s="146">
        <v>0</v>
      </c>
      <c r="M447" s="146">
        <v>0</v>
      </c>
      <c r="N447" s="146">
        <v>0</v>
      </c>
      <c r="O447" s="146">
        <v>0</v>
      </c>
      <c r="P447" s="146">
        <v>0</v>
      </c>
      <c r="Q447" s="146">
        <v>0</v>
      </c>
      <c r="R447" s="146">
        <v>0</v>
      </c>
      <c r="S447" s="146">
        <v>0</v>
      </c>
      <c r="T447" s="146">
        <v>0</v>
      </c>
      <c r="U447" s="146">
        <v>0</v>
      </c>
      <c r="V447" s="146">
        <v>0</v>
      </c>
      <c r="W447" s="146">
        <v>0</v>
      </c>
      <c r="X447" s="146">
        <v>0</v>
      </c>
      <c r="Y447" s="146">
        <v>0</v>
      </c>
      <c r="Z447" s="146">
        <v>0</v>
      </c>
      <c r="AA447" s="146">
        <v>0</v>
      </c>
      <c r="AB447" s="146">
        <v>0</v>
      </c>
      <c r="AC447" s="146">
        <v>0</v>
      </c>
      <c r="AD447" s="146">
        <v>0</v>
      </c>
      <c r="AE447" s="146">
        <v>0</v>
      </c>
      <c r="AF447" s="148">
        <f>AD447+AB447+Z447+X447+V447+T447+R447+P447+N447+L447+J447+H447+F447+D447</f>
        <v>0</v>
      </c>
      <c r="AG447" s="148">
        <f>AE447+AC447+AA447+Y447+W447+U447+S447+Q447+O447+M447+K447+I447+G447+E447</f>
        <v>0</v>
      </c>
      <c r="AH447" s="148">
        <f>AG447+AF447</f>
        <v>0</v>
      </c>
    </row>
    <row r="448" spans="1:34" ht="26.25" customHeight="1">
      <c r="A448" s="137"/>
      <c r="B448" s="134" t="s">
        <v>178</v>
      </c>
      <c r="C448" s="136" t="s">
        <v>13</v>
      </c>
      <c r="D448" s="146">
        <v>0</v>
      </c>
      <c r="E448" s="146">
        <v>0</v>
      </c>
      <c r="F448" s="146">
        <v>0</v>
      </c>
      <c r="G448" s="146">
        <v>0</v>
      </c>
      <c r="H448" s="146">
        <v>0</v>
      </c>
      <c r="I448" s="146">
        <v>0</v>
      </c>
      <c r="J448" s="146">
        <v>0</v>
      </c>
      <c r="K448" s="146">
        <v>0</v>
      </c>
      <c r="L448" s="146">
        <v>0</v>
      </c>
      <c r="M448" s="146">
        <v>0</v>
      </c>
      <c r="N448" s="146">
        <v>0</v>
      </c>
      <c r="O448" s="146">
        <v>0</v>
      </c>
      <c r="P448" s="146">
        <v>0</v>
      </c>
      <c r="Q448" s="146">
        <v>0</v>
      </c>
      <c r="R448" s="146">
        <v>0</v>
      </c>
      <c r="S448" s="146">
        <v>0</v>
      </c>
      <c r="T448" s="146">
        <v>0</v>
      </c>
      <c r="U448" s="146">
        <v>0</v>
      </c>
      <c r="V448" s="146">
        <v>0</v>
      </c>
      <c r="W448" s="146">
        <v>0</v>
      </c>
      <c r="X448" s="146">
        <v>0</v>
      </c>
      <c r="Y448" s="146">
        <v>0</v>
      </c>
      <c r="Z448" s="146">
        <v>0</v>
      </c>
      <c r="AA448" s="146">
        <v>0</v>
      </c>
      <c r="AB448" s="146">
        <v>0</v>
      </c>
      <c r="AC448" s="146">
        <v>0</v>
      </c>
      <c r="AD448" s="146">
        <v>0</v>
      </c>
      <c r="AE448" s="146">
        <v>0</v>
      </c>
      <c r="AF448" s="148">
        <f t="shared" si="43"/>
        <v>0</v>
      </c>
      <c r="AG448" s="148">
        <f>AE448+AC448+AA448+Y448+W448+U448+S448+Q448+O448+M448+K448+I448+G448+E448</f>
        <v>0</v>
      </c>
      <c r="AH448" s="148">
        <f t="shared" si="45"/>
        <v>0</v>
      </c>
    </row>
    <row r="449" spans="1:34" ht="15">
      <c r="A449" s="137"/>
      <c r="B449" s="134"/>
      <c r="C449" s="136" t="s">
        <v>14</v>
      </c>
      <c r="D449" s="146">
        <v>0</v>
      </c>
      <c r="E449" s="146">
        <v>0</v>
      </c>
      <c r="F449" s="146">
        <v>0</v>
      </c>
      <c r="G449" s="146">
        <v>0</v>
      </c>
      <c r="H449" s="146">
        <v>0</v>
      </c>
      <c r="I449" s="146">
        <v>0</v>
      </c>
      <c r="J449" s="146">
        <v>0</v>
      </c>
      <c r="K449" s="146">
        <v>0</v>
      </c>
      <c r="L449" s="146">
        <v>0</v>
      </c>
      <c r="M449" s="146">
        <v>0</v>
      </c>
      <c r="N449" s="146">
        <v>0</v>
      </c>
      <c r="O449" s="146">
        <v>0</v>
      </c>
      <c r="P449" s="146">
        <v>0</v>
      </c>
      <c r="Q449" s="146">
        <v>0</v>
      </c>
      <c r="R449" s="146">
        <v>0</v>
      </c>
      <c r="S449" s="146">
        <v>0</v>
      </c>
      <c r="T449" s="146">
        <v>0</v>
      </c>
      <c r="U449" s="146">
        <v>0</v>
      </c>
      <c r="V449" s="146">
        <v>0</v>
      </c>
      <c r="W449" s="146">
        <v>0</v>
      </c>
      <c r="X449" s="146">
        <v>0</v>
      </c>
      <c r="Y449" s="146">
        <v>0</v>
      </c>
      <c r="Z449" s="146">
        <v>0</v>
      </c>
      <c r="AA449" s="146">
        <v>0</v>
      </c>
      <c r="AB449" s="146">
        <v>0</v>
      </c>
      <c r="AC449" s="146">
        <v>0</v>
      </c>
      <c r="AD449" s="146">
        <v>0</v>
      </c>
      <c r="AE449" s="146">
        <v>0</v>
      </c>
      <c r="AF449" s="148">
        <f t="shared" si="43"/>
        <v>0</v>
      </c>
      <c r="AG449" s="148">
        <f t="shared" si="44"/>
        <v>0</v>
      </c>
      <c r="AH449" s="148">
        <f t="shared" si="45"/>
        <v>0</v>
      </c>
    </row>
    <row r="450" spans="1:34" ht="15">
      <c r="A450" s="137"/>
      <c r="B450" s="130" t="s">
        <v>67</v>
      </c>
      <c r="C450" s="133" t="s">
        <v>13</v>
      </c>
      <c r="D450" s="148">
        <f>D448+D446+D444+D442</f>
        <v>0</v>
      </c>
      <c r="E450" s="148">
        <f aca="true" t="shared" si="50" ref="E450:AE450">E448+E446+E444+E442</f>
        <v>0</v>
      </c>
      <c r="F450" s="148">
        <f t="shared" si="50"/>
        <v>0</v>
      </c>
      <c r="G450" s="148">
        <f t="shared" si="50"/>
        <v>0</v>
      </c>
      <c r="H450" s="148">
        <f t="shared" si="50"/>
        <v>0</v>
      </c>
      <c r="I450" s="148">
        <f t="shared" si="50"/>
        <v>0</v>
      </c>
      <c r="J450" s="148">
        <f t="shared" si="50"/>
        <v>0</v>
      </c>
      <c r="K450" s="148">
        <f t="shared" si="50"/>
        <v>0</v>
      </c>
      <c r="L450" s="148">
        <f t="shared" si="50"/>
        <v>0</v>
      </c>
      <c r="M450" s="148">
        <f t="shared" si="50"/>
        <v>0</v>
      </c>
      <c r="N450" s="148">
        <f t="shared" si="50"/>
        <v>0</v>
      </c>
      <c r="O450" s="148">
        <f t="shared" si="50"/>
        <v>0</v>
      </c>
      <c r="P450" s="148">
        <f t="shared" si="50"/>
        <v>0</v>
      </c>
      <c r="Q450" s="148">
        <f t="shared" si="50"/>
        <v>0</v>
      </c>
      <c r="R450" s="148">
        <f t="shared" si="50"/>
        <v>0</v>
      </c>
      <c r="S450" s="148">
        <f t="shared" si="50"/>
        <v>0</v>
      </c>
      <c r="T450" s="148">
        <f t="shared" si="50"/>
        <v>0</v>
      </c>
      <c r="U450" s="148">
        <f t="shared" si="50"/>
        <v>0</v>
      </c>
      <c r="V450" s="148">
        <f t="shared" si="50"/>
        <v>0</v>
      </c>
      <c r="W450" s="148">
        <f t="shared" si="50"/>
        <v>0</v>
      </c>
      <c r="X450" s="148">
        <f t="shared" si="50"/>
        <v>0</v>
      </c>
      <c r="Y450" s="148">
        <f t="shared" si="50"/>
        <v>0</v>
      </c>
      <c r="Z450" s="148">
        <f t="shared" si="50"/>
        <v>0</v>
      </c>
      <c r="AA450" s="148">
        <f t="shared" si="50"/>
        <v>0</v>
      </c>
      <c r="AB450" s="148">
        <f t="shared" si="50"/>
        <v>0</v>
      </c>
      <c r="AC450" s="148">
        <f t="shared" si="50"/>
        <v>0</v>
      </c>
      <c r="AD450" s="148">
        <f t="shared" si="50"/>
        <v>0</v>
      </c>
      <c r="AE450" s="148">
        <f t="shared" si="50"/>
        <v>0</v>
      </c>
      <c r="AF450" s="148">
        <f t="shared" si="43"/>
        <v>0</v>
      </c>
      <c r="AG450" s="148">
        <f t="shared" si="44"/>
        <v>0</v>
      </c>
      <c r="AH450" s="148">
        <f t="shared" si="45"/>
        <v>0</v>
      </c>
    </row>
    <row r="451" spans="1:34" ht="15">
      <c r="A451" s="137"/>
      <c r="B451" s="130"/>
      <c r="C451" s="133" t="s">
        <v>14</v>
      </c>
      <c r="D451" s="148">
        <f>D449+D447+D445+D443</f>
        <v>0</v>
      </c>
      <c r="E451" s="148">
        <f aca="true" t="shared" si="51" ref="E451:AE451">E449+E447+E445+E443</f>
        <v>0</v>
      </c>
      <c r="F451" s="148">
        <f t="shared" si="51"/>
        <v>0</v>
      </c>
      <c r="G451" s="148">
        <f t="shared" si="51"/>
        <v>0</v>
      </c>
      <c r="H451" s="148">
        <f t="shared" si="51"/>
        <v>0</v>
      </c>
      <c r="I451" s="148">
        <f t="shared" si="51"/>
        <v>0</v>
      </c>
      <c r="J451" s="148">
        <f t="shared" si="51"/>
        <v>0</v>
      </c>
      <c r="K451" s="148">
        <f t="shared" si="51"/>
        <v>0</v>
      </c>
      <c r="L451" s="148">
        <f t="shared" si="51"/>
        <v>0</v>
      </c>
      <c r="M451" s="148">
        <f t="shared" si="51"/>
        <v>0</v>
      </c>
      <c r="N451" s="148">
        <f t="shared" si="51"/>
        <v>0</v>
      </c>
      <c r="O451" s="148">
        <f t="shared" si="51"/>
        <v>0</v>
      </c>
      <c r="P451" s="148">
        <f t="shared" si="51"/>
        <v>0</v>
      </c>
      <c r="Q451" s="148">
        <f t="shared" si="51"/>
        <v>0</v>
      </c>
      <c r="R451" s="148">
        <f t="shared" si="51"/>
        <v>0</v>
      </c>
      <c r="S451" s="148">
        <f t="shared" si="51"/>
        <v>0</v>
      </c>
      <c r="T451" s="148">
        <f t="shared" si="51"/>
        <v>0</v>
      </c>
      <c r="U451" s="148">
        <f t="shared" si="51"/>
        <v>0</v>
      </c>
      <c r="V451" s="148">
        <f t="shared" si="51"/>
        <v>0</v>
      </c>
      <c r="W451" s="148">
        <f t="shared" si="51"/>
        <v>0</v>
      </c>
      <c r="X451" s="148">
        <f t="shared" si="51"/>
        <v>0</v>
      </c>
      <c r="Y451" s="148">
        <f t="shared" si="51"/>
        <v>0</v>
      </c>
      <c r="Z451" s="148">
        <f t="shared" si="51"/>
        <v>0</v>
      </c>
      <c r="AA451" s="148">
        <f t="shared" si="51"/>
        <v>0</v>
      </c>
      <c r="AB451" s="148">
        <f t="shared" si="51"/>
        <v>0</v>
      </c>
      <c r="AC451" s="148">
        <f t="shared" si="51"/>
        <v>0</v>
      </c>
      <c r="AD451" s="148">
        <f t="shared" si="51"/>
        <v>0</v>
      </c>
      <c r="AE451" s="148">
        <f t="shared" si="51"/>
        <v>0</v>
      </c>
      <c r="AF451" s="148">
        <f t="shared" si="43"/>
        <v>0</v>
      </c>
      <c r="AG451" s="148">
        <f t="shared" si="44"/>
        <v>0</v>
      </c>
      <c r="AH451" s="148">
        <f t="shared" si="45"/>
        <v>0</v>
      </c>
    </row>
    <row r="452" spans="1:34" ht="15">
      <c r="A452" s="142" t="s">
        <v>68</v>
      </c>
      <c r="B452" s="134" t="s">
        <v>69</v>
      </c>
      <c r="C452" s="136" t="s">
        <v>13</v>
      </c>
      <c r="D452" s="146">
        <v>0</v>
      </c>
      <c r="E452" s="146">
        <v>0</v>
      </c>
      <c r="F452" s="146">
        <v>0</v>
      </c>
      <c r="G452" s="146">
        <v>0</v>
      </c>
      <c r="H452" s="146">
        <v>0</v>
      </c>
      <c r="I452" s="146">
        <v>0</v>
      </c>
      <c r="J452" s="146">
        <v>0</v>
      </c>
      <c r="K452" s="146">
        <v>0</v>
      </c>
      <c r="L452" s="146">
        <v>0</v>
      </c>
      <c r="M452" s="146">
        <v>0</v>
      </c>
      <c r="N452" s="146">
        <v>0</v>
      </c>
      <c r="O452" s="146">
        <v>0</v>
      </c>
      <c r="P452" s="146">
        <v>0</v>
      </c>
      <c r="Q452" s="146">
        <v>1</v>
      </c>
      <c r="R452" s="146">
        <v>0</v>
      </c>
      <c r="S452" s="146">
        <v>0</v>
      </c>
      <c r="T452" s="146">
        <v>0</v>
      </c>
      <c r="U452" s="146">
        <v>0</v>
      </c>
      <c r="V452" s="146">
        <v>0</v>
      </c>
      <c r="W452" s="146">
        <v>0</v>
      </c>
      <c r="X452" s="146">
        <v>0</v>
      </c>
      <c r="Y452" s="146">
        <v>0</v>
      </c>
      <c r="Z452" s="146">
        <v>0</v>
      </c>
      <c r="AA452" s="146">
        <v>0</v>
      </c>
      <c r="AB452" s="146">
        <v>0</v>
      </c>
      <c r="AC452" s="146">
        <v>0</v>
      </c>
      <c r="AD452" s="146">
        <v>0</v>
      </c>
      <c r="AE452" s="146">
        <v>0</v>
      </c>
      <c r="AF452" s="148">
        <f t="shared" si="43"/>
        <v>0</v>
      </c>
      <c r="AG452" s="148">
        <f t="shared" si="44"/>
        <v>1</v>
      </c>
      <c r="AH452" s="148">
        <f t="shared" si="45"/>
        <v>1</v>
      </c>
    </row>
    <row r="453" spans="1:34" ht="15">
      <c r="A453" s="142"/>
      <c r="B453" s="134"/>
      <c r="C453" s="136" t="s">
        <v>14</v>
      </c>
      <c r="D453" s="146">
        <v>0</v>
      </c>
      <c r="E453" s="146">
        <v>0</v>
      </c>
      <c r="F453" s="146">
        <v>0</v>
      </c>
      <c r="G453" s="146">
        <v>0</v>
      </c>
      <c r="H453" s="146">
        <v>0</v>
      </c>
      <c r="I453" s="146">
        <v>0</v>
      </c>
      <c r="J453" s="146">
        <v>0</v>
      </c>
      <c r="K453" s="146">
        <v>0</v>
      </c>
      <c r="L453" s="146">
        <v>0</v>
      </c>
      <c r="M453" s="146">
        <v>0</v>
      </c>
      <c r="N453" s="146">
        <v>0</v>
      </c>
      <c r="O453" s="146">
        <v>0</v>
      </c>
      <c r="P453" s="146">
        <v>0</v>
      </c>
      <c r="Q453" s="146">
        <v>0</v>
      </c>
      <c r="R453" s="146">
        <v>0</v>
      </c>
      <c r="S453" s="146">
        <v>0</v>
      </c>
      <c r="T453" s="146">
        <v>0</v>
      </c>
      <c r="U453" s="146">
        <v>0</v>
      </c>
      <c r="V453" s="146">
        <v>0</v>
      </c>
      <c r="W453" s="146">
        <v>0</v>
      </c>
      <c r="X453" s="146">
        <v>0</v>
      </c>
      <c r="Y453" s="146">
        <v>0</v>
      </c>
      <c r="Z453" s="146">
        <v>0</v>
      </c>
      <c r="AA453" s="146">
        <v>0</v>
      </c>
      <c r="AB453" s="146">
        <v>0</v>
      </c>
      <c r="AC453" s="146">
        <v>0</v>
      </c>
      <c r="AD453" s="146">
        <v>0</v>
      </c>
      <c r="AE453" s="146">
        <v>0</v>
      </c>
      <c r="AF453" s="148">
        <f t="shared" si="43"/>
        <v>0</v>
      </c>
      <c r="AG453" s="148">
        <f t="shared" si="44"/>
        <v>0</v>
      </c>
      <c r="AH453" s="148">
        <f t="shared" si="45"/>
        <v>0</v>
      </c>
    </row>
    <row r="454" spans="1:34" ht="15">
      <c r="A454" s="142"/>
      <c r="B454" s="134" t="s">
        <v>70</v>
      </c>
      <c r="C454" s="136" t="s">
        <v>13</v>
      </c>
      <c r="D454" s="146">
        <v>0</v>
      </c>
      <c r="E454" s="146">
        <v>0</v>
      </c>
      <c r="F454" s="146">
        <v>0</v>
      </c>
      <c r="G454" s="146">
        <v>0</v>
      </c>
      <c r="H454" s="146">
        <v>0</v>
      </c>
      <c r="I454" s="146">
        <v>0</v>
      </c>
      <c r="J454" s="146">
        <v>0</v>
      </c>
      <c r="K454" s="146">
        <v>0</v>
      </c>
      <c r="L454" s="146">
        <v>0</v>
      </c>
      <c r="M454" s="146">
        <v>0</v>
      </c>
      <c r="N454" s="146">
        <v>0</v>
      </c>
      <c r="O454" s="146">
        <v>0</v>
      </c>
      <c r="P454" s="146">
        <v>0</v>
      </c>
      <c r="Q454" s="146">
        <v>0</v>
      </c>
      <c r="R454" s="146">
        <v>0</v>
      </c>
      <c r="S454" s="146">
        <v>0</v>
      </c>
      <c r="T454" s="146">
        <v>0</v>
      </c>
      <c r="U454" s="146">
        <v>0</v>
      </c>
      <c r="V454" s="146">
        <v>0</v>
      </c>
      <c r="W454" s="146">
        <v>0</v>
      </c>
      <c r="X454" s="146">
        <v>0</v>
      </c>
      <c r="Y454" s="146">
        <v>0</v>
      </c>
      <c r="Z454" s="146">
        <v>0</v>
      </c>
      <c r="AA454" s="146">
        <v>0</v>
      </c>
      <c r="AB454" s="146">
        <v>0</v>
      </c>
      <c r="AC454" s="146">
        <v>0</v>
      </c>
      <c r="AD454" s="146">
        <v>0</v>
      </c>
      <c r="AE454" s="146">
        <v>0</v>
      </c>
      <c r="AF454" s="148">
        <f t="shared" si="43"/>
        <v>0</v>
      </c>
      <c r="AG454" s="148">
        <f t="shared" si="44"/>
        <v>0</v>
      </c>
      <c r="AH454" s="148">
        <f t="shared" si="45"/>
        <v>0</v>
      </c>
    </row>
    <row r="455" spans="1:34" ht="15">
      <c r="A455" s="142"/>
      <c r="B455" s="134"/>
      <c r="C455" s="136" t="s">
        <v>14</v>
      </c>
      <c r="D455" s="146">
        <v>0</v>
      </c>
      <c r="E455" s="146">
        <v>0</v>
      </c>
      <c r="F455" s="146">
        <v>0</v>
      </c>
      <c r="G455" s="146">
        <v>0</v>
      </c>
      <c r="H455" s="146">
        <v>0</v>
      </c>
      <c r="I455" s="146">
        <v>0</v>
      </c>
      <c r="J455" s="146">
        <v>0</v>
      </c>
      <c r="K455" s="146">
        <v>0</v>
      </c>
      <c r="L455" s="146">
        <v>0</v>
      </c>
      <c r="M455" s="146">
        <v>0</v>
      </c>
      <c r="N455" s="146">
        <v>0</v>
      </c>
      <c r="O455" s="146">
        <v>0</v>
      </c>
      <c r="P455" s="146">
        <v>0</v>
      </c>
      <c r="Q455" s="146">
        <v>0</v>
      </c>
      <c r="R455" s="146">
        <v>0</v>
      </c>
      <c r="S455" s="146">
        <v>0</v>
      </c>
      <c r="T455" s="146">
        <v>0</v>
      </c>
      <c r="U455" s="146">
        <v>0</v>
      </c>
      <c r="V455" s="146">
        <v>0</v>
      </c>
      <c r="W455" s="146">
        <v>0</v>
      </c>
      <c r="X455" s="146">
        <v>0</v>
      </c>
      <c r="Y455" s="146">
        <v>0</v>
      </c>
      <c r="Z455" s="146">
        <v>0</v>
      </c>
      <c r="AA455" s="146">
        <v>0</v>
      </c>
      <c r="AB455" s="146">
        <v>0</v>
      </c>
      <c r="AC455" s="146">
        <v>0</v>
      </c>
      <c r="AD455" s="146">
        <v>0</v>
      </c>
      <c r="AE455" s="146">
        <v>0</v>
      </c>
      <c r="AF455" s="148">
        <f t="shared" si="43"/>
        <v>0</v>
      </c>
      <c r="AG455" s="148">
        <f t="shared" si="44"/>
        <v>0</v>
      </c>
      <c r="AH455" s="148">
        <f t="shared" si="45"/>
        <v>0</v>
      </c>
    </row>
    <row r="456" spans="1:34" ht="15">
      <c r="A456" s="142"/>
      <c r="B456" s="134" t="s">
        <v>71</v>
      </c>
      <c r="C456" s="136" t="s">
        <v>13</v>
      </c>
      <c r="D456" s="146">
        <v>0</v>
      </c>
      <c r="E456" s="146">
        <v>0</v>
      </c>
      <c r="F456" s="146">
        <v>0</v>
      </c>
      <c r="G456" s="146">
        <v>0</v>
      </c>
      <c r="H456" s="146">
        <v>0</v>
      </c>
      <c r="I456" s="146">
        <v>0</v>
      </c>
      <c r="J456" s="146">
        <v>0</v>
      </c>
      <c r="K456" s="146">
        <v>0</v>
      </c>
      <c r="L456" s="146">
        <v>0</v>
      </c>
      <c r="M456" s="146">
        <v>0</v>
      </c>
      <c r="N456" s="146">
        <v>0</v>
      </c>
      <c r="O456" s="146">
        <v>0</v>
      </c>
      <c r="P456" s="146">
        <v>0</v>
      </c>
      <c r="Q456" s="146">
        <v>0</v>
      </c>
      <c r="R456" s="146">
        <v>0</v>
      </c>
      <c r="S456" s="146">
        <v>0</v>
      </c>
      <c r="T456" s="146">
        <v>0</v>
      </c>
      <c r="U456" s="146">
        <v>0</v>
      </c>
      <c r="V456" s="146">
        <v>0</v>
      </c>
      <c r="W456" s="146">
        <v>0</v>
      </c>
      <c r="X456" s="146">
        <v>0</v>
      </c>
      <c r="Y456" s="146">
        <v>0</v>
      </c>
      <c r="Z456" s="146">
        <v>0</v>
      </c>
      <c r="AA456" s="146">
        <v>0</v>
      </c>
      <c r="AB456" s="146">
        <v>0</v>
      </c>
      <c r="AC456" s="146">
        <v>0</v>
      </c>
      <c r="AD456" s="146">
        <v>0</v>
      </c>
      <c r="AE456" s="146">
        <v>0</v>
      </c>
      <c r="AF456" s="148">
        <f t="shared" si="43"/>
        <v>0</v>
      </c>
      <c r="AG456" s="148">
        <f t="shared" si="44"/>
        <v>0</v>
      </c>
      <c r="AH456" s="148">
        <f t="shared" si="45"/>
        <v>0</v>
      </c>
    </row>
    <row r="457" spans="1:34" ht="15">
      <c r="A457" s="142"/>
      <c r="B457" s="134"/>
      <c r="C457" s="136" t="s">
        <v>14</v>
      </c>
      <c r="D457" s="146">
        <v>0</v>
      </c>
      <c r="E457" s="146">
        <v>0</v>
      </c>
      <c r="F457" s="146">
        <v>0</v>
      </c>
      <c r="G457" s="146">
        <v>0</v>
      </c>
      <c r="H457" s="146">
        <v>0</v>
      </c>
      <c r="I457" s="146">
        <v>0</v>
      </c>
      <c r="J457" s="146">
        <v>0</v>
      </c>
      <c r="K457" s="146">
        <v>0</v>
      </c>
      <c r="L457" s="146">
        <v>0</v>
      </c>
      <c r="M457" s="146">
        <v>0</v>
      </c>
      <c r="N457" s="146">
        <v>0</v>
      </c>
      <c r="O457" s="146">
        <v>0</v>
      </c>
      <c r="P457" s="146">
        <v>0</v>
      </c>
      <c r="Q457" s="146">
        <v>0</v>
      </c>
      <c r="R457" s="146">
        <v>0</v>
      </c>
      <c r="S457" s="146">
        <v>0</v>
      </c>
      <c r="T457" s="146">
        <v>0</v>
      </c>
      <c r="U457" s="146">
        <v>0</v>
      </c>
      <c r="V457" s="146">
        <v>0</v>
      </c>
      <c r="W457" s="146">
        <v>0</v>
      </c>
      <c r="X457" s="146">
        <v>0</v>
      </c>
      <c r="Y457" s="146">
        <v>0</v>
      </c>
      <c r="Z457" s="146">
        <v>0</v>
      </c>
      <c r="AA457" s="146">
        <v>0</v>
      </c>
      <c r="AB457" s="146">
        <v>0</v>
      </c>
      <c r="AC457" s="146">
        <v>0</v>
      </c>
      <c r="AD457" s="146">
        <v>0</v>
      </c>
      <c r="AE457" s="146">
        <v>0</v>
      </c>
      <c r="AF457" s="148">
        <f t="shared" si="43"/>
        <v>0</v>
      </c>
      <c r="AG457" s="148">
        <f t="shared" si="44"/>
        <v>0</v>
      </c>
      <c r="AH457" s="148">
        <f t="shared" si="45"/>
        <v>0</v>
      </c>
    </row>
    <row r="458" spans="1:34" ht="26.25" customHeight="1">
      <c r="A458" s="142"/>
      <c r="B458" s="168" t="s">
        <v>182</v>
      </c>
      <c r="C458" s="136" t="s">
        <v>13</v>
      </c>
      <c r="D458" s="146">
        <v>0</v>
      </c>
      <c r="E458" s="146">
        <v>0</v>
      </c>
      <c r="F458" s="146">
        <v>0</v>
      </c>
      <c r="G458" s="146">
        <v>0</v>
      </c>
      <c r="H458" s="146">
        <v>0</v>
      </c>
      <c r="I458" s="146">
        <v>0</v>
      </c>
      <c r="J458" s="146">
        <v>0</v>
      </c>
      <c r="K458" s="146">
        <v>0</v>
      </c>
      <c r="L458" s="146">
        <v>0</v>
      </c>
      <c r="M458" s="146">
        <v>0</v>
      </c>
      <c r="N458" s="146">
        <v>0</v>
      </c>
      <c r="O458" s="146">
        <v>0</v>
      </c>
      <c r="P458" s="146">
        <v>0</v>
      </c>
      <c r="Q458" s="146">
        <v>0</v>
      </c>
      <c r="R458" s="146">
        <v>0</v>
      </c>
      <c r="S458" s="146">
        <v>0</v>
      </c>
      <c r="T458" s="146">
        <v>0</v>
      </c>
      <c r="U458" s="146">
        <v>0</v>
      </c>
      <c r="V458" s="146">
        <v>0</v>
      </c>
      <c r="W458" s="146">
        <v>0</v>
      </c>
      <c r="X458" s="146">
        <v>0</v>
      </c>
      <c r="Y458" s="146">
        <v>0</v>
      </c>
      <c r="Z458" s="146">
        <v>0</v>
      </c>
      <c r="AA458" s="146">
        <v>0</v>
      </c>
      <c r="AB458" s="146">
        <v>0</v>
      </c>
      <c r="AC458" s="146">
        <v>0</v>
      </c>
      <c r="AD458" s="146">
        <v>0</v>
      </c>
      <c r="AE458" s="146">
        <v>0</v>
      </c>
      <c r="AF458" s="148">
        <f t="shared" si="43"/>
        <v>0</v>
      </c>
      <c r="AG458" s="148">
        <f t="shared" si="44"/>
        <v>0</v>
      </c>
      <c r="AH458" s="148">
        <f t="shared" si="45"/>
        <v>0</v>
      </c>
    </row>
    <row r="459" spans="1:34" ht="15">
      <c r="A459" s="142"/>
      <c r="B459" s="169"/>
      <c r="C459" s="136" t="s">
        <v>14</v>
      </c>
      <c r="D459" s="146">
        <v>0</v>
      </c>
      <c r="E459" s="146">
        <v>0</v>
      </c>
      <c r="F459" s="146">
        <v>0</v>
      </c>
      <c r="G459" s="146">
        <v>0</v>
      </c>
      <c r="H459" s="146">
        <v>0</v>
      </c>
      <c r="I459" s="146">
        <v>0</v>
      </c>
      <c r="J459" s="146">
        <v>0</v>
      </c>
      <c r="K459" s="146">
        <v>0</v>
      </c>
      <c r="L459" s="146">
        <v>0</v>
      </c>
      <c r="M459" s="146">
        <v>0</v>
      </c>
      <c r="N459" s="146">
        <v>0</v>
      </c>
      <c r="O459" s="146">
        <v>0</v>
      </c>
      <c r="P459" s="146">
        <v>0</v>
      </c>
      <c r="Q459" s="146">
        <v>0</v>
      </c>
      <c r="R459" s="146">
        <v>0</v>
      </c>
      <c r="S459" s="146">
        <v>0</v>
      </c>
      <c r="T459" s="146">
        <v>0</v>
      </c>
      <c r="U459" s="146">
        <v>0</v>
      </c>
      <c r="V459" s="146">
        <v>0</v>
      </c>
      <c r="W459" s="146">
        <v>0</v>
      </c>
      <c r="X459" s="146">
        <v>0</v>
      </c>
      <c r="Y459" s="146">
        <v>0</v>
      </c>
      <c r="Z459" s="146">
        <v>0</v>
      </c>
      <c r="AA459" s="146">
        <v>0</v>
      </c>
      <c r="AB459" s="146">
        <v>0</v>
      </c>
      <c r="AC459" s="146">
        <v>0</v>
      </c>
      <c r="AD459" s="146">
        <v>0</v>
      </c>
      <c r="AE459" s="146">
        <v>0</v>
      </c>
      <c r="AF459" s="148">
        <f t="shared" si="43"/>
        <v>0</v>
      </c>
      <c r="AG459" s="148">
        <f t="shared" si="44"/>
        <v>0</v>
      </c>
      <c r="AH459" s="148">
        <f t="shared" si="45"/>
        <v>0</v>
      </c>
    </row>
    <row r="460" spans="1:34" ht="15">
      <c r="A460" s="142"/>
      <c r="B460" s="134" t="s">
        <v>72</v>
      </c>
      <c r="C460" s="136" t="s">
        <v>13</v>
      </c>
      <c r="D460" s="146">
        <v>0</v>
      </c>
      <c r="E460" s="146">
        <v>0</v>
      </c>
      <c r="F460" s="146">
        <v>0</v>
      </c>
      <c r="G460" s="146">
        <v>0</v>
      </c>
      <c r="H460" s="146">
        <v>0</v>
      </c>
      <c r="I460" s="146">
        <v>0</v>
      </c>
      <c r="J460" s="146">
        <v>0</v>
      </c>
      <c r="K460" s="146">
        <v>0</v>
      </c>
      <c r="L460" s="146">
        <v>0</v>
      </c>
      <c r="M460" s="146">
        <v>0</v>
      </c>
      <c r="N460" s="146">
        <v>0</v>
      </c>
      <c r="O460" s="146">
        <v>0</v>
      </c>
      <c r="P460" s="146">
        <v>1</v>
      </c>
      <c r="Q460" s="146">
        <v>0</v>
      </c>
      <c r="R460" s="146">
        <v>0</v>
      </c>
      <c r="S460" s="146">
        <v>0</v>
      </c>
      <c r="T460" s="146">
        <v>0</v>
      </c>
      <c r="U460" s="146">
        <v>0</v>
      </c>
      <c r="V460" s="146">
        <v>0</v>
      </c>
      <c r="W460" s="146">
        <v>0</v>
      </c>
      <c r="X460" s="146">
        <v>0</v>
      </c>
      <c r="Y460" s="146">
        <v>0</v>
      </c>
      <c r="Z460" s="146">
        <v>0</v>
      </c>
      <c r="AA460" s="146">
        <v>0</v>
      </c>
      <c r="AB460" s="146">
        <v>0</v>
      </c>
      <c r="AC460" s="146">
        <v>0</v>
      </c>
      <c r="AD460" s="146">
        <v>0</v>
      </c>
      <c r="AE460" s="146">
        <v>0</v>
      </c>
      <c r="AF460" s="148">
        <f t="shared" si="43"/>
        <v>1</v>
      </c>
      <c r="AG460" s="148">
        <f t="shared" si="44"/>
        <v>0</v>
      </c>
      <c r="AH460" s="148">
        <f t="shared" si="45"/>
        <v>1</v>
      </c>
    </row>
    <row r="461" spans="1:34" ht="15">
      <c r="A461" s="142"/>
      <c r="B461" s="134"/>
      <c r="C461" s="136" t="s">
        <v>14</v>
      </c>
      <c r="D461" s="146">
        <v>0</v>
      </c>
      <c r="E461" s="146">
        <v>0</v>
      </c>
      <c r="F461" s="146">
        <v>0</v>
      </c>
      <c r="G461" s="146">
        <v>0</v>
      </c>
      <c r="H461" s="146">
        <v>0</v>
      </c>
      <c r="I461" s="146">
        <v>0</v>
      </c>
      <c r="J461" s="146">
        <v>0</v>
      </c>
      <c r="K461" s="146">
        <v>0</v>
      </c>
      <c r="L461" s="146">
        <v>0</v>
      </c>
      <c r="M461" s="146">
        <v>0</v>
      </c>
      <c r="N461" s="146">
        <v>0</v>
      </c>
      <c r="O461" s="146">
        <v>0</v>
      </c>
      <c r="P461" s="146">
        <v>0</v>
      </c>
      <c r="Q461" s="146">
        <v>0</v>
      </c>
      <c r="R461" s="146">
        <v>0</v>
      </c>
      <c r="S461" s="146">
        <v>0</v>
      </c>
      <c r="T461" s="146">
        <v>0</v>
      </c>
      <c r="U461" s="146">
        <v>0</v>
      </c>
      <c r="V461" s="146">
        <v>0</v>
      </c>
      <c r="W461" s="146">
        <v>0</v>
      </c>
      <c r="X461" s="146">
        <v>0</v>
      </c>
      <c r="Y461" s="146">
        <v>0</v>
      </c>
      <c r="Z461" s="146">
        <v>0</v>
      </c>
      <c r="AA461" s="146">
        <v>0</v>
      </c>
      <c r="AB461" s="146">
        <v>0</v>
      </c>
      <c r="AC461" s="146">
        <v>0</v>
      </c>
      <c r="AD461" s="146">
        <v>0</v>
      </c>
      <c r="AE461" s="146">
        <v>0</v>
      </c>
      <c r="AF461" s="148">
        <f t="shared" si="43"/>
        <v>0</v>
      </c>
      <c r="AG461" s="148">
        <f t="shared" si="44"/>
        <v>0</v>
      </c>
      <c r="AH461" s="148">
        <f t="shared" si="45"/>
        <v>0</v>
      </c>
    </row>
    <row r="462" spans="1:34" ht="15">
      <c r="A462" s="142"/>
      <c r="B462" s="134" t="s">
        <v>73</v>
      </c>
      <c r="C462" s="136" t="s">
        <v>13</v>
      </c>
      <c r="D462" s="146">
        <v>0</v>
      </c>
      <c r="E462" s="146">
        <v>0</v>
      </c>
      <c r="F462" s="146">
        <v>0</v>
      </c>
      <c r="G462" s="146">
        <v>0</v>
      </c>
      <c r="H462" s="146">
        <v>0</v>
      </c>
      <c r="I462" s="146">
        <v>0</v>
      </c>
      <c r="J462" s="146">
        <v>0</v>
      </c>
      <c r="K462" s="146">
        <v>0</v>
      </c>
      <c r="L462" s="146">
        <v>0</v>
      </c>
      <c r="M462" s="146">
        <v>0</v>
      </c>
      <c r="N462" s="146">
        <v>0</v>
      </c>
      <c r="O462" s="146">
        <v>0</v>
      </c>
      <c r="P462" s="146">
        <v>0</v>
      </c>
      <c r="Q462" s="146">
        <v>0</v>
      </c>
      <c r="R462" s="146">
        <v>0</v>
      </c>
      <c r="S462" s="146">
        <v>0</v>
      </c>
      <c r="T462" s="146">
        <v>0</v>
      </c>
      <c r="U462" s="146">
        <v>0</v>
      </c>
      <c r="V462" s="146">
        <v>0</v>
      </c>
      <c r="W462" s="146">
        <v>0</v>
      </c>
      <c r="X462" s="146">
        <v>0</v>
      </c>
      <c r="Y462" s="146">
        <v>0</v>
      </c>
      <c r="Z462" s="146">
        <v>0</v>
      </c>
      <c r="AA462" s="146">
        <v>0</v>
      </c>
      <c r="AB462" s="146">
        <v>0</v>
      </c>
      <c r="AC462" s="146">
        <v>0</v>
      </c>
      <c r="AD462" s="146">
        <v>0</v>
      </c>
      <c r="AE462" s="146">
        <v>0</v>
      </c>
      <c r="AF462" s="148">
        <f t="shared" si="43"/>
        <v>0</v>
      </c>
      <c r="AG462" s="148">
        <f t="shared" si="44"/>
        <v>0</v>
      </c>
      <c r="AH462" s="148">
        <f t="shared" si="45"/>
        <v>0</v>
      </c>
    </row>
    <row r="463" spans="1:34" ht="15">
      <c r="A463" s="142"/>
      <c r="B463" s="134"/>
      <c r="C463" s="136" t="s">
        <v>14</v>
      </c>
      <c r="D463" s="146">
        <v>0</v>
      </c>
      <c r="E463" s="146">
        <v>0</v>
      </c>
      <c r="F463" s="146">
        <v>0</v>
      </c>
      <c r="G463" s="146">
        <v>0</v>
      </c>
      <c r="H463" s="146">
        <v>0</v>
      </c>
      <c r="I463" s="146">
        <v>0</v>
      </c>
      <c r="J463" s="146">
        <v>0</v>
      </c>
      <c r="K463" s="146">
        <v>0</v>
      </c>
      <c r="L463" s="146">
        <v>0</v>
      </c>
      <c r="M463" s="146">
        <v>0</v>
      </c>
      <c r="N463" s="146">
        <v>0</v>
      </c>
      <c r="O463" s="146">
        <v>0</v>
      </c>
      <c r="P463" s="146">
        <v>0</v>
      </c>
      <c r="Q463" s="146">
        <v>0</v>
      </c>
      <c r="R463" s="146">
        <v>0</v>
      </c>
      <c r="S463" s="146">
        <v>0</v>
      </c>
      <c r="T463" s="146">
        <v>0</v>
      </c>
      <c r="U463" s="146">
        <v>0</v>
      </c>
      <c r="V463" s="146">
        <v>0</v>
      </c>
      <c r="W463" s="146">
        <v>0</v>
      </c>
      <c r="X463" s="146">
        <v>0</v>
      </c>
      <c r="Y463" s="146">
        <v>0</v>
      </c>
      <c r="Z463" s="146">
        <v>0</v>
      </c>
      <c r="AA463" s="146">
        <v>0</v>
      </c>
      <c r="AB463" s="146">
        <v>0</v>
      </c>
      <c r="AC463" s="146">
        <v>0</v>
      </c>
      <c r="AD463" s="146">
        <v>0</v>
      </c>
      <c r="AE463" s="146">
        <v>0</v>
      </c>
      <c r="AF463" s="148">
        <f t="shared" si="43"/>
        <v>0</v>
      </c>
      <c r="AG463" s="148">
        <f t="shared" si="44"/>
        <v>0</v>
      </c>
      <c r="AH463" s="148">
        <f t="shared" si="45"/>
        <v>0</v>
      </c>
    </row>
    <row r="464" spans="1:34" ht="15">
      <c r="A464" s="142"/>
      <c r="B464" s="134" t="s">
        <v>74</v>
      </c>
      <c r="C464" s="136" t="s">
        <v>13</v>
      </c>
      <c r="D464" s="146">
        <v>0</v>
      </c>
      <c r="E464" s="146">
        <v>0</v>
      </c>
      <c r="F464" s="146">
        <v>0</v>
      </c>
      <c r="G464" s="146">
        <v>0</v>
      </c>
      <c r="H464" s="146">
        <v>0</v>
      </c>
      <c r="I464" s="146">
        <v>0</v>
      </c>
      <c r="J464" s="146">
        <v>0</v>
      </c>
      <c r="K464" s="146">
        <v>0</v>
      </c>
      <c r="L464" s="146">
        <v>0</v>
      </c>
      <c r="M464" s="146">
        <v>0</v>
      </c>
      <c r="N464" s="146">
        <v>0</v>
      </c>
      <c r="O464" s="146">
        <v>0</v>
      </c>
      <c r="P464" s="146">
        <v>0</v>
      </c>
      <c r="Q464" s="146">
        <v>0</v>
      </c>
      <c r="R464" s="146">
        <v>0</v>
      </c>
      <c r="S464" s="146">
        <v>0</v>
      </c>
      <c r="T464" s="146">
        <v>0</v>
      </c>
      <c r="U464" s="146">
        <v>0</v>
      </c>
      <c r="V464" s="146">
        <v>0</v>
      </c>
      <c r="W464" s="146">
        <v>0</v>
      </c>
      <c r="X464" s="146">
        <v>0</v>
      </c>
      <c r="Y464" s="146">
        <v>0</v>
      </c>
      <c r="Z464" s="146">
        <v>0</v>
      </c>
      <c r="AA464" s="146">
        <v>0</v>
      </c>
      <c r="AB464" s="146">
        <v>0</v>
      </c>
      <c r="AC464" s="146">
        <v>0</v>
      </c>
      <c r="AD464" s="146">
        <v>0</v>
      </c>
      <c r="AE464" s="146">
        <v>0</v>
      </c>
      <c r="AF464" s="148">
        <f t="shared" si="43"/>
        <v>0</v>
      </c>
      <c r="AG464" s="148">
        <f t="shared" si="44"/>
        <v>0</v>
      </c>
      <c r="AH464" s="148">
        <f t="shared" si="45"/>
        <v>0</v>
      </c>
    </row>
    <row r="465" spans="1:34" ht="15">
      <c r="A465" s="142"/>
      <c r="B465" s="134"/>
      <c r="C465" s="136" t="s">
        <v>14</v>
      </c>
      <c r="D465" s="146">
        <v>0</v>
      </c>
      <c r="E465" s="146">
        <v>0</v>
      </c>
      <c r="F465" s="146">
        <v>0</v>
      </c>
      <c r="G465" s="146">
        <v>0</v>
      </c>
      <c r="H465" s="146">
        <v>0</v>
      </c>
      <c r="I465" s="146">
        <v>0</v>
      </c>
      <c r="J465" s="146">
        <v>0</v>
      </c>
      <c r="K465" s="146">
        <v>0</v>
      </c>
      <c r="L465" s="146">
        <v>0</v>
      </c>
      <c r="M465" s="146">
        <v>0</v>
      </c>
      <c r="N465" s="146">
        <v>0</v>
      </c>
      <c r="O465" s="146">
        <v>0</v>
      </c>
      <c r="P465" s="146">
        <v>0</v>
      </c>
      <c r="Q465" s="146">
        <v>0</v>
      </c>
      <c r="R465" s="146">
        <v>0</v>
      </c>
      <c r="S465" s="146">
        <v>0</v>
      </c>
      <c r="T465" s="146">
        <v>0</v>
      </c>
      <c r="U465" s="146">
        <v>0</v>
      </c>
      <c r="V465" s="146">
        <v>0</v>
      </c>
      <c r="W465" s="146">
        <v>0</v>
      </c>
      <c r="X465" s="146">
        <v>0</v>
      </c>
      <c r="Y465" s="146">
        <v>0</v>
      </c>
      <c r="Z465" s="146">
        <v>0</v>
      </c>
      <c r="AA465" s="146">
        <v>0</v>
      </c>
      <c r="AB465" s="146">
        <v>0</v>
      </c>
      <c r="AC465" s="146">
        <v>0</v>
      </c>
      <c r="AD465" s="146">
        <v>0</v>
      </c>
      <c r="AE465" s="146">
        <v>0</v>
      </c>
      <c r="AF465" s="148">
        <f t="shared" si="43"/>
        <v>0</v>
      </c>
      <c r="AG465" s="148">
        <f t="shared" si="44"/>
        <v>0</v>
      </c>
      <c r="AH465" s="148">
        <f t="shared" si="45"/>
        <v>0</v>
      </c>
    </row>
    <row r="466" spans="1:34" ht="15">
      <c r="A466" s="142"/>
      <c r="B466" s="134" t="s">
        <v>75</v>
      </c>
      <c r="C466" s="136" t="s">
        <v>13</v>
      </c>
      <c r="D466" s="146">
        <v>0</v>
      </c>
      <c r="E466" s="146">
        <v>0</v>
      </c>
      <c r="F466" s="146">
        <v>0</v>
      </c>
      <c r="G466" s="146">
        <v>0</v>
      </c>
      <c r="H466" s="146">
        <v>0</v>
      </c>
      <c r="I466" s="146">
        <v>0</v>
      </c>
      <c r="J466" s="146">
        <v>0</v>
      </c>
      <c r="K466" s="146">
        <v>0</v>
      </c>
      <c r="L466" s="146">
        <v>0</v>
      </c>
      <c r="M466" s="146">
        <v>0</v>
      </c>
      <c r="N466" s="146">
        <v>0</v>
      </c>
      <c r="O466" s="146">
        <v>0</v>
      </c>
      <c r="P466" s="146">
        <v>0</v>
      </c>
      <c r="Q466" s="146">
        <v>0</v>
      </c>
      <c r="R466" s="146">
        <v>0</v>
      </c>
      <c r="S466" s="146">
        <v>0</v>
      </c>
      <c r="T466" s="146">
        <v>0</v>
      </c>
      <c r="U466" s="146">
        <v>0</v>
      </c>
      <c r="V466" s="146">
        <v>0</v>
      </c>
      <c r="W466" s="146">
        <v>0</v>
      </c>
      <c r="X466" s="146">
        <v>0</v>
      </c>
      <c r="Y466" s="146">
        <v>0</v>
      </c>
      <c r="Z466" s="146">
        <v>0</v>
      </c>
      <c r="AA466" s="146">
        <v>0</v>
      </c>
      <c r="AB466" s="146">
        <v>0</v>
      </c>
      <c r="AC466" s="146">
        <v>0</v>
      </c>
      <c r="AD466" s="146">
        <v>0</v>
      </c>
      <c r="AE466" s="146">
        <v>0</v>
      </c>
      <c r="AF466" s="148">
        <f t="shared" si="43"/>
        <v>0</v>
      </c>
      <c r="AG466" s="148">
        <f t="shared" si="44"/>
        <v>0</v>
      </c>
      <c r="AH466" s="148">
        <f t="shared" si="45"/>
        <v>0</v>
      </c>
    </row>
    <row r="467" spans="1:34" ht="15">
      <c r="A467" s="142"/>
      <c r="B467" s="134"/>
      <c r="C467" s="136" t="s">
        <v>14</v>
      </c>
      <c r="D467" s="146">
        <v>0</v>
      </c>
      <c r="E467" s="146">
        <v>0</v>
      </c>
      <c r="F467" s="146">
        <v>0</v>
      </c>
      <c r="G467" s="146">
        <v>0</v>
      </c>
      <c r="H467" s="146">
        <v>0</v>
      </c>
      <c r="I467" s="146">
        <v>0</v>
      </c>
      <c r="J467" s="146">
        <v>0</v>
      </c>
      <c r="K467" s="146">
        <v>0</v>
      </c>
      <c r="L467" s="146">
        <v>0</v>
      </c>
      <c r="M467" s="146">
        <v>0</v>
      </c>
      <c r="N467" s="146">
        <v>0</v>
      </c>
      <c r="O467" s="146">
        <v>0</v>
      </c>
      <c r="P467" s="146">
        <v>0</v>
      </c>
      <c r="Q467" s="146">
        <v>0</v>
      </c>
      <c r="R467" s="146">
        <v>0</v>
      </c>
      <c r="S467" s="146">
        <v>0</v>
      </c>
      <c r="T467" s="146">
        <v>0</v>
      </c>
      <c r="U467" s="146">
        <v>0</v>
      </c>
      <c r="V467" s="146">
        <v>0</v>
      </c>
      <c r="W467" s="146">
        <v>0</v>
      </c>
      <c r="X467" s="146">
        <v>0</v>
      </c>
      <c r="Y467" s="146">
        <v>0</v>
      </c>
      <c r="Z467" s="146">
        <v>0</v>
      </c>
      <c r="AA467" s="146">
        <v>0</v>
      </c>
      <c r="AB467" s="146">
        <v>0</v>
      </c>
      <c r="AC467" s="146">
        <v>0</v>
      </c>
      <c r="AD467" s="146">
        <v>0</v>
      </c>
      <c r="AE467" s="146">
        <v>0</v>
      </c>
      <c r="AF467" s="148">
        <f t="shared" si="43"/>
        <v>0</v>
      </c>
      <c r="AG467" s="148">
        <f t="shared" si="44"/>
        <v>0</v>
      </c>
      <c r="AH467" s="148">
        <f t="shared" si="45"/>
        <v>0</v>
      </c>
    </row>
    <row r="468" spans="1:34" ht="15">
      <c r="A468" s="142"/>
      <c r="B468" s="134" t="s">
        <v>76</v>
      </c>
      <c r="C468" s="136" t="s">
        <v>13</v>
      </c>
      <c r="D468" s="146">
        <v>0</v>
      </c>
      <c r="E468" s="146">
        <v>0</v>
      </c>
      <c r="F468" s="146">
        <v>0</v>
      </c>
      <c r="G468" s="146">
        <v>0</v>
      </c>
      <c r="H468" s="146">
        <v>0</v>
      </c>
      <c r="I468" s="146">
        <v>0</v>
      </c>
      <c r="J468" s="146">
        <v>0</v>
      </c>
      <c r="K468" s="146">
        <v>0</v>
      </c>
      <c r="L468" s="146">
        <v>0</v>
      </c>
      <c r="M468" s="146">
        <v>0</v>
      </c>
      <c r="N468" s="146">
        <v>0</v>
      </c>
      <c r="O468" s="146">
        <v>0</v>
      </c>
      <c r="P468" s="146">
        <v>0</v>
      </c>
      <c r="Q468" s="146">
        <v>0</v>
      </c>
      <c r="R468" s="146">
        <v>0</v>
      </c>
      <c r="S468" s="146">
        <v>0</v>
      </c>
      <c r="T468" s="146">
        <v>0</v>
      </c>
      <c r="U468" s="146">
        <v>0</v>
      </c>
      <c r="V468" s="146">
        <v>0</v>
      </c>
      <c r="W468" s="146">
        <v>0</v>
      </c>
      <c r="X468" s="146">
        <v>0</v>
      </c>
      <c r="Y468" s="146">
        <v>0</v>
      </c>
      <c r="Z468" s="146">
        <v>0</v>
      </c>
      <c r="AA468" s="146">
        <v>0</v>
      </c>
      <c r="AB468" s="146">
        <v>0</v>
      </c>
      <c r="AC468" s="146">
        <v>0</v>
      </c>
      <c r="AD468" s="146">
        <v>0</v>
      </c>
      <c r="AE468" s="146">
        <v>0</v>
      </c>
      <c r="AF468" s="148">
        <f t="shared" si="43"/>
        <v>0</v>
      </c>
      <c r="AG468" s="148">
        <f t="shared" si="44"/>
        <v>0</v>
      </c>
      <c r="AH468" s="148">
        <f t="shared" si="45"/>
        <v>0</v>
      </c>
    </row>
    <row r="469" spans="1:34" ht="15">
      <c r="A469" s="142"/>
      <c r="B469" s="134"/>
      <c r="C469" s="136" t="s">
        <v>14</v>
      </c>
      <c r="D469" s="146">
        <v>0</v>
      </c>
      <c r="E469" s="146">
        <v>0</v>
      </c>
      <c r="F469" s="146">
        <v>0</v>
      </c>
      <c r="G469" s="146">
        <v>0</v>
      </c>
      <c r="H469" s="146">
        <v>0</v>
      </c>
      <c r="I469" s="146">
        <v>0</v>
      </c>
      <c r="J469" s="146">
        <v>0</v>
      </c>
      <c r="K469" s="146">
        <v>0</v>
      </c>
      <c r="L469" s="146">
        <v>0</v>
      </c>
      <c r="M469" s="146">
        <v>0</v>
      </c>
      <c r="N469" s="146">
        <v>0</v>
      </c>
      <c r="O469" s="146">
        <v>0</v>
      </c>
      <c r="P469" s="146">
        <v>0</v>
      </c>
      <c r="Q469" s="146">
        <v>0</v>
      </c>
      <c r="R469" s="146">
        <v>0</v>
      </c>
      <c r="S469" s="146">
        <v>0</v>
      </c>
      <c r="T469" s="146">
        <v>0</v>
      </c>
      <c r="U469" s="146">
        <v>0</v>
      </c>
      <c r="V469" s="146">
        <v>0</v>
      </c>
      <c r="W469" s="146">
        <v>0</v>
      </c>
      <c r="X469" s="146">
        <v>0</v>
      </c>
      <c r="Y469" s="146">
        <v>0</v>
      </c>
      <c r="Z469" s="146">
        <v>0</v>
      </c>
      <c r="AA469" s="146">
        <v>0</v>
      </c>
      <c r="AB469" s="146">
        <v>0</v>
      </c>
      <c r="AC469" s="146">
        <v>0</v>
      </c>
      <c r="AD469" s="146">
        <v>0</v>
      </c>
      <c r="AE469" s="146">
        <v>0</v>
      </c>
      <c r="AF469" s="148">
        <f t="shared" si="43"/>
        <v>0</v>
      </c>
      <c r="AG469" s="148">
        <f t="shared" si="44"/>
        <v>0</v>
      </c>
      <c r="AH469" s="148">
        <f t="shared" si="45"/>
        <v>0</v>
      </c>
    </row>
    <row r="470" spans="1:34" ht="15">
      <c r="A470" s="142"/>
      <c r="B470" s="134" t="s">
        <v>77</v>
      </c>
      <c r="C470" s="136" t="s">
        <v>13</v>
      </c>
      <c r="D470" s="146">
        <v>0</v>
      </c>
      <c r="E470" s="146">
        <v>0</v>
      </c>
      <c r="F470" s="146">
        <v>0</v>
      </c>
      <c r="G470" s="146">
        <v>0</v>
      </c>
      <c r="H470" s="146">
        <v>0</v>
      </c>
      <c r="I470" s="146">
        <v>0</v>
      </c>
      <c r="J470" s="146">
        <v>0</v>
      </c>
      <c r="K470" s="146">
        <v>0</v>
      </c>
      <c r="L470" s="146">
        <v>0</v>
      </c>
      <c r="M470" s="146">
        <v>0</v>
      </c>
      <c r="N470" s="146">
        <v>0</v>
      </c>
      <c r="O470" s="146">
        <v>0</v>
      </c>
      <c r="P470" s="146">
        <v>0</v>
      </c>
      <c r="Q470" s="146">
        <v>0</v>
      </c>
      <c r="R470" s="146">
        <v>0</v>
      </c>
      <c r="S470" s="146">
        <v>0</v>
      </c>
      <c r="T470" s="146">
        <v>0</v>
      </c>
      <c r="U470" s="146">
        <v>0</v>
      </c>
      <c r="V470" s="146">
        <v>0</v>
      </c>
      <c r="W470" s="146">
        <v>0</v>
      </c>
      <c r="X470" s="146">
        <v>0</v>
      </c>
      <c r="Y470" s="146">
        <v>0</v>
      </c>
      <c r="Z470" s="146">
        <v>0</v>
      </c>
      <c r="AA470" s="146">
        <v>0</v>
      </c>
      <c r="AB470" s="146">
        <v>0</v>
      </c>
      <c r="AC470" s="146">
        <v>0</v>
      </c>
      <c r="AD470" s="146">
        <v>0</v>
      </c>
      <c r="AE470" s="146">
        <v>0</v>
      </c>
      <c r="AF470" s="148">
        <f t="shared" si="43"/>
        <v>0</v>
      </c>
      <c r="AG470" s="148">
        <f t="shared" si="44"/>
        <v>0</v>
      </c>
      <c r="AH470" s="148">
        <f t="shared" si="45"/>
        <v>0</v>
      </c>
    </row>
    <row r="471" spans="1:34" ht="15">
      <c r="A471" s="142"/>
      <c r="B471" s="134"/>
      <c r="C471" s="136" t="s">
        <v>14</v>
      </c>
      <c r="D471" s="146">
        <v>0</v>
      </c>
      <c r="E471" s="146">
        <v>0</v>
      </c>
      <c r="F471" s="146">
        <v>0</v>
      </c>
      <c r="G471" s="146">
        <v>0</v>
      </c>
      <c r="H471" s="146">
        <v>0</v>
      </c>
      <c r="I471" s="146">
        <v>0</v>
      </c>
      <c r="J471" s="146">
        <v>0</v>
      </c>
      <c r="K471" s="146">
        <v>0</v>
      </c>
      <c r="L471" s="146">
        <v>0</v>
      </c>
      <c r="M471" s="146">
        <v>0</v>
      </c>
      <c r="N471" s="146">
        <v>0</v>
      </c>
      <c r="O471" s="146">
        <v>0</v>
      </c>
      <c r="P471" s="146">
        <v>0</v>
      </c>
      <c r="Q471" s="146">
        <v>0</v>
      </c>
      <c r="R471" s="146">
        <v>0</v>
      </c>
      <c r="S471" s="146">
        <v>0</v>
      </c>
      <c r="T471" s="146">
        <v>0</v>
      </c>
      <c r="U471" s="146">
        <v>0</v>
      </c>
      <c r="V471" s="146">
        <v>0</v>
      </c>
      <c r="W471" s="146">
        <v>0</v>
      </c>
      <c r="X471" s="146">
        <v>0</v>
      </c>
      <c r="Y471" s="146">
        <v>0</v>
      </c>
      <c r="Z471" s="146">
        <v>0</v>
      </c>
      <c r="AA471" s="146">
        <v>0</v>
      </c>
      <c r="AB471" s="146">
        <v>0</v>
      </c>
      <c r="AC471" s="146">
        <v>0</v>
      </c>
      <c r="AD471" s="146">
        <v>0</v>
      </c>
      <c r="AE471" s="146">
        <v>0</v>
      </c>
      <c r="AF471" s="148">
        <f t="shared" si="43"/>
        <v>0</v>
      </c>
      <c r="AG471" s="148">
        <f t="shared" si="44"/>
        <v>0</v>
      </c>
      <c r="AH471" s="148">
        <f t="shared" si="45"/>
        <v>0</v>
      </c>
    </row>
    <row r="472" spans="1:34" ht="15">
      <c r="A472" s="142"/>
      <c r="B472" s="134" t="s">
        <v>78</v>
      </c>
      <c r="C472" s="136" t="s">
        <v>13</v>
      </c>
      <c r="D472" s="146">
        <v>0</v>
      </c>
      <c r="E472" s="146">
        <v>0</v>
      </c>
      <c r="F472" s="146">
        <v>0</v>
      </c>
      <c r="G472" s="146">
        <v>0</v>
      </c>
      <c r="H472" s="146">
        <v>0</v>
      </c>
      <c r="I472" s="146">
        <v>0</v>
      </c>
      <c r="J472" s="146">
        <v>0</v>
      </c>
      <c r="K472" s="146">
        <v>0</v>
      </c>
      <c r="L472" s="146">
        <v>0</v>
      </c>
      <c r="M472" s="146">
        <v>0</v>
      </c>
      <c r="N472" s="146">
        <v>0</v>
      </c>
      <c r="O472" s="146">
        <v>0</v>
      </c>
      <c r="P472" s="146">
        <v>0</v>
      </c>
      <c r="Q472" s="146">
        <v>0</v>
      </c>
      <c r="R472" s="146">
        <v>0</v>
      </c>
      <c r="S472" s="146">
        <v>0</v>
      </c>
      <c r="T472" s="146">
        <v>0</v>
      </c>
      <c r="U472" s="146">
        <v>0</v>
      </c>
      <c r="V472" s="146">
        <v>0</v>
      </c>
      <c r="W472" s="146">
        <v>0</v>
      </c>
      <c r="X472" s="146">
        <v>0</v>
      </c>
      <c r="Y472" s="146">
        <v>0</v>
      </c>
      <c r="Z472" s="146">
        <v>0</v>
      </c>
      <c r="AA472" s="146">
        <v>0</v>
      </c>
      <c r="AB472" s="146">
        <v>0</v>
      </c>
      <c r="AC472" s="146">
        <v>0</v>
      </c>
      <c r="AD472" s="146">
        <v>0</v>
      </c>
      <c r="AE472" s="146">
        <v>0</v>
      </c>
      <c r="AF472" s="148">
        <f t="shared" si="43"/>
        <v>0</v>
      </c>
      <c r="AG472" s="148">
        <f t="shared" si="44"/>
        <v>0</v>
      </c>
      <c r="AH472" s="148">
        <f t="shared" si="45"/>
        <v>0</v>
      </c>
    </row>
    <row r="473" spans="1:34" ht="15">
      <c r="A473" s="142"/>
      <c r="B473" s="134"/>
      <c r="C473" s="136" t="s">
        <v>14</v>
      </c>
      <c r="D473" s="146">
        <v>0</v>
      </c>
      <c r="E473" s="146">
        <v>0</v>
      </c>
      <c r="F473" s="146">
        <v>0</v>
      </c>
      <c r="G473" s="146">
        <v>0</v>
      </c>
      <c r="H473" s="146">
        <v>0</v>
      </c>
      <c r="I473" s="146">
        <v>0</v>
      </c>
      <c r="J473" s="146">
        <v>0</v>
      </c>
      <c r="K473" s="146">
        <v>0</v>
      </c>
      <c r="L473" s="146">
        <v>0</v>
      </c>
      <c r="M473" s="146">
        <v>0</v>
      </c>
      <c r="N473" s="146">
        <v>0</v>
      </c>
      <c r="O473" s="146">
        <v>0</v>
      </c>
      <c r="P473" s="146">
        <v>0</v>
      </c>
      <c r="Q473" s="146">
        <v>0</v>
      </c>
      <c r="R473" s="146">
        <v>0</v>
      </c>
      <c r="S473" s="146">
        <v>0</v>
      </c>
      <c r="T473" s="146">
        <v>0</v>
      </c>
      <c r="U473" s="146">
        <v>0</v>
      </c>
      <c r="V473" s="146">
        <v>0</v>
      </c>
      <c r="W473" s="146">
        <v>0</v>
      </c>
      <c r="X473" s="146">
        <v>0</v>
      </c>
      <c r="Y473" s="146">
        <v>0</v>
      </c>
      <c r="Z473" s="146">
        <v>0</v>
      </c>
      <c r="AA473" s="146">
        <v>0</v>
      </c>
      <c r="AB473" s="146">
        <v>0</v>
      </c>
      <c r="AC473" s="146">
        <v>0</v>
      </c>
      <c r="AD473" s="146">
        <v>0</v>
      </c>
      <c r="AE473" s="146">
        <v>0</v>
      </c>
      <c r="AF473" s="148">
        <f t="shared" si="43"/>
        <v>0</v>
      </c>
      <c r="AG473" s="148">
        <f t="shared" si="44"/>
        <v>0</v>
      </c>
      <c r="AH473" s="148">
        <f t="shared" si="45"/>
        <v>0</v>
      </c>
    </row>
    <row r="474" spans="1:34" ht="15">
      <c r="A474" s="142"/>
      <c r="B474" s="134" t="s">
        <v>183</v>
      </c>
      <c r="C474" s="136" t="s">
        <v>13</v>
      </c>
      <c r="D474" s="146">
        <v>0</v>
      </c>
      <c r="E474" s="146">
        <v>0</v>
      </c>
      <c r="F474" s="146">
        <v>0</v>
      </c>
      <c r="G474" s="146">
        <v>0</v>
      </c>
      <c r="H474" s="146">
        <v>0</v>
      </c>
      <c r="I474" s="146">
        <v>0</v>
      </c>
      <c r="J474" s="146">
        <v>0</v>
      </c>
      <c r="K474" s="146">
        <v>0</v>
      </c>
      <c r="L474" s="146">
        <v>0</v>
      </c>
      <c r="M474" s="146">
        <v>0</v>
      </c>
      <c r="N474" s="146">
        <v>0</v>
      </c>
      <c r="O474" s="146">
        <v>0</v>
      </c>
      <c r="P474" s="146">
        <v>0</v>
      </c>
      <c r="Q474" s="146">
        <v>0</v>
      </c>
      <c r="R474" s="146">
        <v>0</v>
      </c>
      <c r="S474" s="146">
        <v>0</v>
      </c>
      <c r="T474" s="146">
        <v>0</v>
      </c>
      <c r="U474" s="146">
        <v>0</v>
      </c>
      <c r="V474" s="146">
        <v>0</v>
      </c>
      <c r="W474" s="146">
        <v>0</v>
      </c>
      <c r="X474" s="146">
        <v>0</v>
      </c>
      <c r="Y474" s="146">
        <v>0</v>
      </c>
      <c r="Z474" s="146">
        <v>0</v>
      </c>
      <c r="AA474" s="146">
        <v>0</v>
      </c>
      <c r="AB474" s="146">
        <v>0</v>
      </c>
      <c r="AC474" s="146">
        <v>0</v>
      </c>
      <c r="AD474" s="146">
        <v>0</v>
      </c>
      <c r="AE474" s="146">
        <v>0</v>
      </c>
      <c r="AF474" s="148">
        <f aca="true" t="shared" si="52" ref="AF474:AG477">AD474+AB474+Z474+X474+V474+T474+R474+P474+N474+L474+J474+H474+F474+D474</f>
        <v>0</v>
      </c>
      <c r="AG474" s="148">
        <f t="shared" si="52"/>
        <v>0</v>
      </c>
      <c r="AH474" s="148">
        <f>AG474+AF474</f>
        <v>0</v>
      </c>
    </row>
    <row r="475" spans="1:34" ht="15">
      <c r="A475" s="142"/>
      <c r="B475" s="134"/>
      <c r="C475" s="136" t="s">
        <v>14</v>
      </c>
      <c r="D475" s="146">
        <v>0</v>
      </c>
      <c r="E475" s="146">
        <v>0</v>
      </c>
      <c r="F475" s="146">
        <v>0</v>
      </c>
      <c r="G475" s="146">
        <v>0</v>
      </c>
      <c r="H475" s="146">
        <v>0</v>
      </c>
      <c r="I475" s="146">
        <v>0</v>
      </c>
      <c r="J475" s="146">
        <v>0</v>
      </c>
      <c r="K475" s="146">
        <v>0</v>
      </c>
      <c r="L475" s="146">
        <v>0</v>
      </c>
      <c r="M475" s="146">
        <v>0</v>
      </c>
      <c r="N475" s="146">
        <v>0</v>
      </c>
      <c r="O475" s="146">
        <v>0</v>
      </c>
      <c r="P475" s="146">
        <v>0</v>
      </c>
      <c r="Q475" s="146">
        <v>0</v>
      </c>
      <c r="R475" s="146">
        <v>0</v>
      </c>
      <c r="S475" s="146">
        <v>0</v>
      </c>
      <c r="T475" s="146">
        <v>0</v>
      </c>
      <c r="U475" s="146">
        <v>0</v>
      </c>
      <c r="V475" s="146">
        <v>0</v>
      </c>
      <c r="W475" s="146">
        <v>0</v>
      </c>
      <c r="X475" s="146">
        <v>0</v>
      </c>
      <c r="Y475" s="146">
        <v>0</v>
      </c>
      <c r="Z475" s="146">
        <v>0</v>
      </c>
      <c r="AA475" s="146">
        <v>0</v>
      </c>
      <c r="AB475" s="146">
        <v>0</v>
      </c>
      <c r="AC475" s="146">
        <v>0</v>
      </c>
      <c r="AD475" s="146">
        <v>0</v>
      </c>
      <c r="AE475" s="146">
        <v>0</v>
      </c>
      <c r="AF475" s="148">
        <f t="shared" si="52"/>
        <v>0</v>
      </c>
      <c r="AG475" s="148">
        <f t="shared" si="52"/>
        <v>0</v>
      </c>
      <c r="AH475" s="148">
        <f>AG475+AF475</f>
        <v>0</v>
      </c>
    </row>
    <row r="476" spans="1:34" ht="15">
      <c r="A476" s="142"/>
      <c r="B476" s="134" t="s">
        <v>181</v>
      </c>
      <c r="C476" s="136" t="s">
        <v>13</v>
      </c>
      <c r="D476" s="146">
        <v>0</v>
      </c>
      <c r="E476" s="146">
        <v>0</v>
      </c>
      <c r="F476" s="146">
        <v>0</v>
      </c>
      <c r="G476" s="146">
        <v>0</v>
      </c>
      <c r="H476" s="146">
        <v>0</v>
      </c>
      <c r="I476" s="146">
        <v>0</v>
      </c>
      <c r="J476" s="146">
        <v>0</v>
      </c>
      <c r="K476" s="146">
        <v>0</v>
      </c>
      <c r="L476" s="146">
        <v>0</v>
      </c>
      <c r="M476" s="146">
        <v>0</v>
      </c>
      <c r="N476" s="146">
        <v>0</v>
      </c>
      <c r="O476" s="146">
        <v>0</v>
      </c>
      <c r="P476" s="146">
        <v>0</v>
      </c>
      <c r="Q476" s="146">
        <v>0</v>
      </c>
      <c r="R476" s="146">
        <v>0</v>
      </c>
      <c r="S476" s="146">
        <v>0</v>
      </c>
      <c r="T476" s="146">
        <v>0</v>
      </c>
      <c r="U476" s="146">
        <v>0</v>
      </c>
      <c r="V476" s="146">
        <v>0</v>
      </c>
      <c r="W476" s="146">
        <v>0</v>
      </c>
      <c r="X476" s="146">
        <v>0</v>
      </c>
      <c r="Y476" s="146">
        <v>0</v>
      </c>
      <c r="Z476" s="146">
        <v>0</v>
      </c>
      <c r="AA476" s="146">
        <v>0</v>
      </c>
      <c r="AB476" s="146">
        <v>0</v>
      </c>
      <c r="AC476" s="146">
        <v>0</v>
      </c>
      <c r="AD476" s="146">
        <v>0</v>
      </c>
      <c r="AE476" s="146">
        <v>0</v>
      </c>
      <c r="AF476" s="148">
        <f t="shared" si="52"/>
        <v>0</v>
      </c>
      <c r="AG476" s="148">
        <f t="shared" si="52"/>
        <v>0</v>
      </c>
      <c r="AH476" s="148">
        <f>AG476+AF476</f>
        <v>0</v>
      </c>
    </row>
    <row r="477" spans="1:34" ht="15">
      <c r="A477" s="142"/>
      <c r="B477" s="134"/>
      <c r="C477" s="136" t="s">
        <v>14</v>
      </c>
      <c r="D477" s="146">
        <v>0</v>
      </c>
      <c r="E477" s="146">
        <v>0</v>
      </c>
      <c r="F477" s="146">
        <v>0</v>
      </c>
      <c r="G477" s="146">
        <v>0</v>
      </c>
      <c r="H477" s="146">
        <v>0</v>
      </c>
      <c r="I477" s="146">
        <v>0</v>
      </c>
      <c r="J477" s="146">
        <v>0</v>
      </c>
      <c r="K477" s="146">
        <v>0</v>
      </c>
      <c r="L477" s="146">
        <v>0</v>
      </c>
      <c r="M477" s="146">
        <v>0</v>
      </c>
      <c r="N477" s="146">
        <v>0</v>
      </c>
      <c r="O477" s="146">
        <v>0</v>
      </c>
      <c r="P477" s="146">
        <v>0</v>
      </c>
      <c r="Q477" s="146">
        <v>0</v>
      </c>
      <c r="R477" s="146">
        <v>0</v>
      </c>
      <c r="S477" s="146">
        <v>0</v>
      </c>
      <c r="T477" s="146">
        <v>0</v>
      </c>
      <c r="U477" s="146">
        <v>0</v>
      </c>
      <c r="V477" s="146">
        <v>0</v>
      </c>
      <c r="W477" s="146">
        <v>0</v>
      </c>
      <c r="X477" s="146">
        <v>0</v>
      </c>
      <c r="Y477" s="146">
        <v>0</v>
      </c>
      <c r="Z477" s="146">
        <v>0</v>
      </c>
      <c r="AA477" s="146">
        <v>0</v>
      </c>
      <c r="AB477" s="146">
        <v>0</v>
      </c>
      <c r="AC477" s="146">
        <v>0</v>
      </c>
      <c r="AD477" s="146">
        <v>0</v>
      </c>
      <c r="AE477" s="146">
        <v>0</v>
      </c>
      <c r="AF477" s="148">
        <f t="shared" si="52"/>
        <v>0</v>
      </c>
      <c r="AG477" s="148">
        <f t="shared" si="52"/>
        <v>0</v>
      </c>
      <c r="AH477" s="148">
        <f>AG477+AF477</f>
        <v>0</v>
      </c>
    </row>
    <row r="478" spans="1:34" ht="15">
      <c r="A478" s="142"/>
      <c r="B478" s="130" t="s">
        <v>79</v>
      </c>
      <c r="C478" s="133" t="s">
        <v>13</v>
      </c>
      <c r="D478" s="148">
        <f>D476+D474+D472+D470+D468+D466+D464+D462+D460+D458+D456+D454+D452</f>
        <v>0</v>
      </c>
      <c r="E478" s="148">
        <f aca="true" t="shared" si="53" ref="E478:AE478">E476+E474+E472+E470+E468+E466+E464+E462+E460+E458+E456+E454+E452</f>
        <v>0</v>
      </c>
      <c r="F478" s="148">
        <f t="shared" si="53"/>
        <v>0</v>
      </c>
      <c r="G478" s="148">
        <f t="shared" si="53"/>
        <v>0</v>
      </c>
      <c r="H478" s="148">
        <f t="shared" si="53"/>
        <v>0</v>
      </c>
      <c r="I478" s="148">
        <f t="shared" si="53"/>
        <v>0</v>
      </c>
      <c r="J478" s="148">
        <f t="shared" si="53"/>
        <v>0</v>
      </c>
      <c r="K478" s="148">
        <f t="shared" si="53"/>
        <v>0</v>
      </c>
      <c r="L478" s="148">
        <f t="shared" si="53"/>
        <v>0</v>
      </c>
      <c r="M478" s="148">
        <f t="shared" si="53"/>
        <v>0</v>
      </c>
      <c r="N478" s="148">
        <f t="shared" si="53"/>
        <v>0</v>
      </c>
      <c r="O478" s="148">
        <f t="shared" si="53"/>
        <v>0</v>
      </c>
      <c r="P478" s="148">
        <f t="shared" si="53"/>
        <v>1</v>
      </c>
      <c r="Q478" s="148">
        <f t="shared" si="53"/>
        <v>1</v>
      </c>
      <c r="R478" s="148">
        <f t="shared" si="53"/>
        <v>0</v>
      </c>
      <c r="S478" s="148">
        <f t="shared" si="53"/>
        <v>0</v>
      </c>
      <c r="T478" s="148">
        <f t="shared" si="53"/>
        <v>0</v>
      </c>
      <c r="U478" s="148">
        <f t="shared" si="53"/>
        <v>0</v>
      </c>
      <c r="V478" s="148">
        <f t="shared" si="53"/>
        <v>0</v>
      </c>
      <c r="W478" s="148">
        <f t="shared" si="53"/>
        <v>0</v>
      </c>
      <c r="X478" s="148">
        <f t="shared" si="53"/>
        <v>0</v>
      </c>
      <c r="Y478" s="148">
        <f t="shared" si="53"/>
        <v>0</v>
      </c>
      <c r="Z478" s="148">
        <f t="shared" si="53"/>
        <v>0</v>
      </c>
      <c r="AA478" s="148">
        <f t="shared" si="53"/>
        <v>0</v>
      </c>
      <c r="AB478" s="148">
        <f t="shared" si="53"/>
        <v>0</v>
      </c>
      <c r="AC478" s="148">
        <f t="shared" si="53"/>
        <v>0</v>
      </c>
      <c r="AD478" s="148">
        <f t="shared" si="53"/>
        <v>0</v>
      </c>
      <c r="AE478" s="148">
        <f t="shared" si="53"/>
        <v>0</v>
      </c>
      <c r="AF478" s="148">
        <f aca="true" t="shared" si="54" ref="AF478:AF501">AD478+AB478+Z478+X478+V478+T478+R478+P478+N478+L478+J478+H478+F478+D478</f>
        <v>1</v>
      </c>
      <c r="AG478" s="148">
        <f aca="true" t="shared" si="55" ref="AG478:AG501">AE478+AC478+AA478+Y478+W478+U478+S478+Q478+O478+M478+K478+I478+G478+E478</f>
        <v>1</v>
      </c>
      <c r="AH478" s="148">
        <f aca="true" t="shared" si="56" ref="AH478:AH501">AG478+AF478</f>
        <v>2</v>
      </c>
    </row>
    <row r="479" spans="1:34" ht="15">
      <c r="A479" s="142"/>
      <c r="B479" s="130"/>
      <c r="C479" s="133" t="s">
        <v>14</v>
      </c>
      <c r="D479" s="148">
        <f>D477+D475+D473+D471+D469+D467+D465+D463+D461+D459+D457+D455+D453</f>
        <v>0</v>
      </c>
      <c r="E479" s="148">
        <f aca="true" t="shared" si="57" ref="E479:AE479">E477+E475+E473+E471+E469+E467+E465+E463+E461+E459+E457+E455+E453</f>
        <v>0</v>
      </c>
      <c r="F479" s="148">
        <f t="shared" si="57"/>
        <v>0</v>
      </c>
      <c r="G479" s="148">
        <f t="shared" si="57"/>
        <v>0</v>
      </c>
      <c r="H479" s="148">
        <f t="shared" si="57"/>
        <v>0</v>
      </c>
      <c r="I479" s="148">
        <f t="shared" si="57"/>
        <v>0</v>
      </c>
      <c r="J479" s="148">
        <f t="shared" si="57"/>
        <v>0</v>
      </c>
      <c r="K479" s="148">
        <f t="shared" si="57"/>
        <v>0</v>
      </c>
      <c r="L479" s="148">
        <f t="shared" si="57"/>
        <v>0</v>
      </c>
      <c r="M479" s="148">
        <f t="shared" si="57"/>
        <v>0</v>
      </c>
      <c r="N479" s="148">
        <f t="shared" si="57"/>
        <v>0</v>
      </c>
      <c r="O479" s="148">
        <f t="shared" si="57"/>
        <v>0</v>
      </c>
      <c r="P479" s="148">
        <f t="shared" si="57"/>
        <v>0</v>
      </c>
      <c r="Q479" s="148">
        <f t="shared" si="57"/>
        <v>0</v>
      </c>
      <c r="R479" s="148">
        <f t="shared" si="57"/>
        <v>0</v>
      </c>
      <c r="S479" s="148">
        <f t="shared" si="57"/>
        <v>0</v>
      </c>
      <c r="T479" s="148">
        <f t="shared" si="57"/>
        <v>0</v>
      </c>
      <c r="U479" s="148">
        <f t="shared" si="57"/>
        <v>0</v>
      </c>
      <c r="V479" s="148">
        <f t="shared" si="57"/>
        <v>0</v>
      </c>
      <c r="W479" s="148">
        <f t="shared" si="57"/>
        <v>0</v>
      </c>
      <c r="X479" s="148">
        <f t="shared" si="57"/>
        <v>0</v>
      </c>
      <c r="Y479" s="148">
        <f t="shared" si="57"/>
        <v>0</v>
      </c>
      <c r="Z479" s="148">
        <f t="shared" si="57"/>
        <v>0</v>
      </c>
      <c r="AA479" s="148">
        <f t="shared" si="57"/>
        <v>0</v>
      </c>
      <c r="AB479" s="148">
        <f t="shared" si="57"/>
        <v>0</v>
      </c>
      <c r="AC479" s="148">
        <f t="shared" si="57"/>
        <v>0</v>
      </c>
      <c r="AD479" s="148">
        <f t="shared" si="57"/>
        <v>0</v>
      </c>
      <c r="AE479" s="148">
        <f t="shared" si="57"/>
        <v>0</v>
      </c>
      <c r="AF479" s="148">
        <f t="shared" si="54"/>
        <v>0</v>
      </c>
      <c r="AG479" s="148">
        <f t="shared" si="55"/>
        <v>0</v>
      </c>
      <c r="AH479" s="148">
        <f t="shared" si="56"/>
        <v>0</v>
      </c>
    </row>
    <row r="480" spans="1:34" ht="15">
      <c r="A480" s="142" t="s">
        <v>80</v>
      </c>
      <c r="B480" s="134" t="s">
        <v>81</v>
      </c>
      <c r="C480" s="136" t="s">
        <v>13</v>
      </c>
      <c r="D480" s="146">
        <v>0</v>
      </c>
      <c r="E480" s="146">
        <v>0</v>
      </c>
      <c r="F480" s="146">
        <v>0</v>
      </c>
      <c r="G480" s="146">
        <v>0</v>
      </c>
      <c r="H480" s="146">
        <v>0</v>
      </c>
      <c r="I480" s="146">
        <v>0</v>
      </c>
      <c r="J480" s="146">
        <v>0</v>
      </c>
      <c r="K480" s="146">
        <v>0</v>
      </c>
      <c r="L480" s="146">
        <v>0</v>
      </c>
      <c r="M480" s="146">
        <v>0</v>
      </c>
      <c r="N480" s="146">
        <v>0</v>
      </c>
      <c r="O480" s="146">
        <v>0</v>
      </c>
      <c r="P480" s="146">
        <v>0</v>
      </c>
      <c r="Q480" s="146">
        <v>0</v>
      </c>
      <c r="R480" s="146">
        <v>0</v>
      </c>
      <c r="S480" s="146">
        <v>0</v>
      </c>
      <c r="T480" s="146">
        <v>0</v>
      </c>
      <c r="U480" s="146">
        <v>0</v>
      </c>
      <c r="V480" s="146">
        <v>0</v>
      </c>
      <c r="W480" s="146">
        <v>0</v>
      </c>
      <c r="X480" s="146">
        <v>0</v>
      </c>
      <c r="Y480" s="146">
        <v>0</v>
      </c>
      <c r="Z480" s="146">
        <v>0</v>
      </c>
      <c r="AA480" s="146">
        <v>0</v>
      </c>
      <c r="AB480" s="146">
        <v>0</v>
      </c>
      <c r="AC480" s="146">
        <v>0</v>
      </c>
      <c r="AD480" s="146">
        <v>0</v>
      </c>
      <c r="AE480" s="146">
        <v>0</v>
      </c>
      <c r="AF480" s="148">
        <f t="shared" si="54"/>
        <v>0</v>
      </c>
      <c r="AG480" s="148">
        <f t="shared" si="55"/>
        <v>0</v>
      </c>
      <c r="AH480" s="148">
        <f t="shared" si="56"/>
        <v>0</v>
      </c>
    </row>
    <row r="481" spans="1:34" ht="15">
      <c r="A481" s="142"/>
      <c r="B481" s="134"/>
      <c r="C481" s="136" t="s">
        <v>14</v>
      </c>
      <c r="D481" s="146">
        <v>0</v>
      </c>
      <c r="E481" s="146">
        <v>0</v>
      </c>
      <c r="F481" s="146">
        <v>0</v>
      </c>
      <c r="G481" s="146">
        <v>0</v>
      </c>
      <c r="H481" s="146">
        <v>0</v>
      </c>
      <c r="I481" s="146">
        <v>0</v>
      </c>
      <c r="J481" s="146">
        <v>0</v>
      </c>
      <c r="K481" s="146">
        <v>0</v>
      </c>
      <c r="L481" s="146">
        <v>0</v>
      </c>
      <c r="M481" s="146">
        <v>0</v>
      </c>
      <c r="N481" s="146">
        <v>0</v>
      </c>
      <c r="O481" s="146">
        <v>0</v>
      </c>
      <c r="P481" s="146">
        <v>0</v>
      </c>
      <c r="Q481" s="146">
        <v>0</v>
      </c>
      <c r="R481" s="146">
        <v>0</v>
      </c>
      <c r="S481" s="146">
        <v>0</v>
      </c>
      <c r="T481" s="146">
        <v>0</v>
      </c>
      <c r="U481" s="146">
        <v>0</v>
      </c>
      <c r="V481" s="146">
        <v>0</v>
      </c>
      <c r="W481" s="146">
        <v>0</v>
      </c>
      <c r="X481" s="146">
        <v>0</v>
      </c>
      <c r="Y481" s="146">
        <v>0</v>
      </c>
      <c r="Z481" s="146">
        <v>0</v>
      </c>
      <c r="AA481" s="146">
        <v>0</v>
      </c>
      <c r="AB481" s="146">
        <v>0</v>
      </c>
      <c r="AC481" s="146">
        <v>0</v>
      </c>
      <c r="AD481" s="146">
        <v>0</v>
      </c>
      <c r="AE481" s="146">
        <v>0</v>
      </c>
      <c r="AF481" s="148">
        <f t="shared" si="54"/>
        <v>0</v>
      </c>
      <c r="AG481" s="148">
        <f t="shared" si="55"/>
        <v>0</v>
      </c>
      <c r="AH481" s="148">
        <f t="shared" si="56"/>
        <v>0</v>
      </c>
    </row>
    <row r="482" spans="1:34" ht="15">
      <c r="A482" s="142"/>
      <c r="B482" s="134" t="s">
        <v>82</v>
      </c>
      <c r="C482" s="136" t="s">
        <v>13</v>
      </c>
      <c r="D482" s="146">
        <v>0</v>
      </c>
      <c r="E482" s="146">
        <v>0</v>
      </c>
      <c r="F482" s="146">
        <v>0</v>
      </c>
      <c r="G482" s="146">
        <v>0</v>
      </c>
      <c r="H482" s="146">
        <v>0</v>
      </c>
      <c r="I482" s="146">
        <v>0</v>
      </c>
      <c r="J482" s="146">
        <v>0</v>
      </c>
      <c r="K482" s="146">
        <v>0</v>
      </c>
      <c r="L482" s="146">
        <v>0</v>
      </c>
      <c r="M482" s="146">
        <v>0</v>
      </c>
      <c r="N482" s="146">
        <v>0</v>
      </c>
      <c r="O482" s="146">
        <v>0</v>
      </c>
      <c r="P482" s="146">
        <v>0</v>
      </c>
      <c r="Q482" s="146">
        <v>0</v>
      </c>
      <c r="R482" s="146">
        <v>0</v>
      </c>
      <c r="S482" s="146">
        <v>0</v>
      </c>
      <c r="T482" s="146">
        <v>0</v>
      </c>
      <c r="U482" s="146">
        <v>0</v>
      </c>
      <c r="V482" s="146">
        <v>0</v>
      </c>
      <c r="W482" s="146">
        <v>0</v>
      </c>
      <c r="X482" s="146">
        <v>0</v>
      </c>
      <c r="Y482" s="146">
        <v>0</v>
      </c>
      <c r="Z482" s="146">
        <v>0</v>
      </c>
      <c r="AA482" s="146">
        <v>0</v>
      </c>
      <c r="AB482" s="146">
        <v>0</v>
      </c>
      <c r="AC482" s="146">
        <v>0</v>
      </c>
      <c r="AD482" s="146">
        <v>0</v>
      </c>
      <c r="AE482" s="146">
        <v>0</v>
      </c>
      <c r="AF482" s="148">
        <f t="shared" si="54"/>
        <v>0</v>
      </c>
      <c r="AG482" s="148">
        <f t="shared" si="55"/>
        <v>0</v>
      </c>
      <c r="AH482" s="148">
        <f t="shared" si="56"/>
        <v>0</v>
      </c>
    </row>
    <row r="483" spans="1:34" ht="15">
      <c r="A483" s="142"/>
      <c r="B483" s="134"/>
      <c r="C483" s="136" t="s">
        <v>14</v>
      </c>
      <c r="D483" s="146">
        <v>0</v>
      </c>
      <c r="E483" s="146">
        <v>0</v>
      </c>
      <c r="F483" s="146">
        <v>0</v>
      </c>
      <c r="G483" s="146">
        <v>0</v>
      </c>
      <c r="H483" s="146">
        <v>0</v>
      </c>
      <c r="I483" s="146">
        <v>0</v>
      </c>
      <c r="J483" s="146">
        <v>0</v>
      </c>
      <c r="K483" s="146">
        <v>0</v>
      </c>
      <c r="L483" s="146">
        <v>0</v>
      </c>
      <c r="M483" s="146">
        <v>0</v>
      </c>
      <c r="N483" s="146">
        <v>0</v>
      </c>
      <c r="O483" s="146">
        <v>0</v>
      </c>
      <c r="P483" s="146">
        <v>0</v>
      </c>
      <c r="Q483" s="146">
        <v>0</v>
      </c>
      <c r="R483" s="146">
        <v>0</v>
      </c>
      <c r="S483" s="146">
        <v>0</v>
      </c>
      <c r="T483" s="146">
        <v>0</v>
      </c>
      <c r="U483" s="146">
        <v>0</v>
      </c>
      <c r="V483" s="146">
        <v>0</v>
      </c>
      <c r="W483" s="146">
        <v>0</v>
      </c>
      <c r="X483" s="146">
        <v>0</v>
      </c>
      <c r="Y483" s="146">
        <v>0</v>
      </c>
      <c r="Z483" s="146">
        <v>0</v>
      </c>
      <c r="AA483" s="146">
        <v>0</v>
      </c>
      <c r="AB483" s="146">
        <v>0</v>
      </c>
      <c r="AC483" s="146">
        <v>0</v>
      </c>
      <c r="AD483" s="146">
        <v>0</v>
      </c>
      <c r="AE483" s="146">
        <v>0</v>
      </c>
      <c r="AF483" s="148">
        <f t="shared" si="54"/>
        <v>0</v>
      </c>
      <c r="AG483" s="148">
        <f t="shared" si="55"/>
        <v>0</v>
      </c>
      <c r="AH483" s="148">
        <f t="shared" si="56"/>
        <v>0</v>
      </c>
    </row>
    <row r="484" spans="1:34" ht="15">
      <c r="A484" s="142"/>
      <c r="B484" s="134" t="s">
        <v>83</v>
      </c>
      <c r="C484" s="136" t="s">
        <v>13</v>
      </c>
      <c r="D484" s="146">
        <v>0</v>
      </c>
      <c r="E484" s="146">
        <v>0</v>
      </c>
      <c r="F484" s="146">
        <v>0</v>
      </c>
      <c r="G484" s="146">
        <v>0</v>
      </c>
      <c r="H484" s="146">
        <v>0</v>
      </c>
      <c r="I484" s="146">
        <v>0</v>
      </c>
      <c r="J484" s="146">
        <v>0</v>
      </c>
      <c r="K484" s="146">
        <v>0</v>
      </c>
      <c r="L484" s="146">
        <v>0</v>
      </c>
      <c r="M484" s="146">
        <v>0</v>
      </c>
      <c r="N484" s="146">
        <v>0</v>
      </c>
      <c r="O484" s="146">
        <v>0</v>
      </c>
      <c r="P484" s="146">
        <v>0</v>
      </c>
      <c r="Q484" s="146">
        <v>0</v>
      </c>
      <c r="R484" s="146">
        <v>0</v>
      </c>
      <c r="S484" s="146">
        <v>0</v>
      </c>
      <c r="T484" s="146">
        <v>0</v>
      </c>
      <c r="U484" s="146">
        <v>0</v>
      </c>
      <c r="V484" s="146">
        <v>0</v>
      </c>
      <c r="W484" s="146">
        <v>0</v>
      </c>
      <c r="X484" s="146">
        <v>0</v>
      </c>
      <c r="Y484" s="146">
        <v>0</v>
      </c>
      <c r="Z484" s="146">
        <v>0</v>
      </c>
      <c r="AA484" s="146">
        <v>0</v>
      </c>
      <c r="AB484" s="146">
        <v>0</v>
      </c>
      <c r="AC484" s="146">
        <v>0</v>
      </c>
      <c r="AD484" s="146">
        <v>0</v>
      </c>
      <c r="AE484" s="146">
        <v>0</v>
      </c>
      <c r="AF484" s="148">
        <f t="shared" si="54"/>
        <v>0</v>
      </c>
      <c r="AG484" s="148">
        <f t="shared" si="55"/>
        <v>0</v>
      </c>
      <c r="AH484" s="148">
        <f t="shared" si="56"/>
        <v>0</v>
      </c>
    </row>
    <row r="485" spans="1:34" ht="15">
      <c r="A485" s="142"/>
      <c r="B485" s="134"/>
      <c r="C485" s="136" t="s">
        <v>14</v>
      </c>
      <c r="D485" s="146">
        <v>0</v>
      </c>
      <c r="E485" s="146">
        <v>0</v>
      </c>
      <c r="F485" s="146">
        <v>0</v>
      </c>
      <c r="G485" s="146">
        <v>0</v>
      </c>
      <c r="H485" s="146">
        <v>0</v>
      </c>
      <c r="I485" s="146">
        <v>0</v>
      </c>
      <c r="J485" s="146">
        <v>0</v>
      </c>
      <c r="K485" s="146">
        <v>0</v>
      </c>
      <c r="L485" s="146">
        <v>0</v>
      </c>
      <c r="M485" s="146">
        <v>0</v>
      </c>
      <c r="N485" s="146">
        <v>0</v>
      </c>
      <c r="O485" s="146">
        <v>0</v>
      </c>
      <c r="P485" s="146">
        <v>0</v>
      </c>
      <c r="Q485" s="146">
        <v>0</v>
      </c>
      <c r="R485" s="146">
        <v>0</v>
      </c>
      <c r="S485" s="146">
        <v>0</v>
      </c>
      <c r="T485" s="146">
        <v>0</v>
      </c>
      <c r="U485" s="146">
        <v>0</v>
      </c>
      <c r="V485" s="146">
        <v>0</v>
      </c>
      <c r="W485" s="146">
        <v>0</v>
      </c>
      <c r="X485" s="146">
        <v>0</v>
      </c>
      <c r="Y485" s="146">
        <v>0</v>
      </c>
      <c r="Z485" s="146">
        <v>0</v>
      </c>
      <c r="AA485" s="146">
        <v>0</v>
      </c>
      <c r="AB485" s="146">
        <v>0</v>
      </c>
      <c r="AC485" s="146">
        <v>0</v>
      </c>
      <c r="AD485" s="146">
        <v>0</v>
      </c>
      <c r="AE485" s="146">
        <v>0</v>
      </c>
      <c r="AF485" s="148">
        <f t="shared" si="54"/>
        <v>0</v>
      </c>
      <c r="AG485" s="148">
        <f t="shared" si="55"/>
        <v>0</v>
      </c>
      <c r="AH485" s="148">
        <f t="shared" si="56"/>
        <v>0</v>
      </c>
    </row>
    <row r="486" spans="1:34" ht="15">
      <c r="A486" s="142"/>
      <c r="B486" s="134" t="s">
        <v>84</v>
      </c>
      <c r="C486" s="136" t="s">
        <v>13</v>
      </c>
      <c r="D486" s="146">
        <v>0</v>
      </c>
      <c r="E486" s="146">
        <v>0</v>
      </c>
      <c r="F486" s="146">
        <v>0</v>
      </c>
      <c r="G486" s="146">
        <v>0</v>
      </c>
      <c r="H486" s="146">
        <v>0</v>
      </c>
      <c r="I486" s="146">
        <v>0</v>
      </c>
      <c r="J486" s="146">
        <v>0</v>
      </c>
      <c r="K486" s="146">
        <v>0</v>
      </c>
      <c r="L486" s="146">
        <v>0</v>
      </c>
      <c r="M486" s="146">
        <v>0</v>
      </c>
      <c r="N486" s="146">
        <v>0</v>
      </c>
      <c r="O486" s="146">
        <v>1</v>
      </c>
      <c r="P486" s="146">
        <v>0</v>
      </c>
      <c r="Q486" s="146">
        <v>0</v>
      </c>
      <c r="R486" s="146">
        <v>0</v>
      </c>
      <c r="S486" s="146">
        <v>0</v>
      </c>
      <c r="T486" s="146">
        <v>0</v>
      </c>
      <c r="U486" s="146">
        <v>0</v>
      </c>
      <c r="V486" s="146">
        <v>0</v>
      </c>
      <c r="W486" s="146">
        <v>0</v>
      </c>
      <c r="X486" s="146">
        <v>0</v>
      </c>
      <c r="Y486" s="146">
        <v>0</v>
      </c>
      <c r="Z486" s="146">
        <v>0</v>
      </c>
      <c r="AA486" s="146">
        <v>0</v>
      </c>
      <c r="AB486" s="146">
        <v>0</v>
      </c>
      <c r="AC486" s="146">
        <v>0</v>
      </c>
      <c r="AD486" s="146">
        <v>0</v>
      </c>
      <c r="AE486" s="146">
        <v>0</v>
      </c>
      <c r="AF486" s="148">
        <f t="shared" si="54"/>
        <v>0</v>
      </c>
      <c r="AG486" s="148">
        <f t="shared" si="55"/>
        <v>1</v>
      </c>
      <c r="AH486" s="148">
        <f t="shared" si="56"/>
        <v>1</v>
      </c>
    </row>
    <row r="487" spans="1:34" ht="15">
      <c r="A487" s="142"/>
      <c r="B487" s="134"/>
      <c r="C487" s="136" t="s">
        <v>14</v>
      </c>
      <c r="D487" s="146">
        <v>0</v>
      </c>
      <c r="E487" s="146">
        <v>0</v>
      </c>
      <c r="F487" s="146">
        <v>0</v>
      </c>
      <c r="G487" s="146">
        <v>0</v>
      </c>
      <c r="H487" s="146">
        <v>0</v>
      </c>
      <c r="I487" s="146">
        <v>0</v>
      </c>
      <c r="J487" s="146">
        <v>0</v>
      </c>
      <c r="K487" s="146">
        <v>0</v>
      </c>
      <c r="L487" s="146">
        <v>0</v>
      </c>
      <c r="M487" s="146">
        <v>0</v>
      </c>
      <c r="N487" s="146">
        <v>0</v>
      </c>
      <c r="O487" s="146">
        <v>0</v>
      </c>
      <c r="P487" s="146">
        <v>0</v>
      </c>
      <c r="Q487" s="146">
        <v>0</v>
      </c>
      <c r="R487" s="146">
        <v>0</v>
      </c>
      <c r="S487" s="146">
        <v>0</v>
      </c>
      <c r="T487" s="146">
        <v>0</v>
      </c>
      <c r="U487" s="146">
        <v>0</v>
      </c>
      <c r="V487" s="146">
        <v>0</v>
      </c>
      <c r="W487" s="146">
        <v>0</v>
      </c>
      <c r="X487" s="146">
        <v>0</v>
      </c>
      <c r="Y487" s="146">
        <v>0</v>
      </c>
      <c r="Z487" s="146">
        <v>0</v>
      </c>
      <c r="AA487" s="146">
        <v>0</v>
      </c>
      <c r="AB487" s="146">
        <v>0</v>
      </c>
      <c r="AC487" s="146">
        <v>0</v>
      </c>
      <c r="AD487" s="146">
        <v>0</v>
      </c>
      <c r="AE487" s="146">
        <v>0</v>
      </c>
      <c r="AF487" s="148">
        <f t="shared" si="54"/>
        <v>0</v>
      </c>
      <c r="AG487" s="148">
        <f t="shared" si="55"/>
        <v>0</v>
      </c>
      <c r="AH487" s="148">
        <f t="shared" si="56"/>
        <v>0</v>
      </c>
    </row>
    <row r="488" spans="1:34" ht="15">
      <c r="A488" s="142"/>
      <c r="B488" s="130" t="s">
        <v>85</v>
      </c>
      <c r="C488" s="133" t="s">
        <v>13</v>
      </c>
      <c r="D488" s="148">
        <f>D486+D484+D482+D480</f>
        <v>0</v>
      </c>
      <c r="E488" s="148">
        <f aca="true" t="shared" si="58" ref="E488:AE488">E486+E484+E482+E480</f>
        <v>0</v>
      </c>
      <c r="F488" s="148">
        <f t="shared" si="58"/>
        <v>0</v>
      </c>
      <c r="G488" s="148">
        <f t="shared" si="58"/>
        <v>0</v>
      </c>
      <c r="H488" s="148">
        <f t="shared" si="58"/>
        <v>0</v>
      </c>
      <c r="I488" s="148">
        <f t="shared" si="58"/>
        <v>0</v>
      </c>
      <c r="J488" s="148">
        <f t="shared" si="58"/>
        <v>0</v>
      </c>
      <c r="K488" s="148">
        <f t="shared" si="58"/>
        <v>0</v>
      </c>
      <c r="L488" s="148">
        <f t="shared" si="58"/>
        <v>0</v>
      </c>
      <c r="M488" s="148">
        <f t="shared" si="58"/>
        <v>0</v>
      </c>
      <c r="N488" s="148">
        <f t="shared" si="58"/>
        <v>0</v>
      </c>
      <c r="O488" s="148">
        <f t="shared" si="58"/>
        <v>1</v>
      </c>
      <c r="P488" s="148">
        <f t="shared" si="58"/>
        <v>0</v>
      </c>
      <c r="Q488" s="148">
        <f t="shared" si="58"/>
        <v>0</v>
      </c>
      <c r="R488" s="148">
        <f t="shared" si="58"/>
        <v>0</v>
      </c>
      <c r="S488" s="148">
        <f t="shared" si="58"/>
        <v>0</v>
      </c>
      <c r="T488" s="148">
        <f t="shared" si="58"/>
        <v>0</v>
      </c>
      <c r="U488" s="148">
        <f t="shared" si="58"/>
        <v>0</v>
      </c>
      <c r="V488" s="148">
        <f t="shared" si="58"/>
        <v>0</v>
      </c>
      <c r="W488" s="148">
        <f t="shared" si="58"/>
        <v>0</v>
      </c>
      <c r="X488" s="148">
        <f t="shared" si="58"/>
        <v>0</v>
      </c>
      <c r="Y488" s="148">
        <f t="shared" si="58"/>
        <v>0</v>
      </c>
      <c r="Z488" s="148">
        <f t="shared" si="58"/>
        <v>0</v>
      </c>
      <c r="AA488" s="148">
        <f t="shared" si="58"/>
        <v>0</v>
      </c>
      <c r="AB488" s="148">
        <f t="shared" si="58"/>
        <v>0</v>
      </c>
      <c r="AC488" s="148">
        <f t="shared" si="58"/>
        <v>0</v>
      </c>
      <c r="AD488" s="148">
        <f t="shared" si="58"/>
        <v>0</v>
      </c>
      <c r="AE488" s="148">
        <f t="shared" si="58"/>
        <v>0</v>
      </c>
      <c r="AF488" s="148">
        <f t="shared" si="54"/>
        <v>0</v>
      </c>
      <c r="AG488" s="148">
        <f t="shared" si="55"/>
        <v>1</v>
      </c>
      <c r="AH488" s="148">
        <f t="shared" si="56"/>
        <v>1</v>
      </c>
    </row>
    <row r="489" spans="1:34" ht="15">
      <c r="A489" s="142"/>
      <c r="B489" s="130"/>
      <c r="C489" s="133" t="s">
        <v>14</v>
      </c>
      <c r="D489" s="148">
        <f>D487+D485+D483+D481</f>
        <v>0</v>
      </c>
      <c r="E489" s="148">
        <f aca="true" t="shared" si="59" ref="E489:AE489">E487+E485+E483+E481</f>
        <v>0</v>
      </c>
      <c r="F489" s="148">
        <f t="shared" si="59"/>
        <v>0</v>
      </c>
      <c r="G489" s="148">
        <f t="shared" si="59"/>
        <v>0</v>
      </c>
      <c r="H489" s="148">
        <f t="shared" si="59"/>
        <v>0</v>
      </c>
      <c r="I489" s="148">
        <f t="shared" si="59"/>
        <v>0</v>
      </c>
      <c r="J489" s="148">
        <f t="shared" si="59"/>
        <v>0</v>
      </c>
      <c r="K489" s="148">
        <f t="shared" si="59"/>
        <v>0</v>
      </c>
      <c r="L489" s="148">
        <f t="shared" si="59"/>
        <v>0</v>
      </c>
      <c r="M489" s="148">
        <f t="shared" si="59"/>
        <v>0</v>
      </c>
      <c r="N489" s="148">
        <f t="shared" si="59"/>
        <v>0</v>
      </c>
      <c r="O489" s="148">
        <f t="shared" si="59"/>
        <v>0</v>
      </c>
      <c r="P489" s="148">
        <f t="shared" si="59"/>
        <v>0</v>
      </c>
      <c r="Q489" s="148">
        <f t="shared" si="59"/>
        <v>0</v>
      </c>
      <c r="R489" s="148">
        <f t="shared" si="59"/>
        <v>0</v>
      </c>
      <c r="S489" s="148">
        <f t="shared" si="59"/>
        <v>0</v>
      </c>
      <c r="T489" s="148">
        <f t="shared" si="59"/>
        <v>0</v>
      </c>
      <c r="U489" s="148">
        <f t="shared" si="59"/>
        <v>0</v>
      </c>
      <c r="V489" s="148">
        <f t="shared" si="59"/>
        <v>0</v>
      </c>
      <c r="W489" s="148">
        <f t="shared" si="59"/>
        <v>0</v>
      </c>
      <c r="X489" s="148">
        <f t="shared" si="59"/>
        <v>0</v>
      </c>
      <c r="Y489" s="148">
        <f t="shared" si="59"/>
        <v>0</v>
      </c>
      <c r="Z489" s="148">
        <f t="shared" si="59"/>
        <v>0</v>
      </c>
      <c r="AA489" s="148">
        <f t="shared" si="59"/>
        <v>0</v>
      </c>
      <c r="AB489" s="148">
        <f t="shared" si="59"/>
        <v>0</v>
      </c>
      <c r="AC489" s="148">
        <f t="shared" si="59"/>
        <v>0</v>
      </c>
      <c r="AD489" s="148">
        <f t="shared" si="59"/>
        <v>0</v>
      </c>
      <c r="AE489" s="148">
        <f t="shared" si="59"/>
        <v>0</v>
      </c>
      <c r="AF489" s="148">
        <f t="shared" si="54"/>
        <v>0</v>
      </c>
      <c r="AG489" s="148">
        <f t="shared" si="55"/>
        <v>0</v>
      </c>
      <c r="AH489" s="148">
        <f t="shared" si="56"/>
        <v>0</v>
      </c>
    </row>
    <row r="490" spans="1:34" ht="15">
      <c r="A490" s="143" t="s">
        <v>86</v>
      </c>
      <c r="B490" s="143"/>
      <c r="C490" s="136" t="s">
        <v>13</v>
      </c>
      <c r="D490" s="146">
        <v>0</v>
      </c>
      <c r="E490" s="146">
        <v>0</v>
      </c>
      <c r="F490" s="146">
        <v>0</v>
      </c>
      <c r="G490" s="146">
        <v>0</v>
      </c>
      <c r="H490" s="146">
        <v>0</v>
      </c>
      <c r="I490" s="146">
        <v>0</v>
      </c>
      <c r="J490" s="146">
        <v>0</v>
      </c>
      <c r="K490" s="146">
        <v>0</v>
      </c>
      <c r="L490" s="146">
        <v>0</v>
      </c>
      <c r="M490" s="146">
        <v>0</v>
      </c>
      <c r="N490" s="146">
        <v>0</v>
      </c>
      <c r="O490" s="146">
        <v>0</v>
      </c>
      <c r="P490" s="146">
        <v>0</v>
      </c>
      <c r="Q490" s="146">
        <v>0</v>
      </c>
      <c r="R490" s="146">
        <v>0</v>
      </c>
      <c r="S490" s="146">
        <v>0</v>
      </c>
      <c r="T490" s="146">
        <v>0</v>
      </c>
      <c r="U490" s="146">
        <v>0</v>
      </c>
      <c r="V490" s="146">
        <v>0</v>
      </c>
      <c r="W490" s="146">
        <v>0</v>
      </c>
      <c r="X490" s="146">
        <v>0</v>
      </c>
      <c r="Y490" s="146">
        <v>0</v>
      </c>
      <c r="Z490" s="146">
        <v>0</v>
      </c>
      <c r="AA490" s="146">
        <v>0</v>
      </c>
      <c r="AB490" s="146">
        <v>0</v>
      </c>
      <c r="AC490" s="146">
        <v>0</v>
      </c>
      <c r="AD490" s="146">
        <v>0</v>
      </c>
      <c r="AE490" s="146">
        <v>0</v>
      </c>
      <c r="AF490" s="148">
        <f t="shared" si="54"/>
        <v>0</v>
      </c>
      <c r="AG490" s="148">
        <f t="shared" si="55"/>
        <v>0</v>
      </c>
      <c r="AH490" s="148">
        <f t="shared" si="56"/>
        <v>0</v>
      </c>
    </row>
    <row r="491" spans="1:34" ht="15">
      <c r="A491" s="143"/>
      <c r="B491" s="143"/>
      <c r="C491" s="136" t="s">
        <v>14</v>
      </c>
      <c r="D491" s="146">
        <v>0</v>
      </c>
      <c r="E491" s="146">
        <v>0</v>
      </c>
      <c r="F491" s="146">
        <v>0</v>
      </c>
      <c r="G491" s="146">
        <v>0</v>
      </c>
      <c r="H491" s="146">
        <v>0</v>
      </c>
      <c r="I491" s="146">
        <v>0</v>
      </c>
      <c r="J491" s="146">
        <v>0</v>
      </c>
      <c r="K491" s="146">
        <v>0</v>
      </c>
      <c r="L491" s="146">
        <v>0</v>
      </c>
      <c r="M491" s="146">
        <v>0</v>
      </c>
      <c r="N491" s="146">
        <v>0</v>
      </c>
      <c r="O491" s="146">
        <v>0</v>
      </c>
      <c r="P491" s="146">
        <v>0</v>
      </c>
      <c r="Q491" s="146">
        <v>0</v>
      </c>
      <c r="R491" s="146">
        <v>0</v>
      </c>
      <c r="S491" s="146">
        <v>0</v>
      </c>
      <c r="T491" s="146">
        <v>0</v>
      </c>
      <c r="U491" s="146">
        <v>0</v>
      </c>
      <c r="V491" s="146">
        <v>0</v>
      </c>
      <c r="W491" s="146">
        <v>0</v>
      </c>
      <c r="X491" s="146">
        <v>0</v>
      </c>
      <c r="Y491" s="146">
        <v>0</v>
      </c>
      <c r="Z491" s="146">
        <v>0</v>
      </c>
      <c r="AA491" s="146">
        <v>0</v>
      </c>
      <c r="AB491" s="146">
        <v>0</v>
      </c>
      <c r="AC491" s="146">
        <v>0</v>
      </c>
      <c r="AD491" s="146">
        <v>0</v>
      </c>
      <c r="AE491" s="146">
        <v>0</v>
      </c>
      <c r="AF491" s="148">
        <f t="shared" si="54"/>
        <v>0</v>
      </c>
      <c r="AG491" s="148">
        <f t="shared" si="55"/>
        <v>0</v>
      </c>
      <c r="AH491" s="148">
        <f t="shared" si="56"/>
        <v>0</v>
      </c>
    </row>
    <row r="492" spans="1:34" ht="15">
      <c r="A492" s="172" t="s">
        <v>87</v>
      </c>
      <c r="B492" s="173"/>
      <c r="C492" s="136" t="s">
        <v>13</v>
      </c>
      <c r="D492" s="146">
        <v>0</v>
      </c>
      <c r="E492" s="146">
        <v>0</v>
      </c>
      <c r="F492" s="146">
        <v>0</v>
      </c>
      <c r="G492" s="146">
        <v>0</v>
      </c>
      <c r="H492" s="146">
        <v>0</v>
      </c>
      <c r="I492" s="146">
        <v>0</v>
      </c>
      <c r="J492" s="146">
        <v>0</v>
      </c>
      <c r="K492" s="146">
        <v>0</v>
      </c>
      <c r="L492" s="146">
        <v>0</v>
      </c>
      <c r="M492" s="146">
        <v>0</v>
      </c>
      <c r="N492" s="146">
        <v>0</v>
      </c>
      <c r="O492" s="146">
        <v>1</v>
      </c>
      <c r="P492" s="146">
        <v>0</v>
      </c>
      <c r="Q492" s="146">
        <v>0</v>
      </c>
      <c r="R492" s="146">
        <v>0</v>
      </c>
      <c r="S492" s="146">
        <v>0</v>
      </c>
      <c r="T492" s="146">
        <v>0</v>
      </c>
      <c r="U492" s="146">
        <v>0</v>
      </c>
      <c r="V492" s="146">
        <v>0</v>
      </c>
      <c r="W492" s="146">
        <v>0</v>
      </c>
      <c r="X492" s="146">
        <v>0</v>
      </c>
      <c r="Y492" s="146">
        <v>0</v>
      </c>
      <c r="Z492" s="146">
        <v>0</v>
      </c>
      <c r="AA492" s="146">
        <v>0</v>
      </c>
      <c r="AB492" s="146">
        <v>0</v>
      </c>
      <c r="AC492" s="146">
        <v>0</v>
      </c>
      <c r="AD492" s="146">
        <v>0</v>
      </c>
      <c r="AE492" s="146">
        <v>0</v>
      </c>
      <c r="AF492" s="148">
        <f t="shared" si="54"/>
        <v>0</v>
      </c>
      <c r="AG492" s="148">
        <f t="shared" si="55"/>
        <v>1</v>
      </c>
      <c r="AH492" s="148">
        <f t="shared" si="56"/>
        <v>1</v>
      </c>
    </row>
    <row r="493" spans="1:34" ht="15">
      <c r="A493" s="174"/>
      <c r="B493" s="175"/>
      <c r="C493" s="136" t="s">
        <v>14</v>
      </c>
      <c r="D493" s="146">
        <v>0</v>
      </c>
      <c r="E493" s="146">
        <v>0</v>
      </c>
      <c r="F493" s="146">
        <v>0</v>
      </c>
      <c r="G493" s="146">
        <v>0</v>
      </c>
      <c r="H493" s="146">
        <v>0</v>
      </c>
      <c r="I493" s="146">
        <v>0</v>
      </c>
      <c r="J493" s="146">
        <v>0</v>
      </c>
      <c r="K493" s="146">
        <v>0</v>
      </c>
      <c r="L493" s="146">
        <v>0</v>
      </c>
      <c r="M493" s="146">
        <v>0</v>
      </c>
      <c r="N493" s="146">
        <v>0</v>
      </c>
      <c r="O493" s="146">
        <v>0</v>
      </c>
      <c r="P493" s="146">
        <v>0</v>
      </c>
      <c r="Q493" s="146">
        <v>0</v>
      </c>
      <c r="R493" s="146">
        <v>0</v>
      </c>
      <c r="S493" s="146">
        <v>0</v>
      </c>
      <c r="T493" s="146">
        <v>0</v>
      </c>
      <c r="U493" s="146">
        <v>0</v>
      </c>
      <c r="V493" s="146">
        <v>0</v>
      </c>
      <c r="W493" s="146">
        <v>0</v>
      </c>
      <c r="X493" s="146">
        <v>0</v>
      </c>
      <c r="Y493" s="146">
        <v>0</v>
      </c>
      <c r="Z493" s="146">
        <v>0</v>
      </c>
      <c r="AA493" s="146">
        <v>0</v>
      </c>
      <c r="AB493" s="146">
        <v>0</v>
      </c>
      <c r="AC493" s="146">
        <v>0</v>
      </c>
      <c r="AD493" s="146">
        <v>0</v>
      </c>
      <c r="AE493" s="146">
        <v>0</v>
      </c>
      <c r="AF493" s="148">
        <f t="shared" si="54"/>
        <v>0</v>
      </c>
      <c r="AG493" s="148">
        <f t="shared" si="55"/>
        <v>0</v>
      </c>
      <c r="AH493" s="148">
        <f t="shared" si="56"/>
        <v>0</v>
      </c>
    </row>
    <row r="494" spans="1:34" ht="15">
      <c r="A494" s="139" t="s">
        <v>88</v>
      </c>
      <c r="B494" s="139"/>
      <c r="C494" s="136" t="s">
        <v>89</v>
      </c>
      <c r="D494" s="146">
        <v>0</v>
      </c>
      <c r="E494" s="146">
        <v>1</v>
      </c>
      <c r="F494" s="146">
        <v>0</v>
      </c>
      <c r="G494" s="146">
        <v>0</v>
      </c>
      <c r="H494" s="146">
        <v>0</v>
      </c>
      <c r="I494" s="146">
        <v>0</v>
      </c>
      <c r="J494" s="146">
        <v>0</v>
      </c>
      <c r="K494" s="146">
        <v>2</v>
      </c>
      <c r="L494" s="146">
        <v>3</v>
      </c>
      <c r="M494" s="146">
        <v>4</v>
      </c>
      <c r="N494" s="146">
        <v>7</v>
      </c>
      <c r="O494" s="146">
        <v>31</v>
      </c>
      <c r="P494" s="146">
        <v>5</v>
      </c>
      <c r="Q494" s="146">
        <v>20</v>
      </c>
      <c r="R494" s="146">
        <v>1</v>
      </c>
      <c r="S494" s="146">
        <v>0</v>
      </c>
      <c r="T494" s="146">
        <v>3</v>
      </c>
      <c r="U494" s="146">
        <v>0</v>
      </c>
      <c r="V494" s="146">
        <v>0</v>
      </c>
      <c r="W494" s="146">
        <v>0</v>
      </c>
      <c r="X494" s="146">
        <v>0</v>
      </c>
      <c r="Y494" s="146">
        <v>0</v>
      </c>
      <c r="Z494" s="146">
        <v>0</v>
      </c>
      <c r="AA494" s="146">
        <v>0</v>
      </c>
      <c r="AB494" s="146">
        <v>0</v>
      </c>
      <c r="AC494" s="146">
        <v>0</v>
      </c>
      <c r="AD494" s="146">
        <v>0</v>
      </c>
      <c r="AE494" s="146">
        <v>0</v>
      </c>
      <c r="AF494" s="148">
        <f t="shared" si="54"/>
        <v>19</v>
      </c>
      <c r="AG494" s="148">
        <f t="shared" si="55"/>
        <v>58</v>
      </c>
      <c r="AH494" s="148">
        <f t="shared" si="56"/>
        <v>77</v>
      </c>
    </row>
    <row r="495" spans="1:34" ht="15">
      <c r="A495" s="139" t="s">
        <v>90</v>
      </c>
      <c r="B495" s="139"/>
      <c r="C495" s="136" t="s">
        <v>13</v>
      </c>
      <c r="D495" s="146">
        <v>0</v>
      </c>
      <c r="E495" s="146">
        <v>0</v>
      </c>
      <c r="F495" s="146">
        <v>0</v>
      </c>
      <c r="G495" s="146">
        <v>0</v>
      </c>
      <c r="H495" s="146">
        <v>0</v>
      </c>
      <c r="I495" s="146">
        <v>0</v>
      </c>
      <c r="J495" s="146">
        <v>0</v>
      </c>
      <c r="K495" s="146">
        <v>0</v>
      </c>
      <c r="L495" s="146">
        <v>0</v>
      </c>
      <c r="M495" s="146">
        <v>0</v>
      </c>
      <c r="N495" s="146">
        <v>0</v>
      </c>
      <c r="O495" s="146">
        <v>0</v>
      </c>
      <c r="P495" s="146">
        <v>0</v>
      </c>
      <c r="Q495" s="146">
        <v>0</v>
      </c>
      <c r="R495" s="146">
        <v>0</v>
      </c>
      <c r="S495" s="146">
        <v>0</v>
      </c>
      <c r="T495" s="146">
        <v>0</v>
      </c>
      <c r="U495" s="146">
        <v>0</v>
      </c>
      <c r="V495" s="146">
        <v>0</v>
      </c>
      <c r="W495" s="146">
        <v>0</v>
      </c>
      <c r="X495" s="146">
        <v>0</v>
      </c>
      <c r="Y495" s="146">
        <v>0</v>
      </c>
      <c r="Z495" s="146">
        <v>0</v>
      </c>
      <c r="AA495" s="146">
        <v>0</v>
      </c>
      <c r="AB495" s="146">
        <v>0</v>
      </c>
      <c r="AC495" s="146">
        <v>0</v>
      </c>
      <c r="AD495" s="146">
        <v>0</v>
      </c>
      <c r="AE495" s="146">
        <v>0</v>
      </c>
      <c r="AF495" s="148">
        <f t="shared" si="54"/>
        <v>0</v>
      </c>
      <c r="AG495" s="148">
        <f t="shared" si="55"/>
        <v>0</v>
      </c>
      <c r="AH495" s="148">
        <f t="shared" si="56"/>
        <v>0</v>
      </c>
    </row>
    <row r="496" spans="1:34" ht="15">
      <c r="A496" s="176" t="s">
        <v>120</v>
      </c>
      <c r="B496" s="177"/>
      <c r="C496" s="136" t="s">
        <v>13</v>
      </c>
      <c r="D496" s="146">
        <v>0</v>
      </c>
      <c r="E496" s="146">
        <v>0</v>
      </c>
      <c r="F496" s="146">
        <v>0</v>
      </c>
      <c r="G496" s="146">
        <v>0</v>
      </c>
      <c r="H496" s="146">
        <v>0</v>
      </c>
      <c r="I496" s="146">
        <v>0</v>
      </c>
      <c r="J496" s="146">
        <v>0</v>
      </c>
      <c r="K496" s="146">
        <v>0</v>
      </c>
      <c r="L496" s="146">
        <v>0</v>
      </c>
      <c r="M496" s="146">
        <v>0</v>
      </c>
      <c r="N496" s="146">
        <v>0</v>
      </c>
      <c r="O496" s="146">
        <v>0</v>
      </c>
      <c r="P496" s="146">
        <v>0</v>
      </c>
      <c r="Q496" s="146">
        <v>0</v>
      </c>
      <c r="R496" s="146">
        <v>0</v>
      </c>
      <c r="S496" s="146">
        <v>0</v>
      </c>
      <c r="T496" s="146">
        <v>0</v>
      </c>
      <c r="U496" s="146">
        <v>0</v>
      </c>
      <c r="V496" s="146">
        <v>0</v>
      </c>
      <c r="W496" s="146">
        <v>0</v>
      </c>
      <c r="X496" s="146">
        <v>0</v>
      </c>
      <c r="Y496" s="146">
        <v>0</v>
      </c>
      <c r="Z496" s="146">
        <v>0</v>
      </c>
      <c r="AA496" s="146">
        <v>0</v>
      </c>
      <c r="AB496" s="146">
        <v>0</v>
      </c>
      <c r="AC496" s="146">
        <v>0</v>
      </c>
      <c r="AD496" s="146">
        <v>0</v>
      </c>
      <c r="AE496" s="146">
        <v>0</v>
      </c>
      <c r="AF496" s="148">
        <f t="shared" si="54"/>
        <v>0</v>
      </c>
      <c r="AG496" s="148">
        <f t="shared" si="55"/>
        <v>0</v>
      </c>
      <c r="AH496" s="148">
        <f t="shared" si="56"/>
        <v>0</v>
      </c>
    </row>
    <row r="497" spans="1:34" ht="15">
      <c r="A497" s="139" t="s">
        <v>92</v>
      </c>
      <c r="B497" s="139"/>
      <c r="C497" s="136" t="s">
        <v>13</v>
      </c>
      <c r="D497" s="146">
        <v>0</v>
      </c>
      <c r="E497" s="146">
        <v>0</v>
      </c>
      <c r="F497" s="146">
        <v>0</v>
      </c>
      <c r="G497" s="146">
        <v>0</v>
      </c>
      <c r="H497" s="146">
        <v>0</v>
      </c>
      <c r="I497" s="146">
        <v>0</v>
      </c>
      <c r="J497" s="146">
        <v>0</v>
      </c>
      <c r="K497" s="146">
        <v>0</v>
      </c>
      <c r="L497" s="146">
        <v>0</v>
      </c>
      <c r="M497" s="146">
        <v>0</v>
      </c>
      <c r="N497" s="146">
        <v>0</v>
      </c>
      <c r="O497" s="146">
        <v>0</v>
      </c>
      <c r="P497" s="146">
        <v>0</v>
      </c>
      <c r="Q497" s="146">
        <v>0</v>
      </c>
      <c r="R497" s="146">
        <v>0</v>
      </c>
      <c r="S497" s="146">
        <v>0</v>
      </c>
      <c r="T497" s="146">
        <v>0</v>
      </c>
      <c r="U497" s="146">
        <v>0</v>
      </c>
      <c r="V497" s="146">
        <v>0</v>
      </c>
      <c r="W497" s="146">
        <v>0</v>
      </c>
      <c r="X497" s="146">
        <v>0</v>
      </c>
      <c r="Y497" s="146">
        <v>0</v>
      </c>
      <c r="Z497" s="146">
        <v>0</v>
      </c>
      <c r="AA497" s="146">
        <v>0</v>
      </c>
      <c r="AB497" s="146">
        <v>0</v>
      </c>
      <c r="AC497" s="146">
        <v>0</v>
      </c>
      <c r="AD497" s="146">
        <v>0</v>
      </c>
      <c r="AE497" s="146">
        <v>0</v>
      </c>
      <c r="AF497" s="148">
        <f t="shared" si="54"/>
        <v>0</v>
      </c>
      <c r="AG497" s="148">
        <f t="shared" si="55"/>
        <v>0</v>
      </c>
      <c r="AH497" s="148">
        <f t="shared" si="56"/>
        <v>0</v>
      </c>
    </row>
    <row r="498" spans="1:34" ht="15">
      <c r="A498" s="132" t="s">
        <v>9</v>
      </c>
      <c r="B498" s="132"/>
      <c r="C498" s="133" t="s">
        <v>89</v>
      </c>
      <c r="D498" s="148">
        <f>D494</f>
        <v>0</v>
      </c>
      <c r="E498" s="148">
        <f aca="true" t="shared" si="60" ref="E498:AE498">E494</f>
        <v>1</v>
      </c>
      <c r="F498" s="148">
        <f t="shared" si="60"/>
        <v>0</v>
      </c>
      <c r="G498" s="148">
        <f t="shared" si="60"/>
        <v>0</v>
      </c>
      <c r="H498" s="148">
        <f t="shared" si="60"/>
        <v>0</v>
      </c>
      <c r="I498" s="148">
        <f t="shared" si="60"/>
        <v>0</v>
      </c>
      <c r="J498" s="148">
        <f t="shared" si="60"/>
        <v>0</v>
      </c>
      <c r="K498" s="148">
        <f t="shared" si="60"/>
        <v>2</v>
      </c>
      <c r="L498" s="148">
        <f t="shared" si="60"/>
        <v>3</v>
      </c>
      <c r="M498" s="148">
        <f t="shared" si="60"/>
        <v>4</v>
      </c>
      <c r="N498" s="148">
        <f t="shared" si="60"/>
        <v>7</v>
      </c>
      <c r="O498" s="148">
        <f t="shared" si="60"/>
        <v>31</v>
      </c>
      <c r="P498" s="148">
        <f t="shared" si="60"/>
        <v>5</v>
      </c>
      <c r="Q498" s="148">
        <f t="shared" si="60"/>
        <v>20</v>
      </c>
      <c r="R498" s="148">
        <f t="shared" si="60"/>
        <v>1</v>
      </c>
      <c r="S498" s="148">
        <f t="shared" si="60"/>
        <v>0</v>
      </c>
      <c r="T498" s="148">
        <f t="shared" si="60"/>
        <v>3</v>
      </c>
      <c r="U498" s="148">
        <f t="shared" si="60"/>
        <v>0</v>
      </c>
      <c r="V498" s="148">
        <f t="shared" si="60"/>
        <v>0</v>
      </c>
      <c r="W498" s="148">
        <f t="shared" si="60"/>
        <v>0</v>
      </c>
      <c r="X498" s="148">
        <f t="shared" si="60"/>
        <v>0</v>
      </c>
      <c r="Y498" s="148">
        <f t="shared" si="60"/>
        <v>0</v>
      </c>
      <c r="Z498" s="148">
        <f t="shared" si="60"/>
        <v>0</v>
      </c>
      <c r="AA498" s="148">
        <f t="shared" si="60"/>
        <v>0</v>
      </c>
      <c r="AB498" s="148">
        <f t="shared" si="60"/>
        <v>0</v>
      </c>
      <c r="AC498" s="148">
        <f t="shared" si="60"/>
        <v>0</v>
      </c>
      <c r="AD498" s="148">
        <f t="shared" si="60"/>
        <v>0</v>
      </c>
      <c r="AE498" s="148">
        <f t="shared" si="60"/>
        <v>0</v>
      </c>
      <c r="AF498" s="148">
        <f t="shared" si="54"/>
        <v>19</v>
      </c>
      <c r="AG498" s="148">
        <f t="shared" si="55"/>
        <v>58</v>
      </c>
      <c r="AH498" s="148">
        <f t="shared" si="56"/>
        <v>77</v>
      </c>
    </row>
    <row r="499" spans="1:34" ht="15">
      <c r="A499" s="132"/>
      <c r="B499" s="132"/>
      <c r="C499" s="133" t="s">
        <v>13</v>
      </c>
      <c r="D499" s="148">
        <f>D497+D496+D495+D492+D490+D488+D478+D450+D440+D438+D420+D418+D416+D384+D382+D366+D350+D348+D338</f>
        <v>0</v>
      </c>
      <c r="E499" s="148">
        <f aca="true" t="shared" si="61" ref="E499:AE499">E497+E496+E495+E492+E490+E488+E478+E450+E440+E438+E420+E418+E416+E384+E382+E366+E350+E348+E338</f>
        <v>0</v>
      </c>
      <c r="F499" s="148">
        <f t="shared" si="61"/>
        <v>0</v>
      </c>
      <c r="G499" s="148">
        <f t="shared" si="61"/>
        <v>0</v>
      </c>
      <c r="H499" s="148">
        <f t="shared" si="61"/>
        <v>0</v>
      </c>
      <c r="I499" s="148">
        <f t="shared" si="61"/>
        <v>0</v>
      </c>
      <c r="J499" s="148">
        <f t="shared" si="61"/>
        <v>0</v>
      </c>
      <c r="K499" s="148">
        <f t="shared" si="61"/>
        <v>0</v>
      </c>
      <c r="L499" s="148">
        <f t="shared" si="61"/>
        <v>0</v>
      </c>
      <c r="M499" s="148">
        <f t="shared" si="61"/>
        <v>0</v>
      </c>
      <c r="N499" s="148">
        <f t="shared" si="61"/>
        <v>5</v>
      </c>
      <c r="O499" s="148">
        <f t="shared" si="61"/>
        <v>5</v>
      </c>
      <c r="P499" s="148">
        <f t="shared" si="61"/>
        <v>4</v>
      </c>
      <c r="Q499" s="148">
        <f t="shared" si="61"/>
        <v>1</v>
      </c>
      <c r="R499" s="148">
        <f t="shared" si="61"/>
        <v>0</v>
      </c>
      <c r="S499" s="148">
        <f t="shared" si="61"/>
        <v>0</v>
      </c>
      <c r="T499" s="148">
        <f t="shared" si="61"/>
        <v>0</v>
      </c>
      <c r="U499" s="148">
        <f t="shared" si="61"/>
        <v>0</v>
      </c>
      <c r="V499" s="148">
        <f t="shared" si="61"/>
        <v>0</v>
      </c>
      <c r="W499" s="148">
        <f t="shared" si="61"/>
        <v>0</v>
      </c>
      <c r="X499" s="148">
        <f t="shared" si="61"/>
        <v>0</v>
      </c>
      <c r="Y499" s="148">
        <f t="shared" si="61"/>
        <v>0</v>
      </c>
      <c r="Z499" s="148">
        <f t="shared" si="61"/>
        <v>0</v>
      </c>
      <c r="AA499" s="148">
        <f t="shared" si="61"/>
        <v>0</v>
      </c>
      <c r="AB499" s="148">
        <f t="shared" si="61"/>
        <v>0</v>
      </c>
      <c r="AC499" s="148">
        <f t="shared" si="61"/>
        <v>0</v>
      </c>
      <c r="AD499" s="148">
        <f t="shared" si="61"/>
        <v>0</v>
      </c>
      <c r="AE499" s="148">
        <f t="shared" si="61"/>
        <v>0</v>
      </c>
      <c r="AF499" s="148">
        <f t="shared" si="54"/>
        <v>9</v>
      </c>
      <c r="AG499" s="148">
        <f t="shared" si="55"/>
        <v>6</v>
      </c>
      <c r="AH499" s="148">
        <f t="shared" si="56"/>
        <v>15</v>
      </c>
    </row>
    <row r="500" spans="1:34" ht="15">
      <c r="A500" s="132"/>
      <c r="B500" s="132"/>
      <c r="C500" s="133" t="s">
        <v>14</v>
      </c>
      <c r="D500" s="148">
        <f>D493+D491+D489+D479+D451+D441+D439+D421+D419+D417+D385+D383+D367+D351+D349+D339</f>
        <v>0</v>
      </c>
      <c r="E500" s="148">
        <f aca="true" t="shared" si="62" ref="E500:AE500">E493+E491+E489+E479+E451+E441+E439+E421+E419+E417+E385+E383+E367+E351+E349+E339</f>
        <v>0</v>
      </c>
      <c r="F500" s="148">
        <f t="shared" si="62"/>
        <v>0</v>
      </c>
      <c r="G500" s="148">
        <f t="shared" si="62"/>
        <v>0</v>
      </c>
      <c r="H500" s="148">
        <f t="shared" si="62"/>
        <v>0</v>
      </c>
      <c r="I500" s="148">
        <f t="shared" si="62"/>
        <v>0</v>
      </c>
      <c r="J500" s="148">
        <f t="shared" si="62"/>
        <v>0</v>
      </c>
      <c r="K500" s="148">
        <f t="shared" si="62"/>
        <v>0</v>
      </c>
      <c r="L500" s="148">
        <f t="shared" si="62"/>
        <v>0</v>
      </c>
      <c r="M500" s="148">
        <f t="shared" si="62"/>
        <v>0</v>
      </c>
      <c r="N500" s="148">
        <f t="shared" si="62"/>
        <v>0</v>
      </c>
      <c r="O500" s="148">
        <f t="shared" si="62"/>
        <v>0</v>
      </c>
      <c r="P500" s="148">
        <f t="shared" si="62"/>
        <v>0</v>
      </c>
      <c r="Q500" s="148">
        <f t="shared" si="62"/>
        <v>0</v>
      </c>
      <c r="R500" s="148">
        <f t="shared" si="62"/>
        <v>0</v>
      </c>
      <c r="S500" s="148">
        <f t="shared" si="62"/>
        <v>0</v>
      </c>
      <c r="T500" s="148">
        <f t="shared" si="62"/>
        <v>0</v>
      </c>
      <c r="U500" s="148">
        <f t="shared" si="62"/>
        <v>0</v>
      </c>
      <c r="V500" s="148">
        <f t="shared" si="62"/>
        <v>0</v>
      </c>
      <c r="W500" s="148">
        <f t="shared" si="62"/>
        <v>0</v>
      </c>
      <c r="X500" s="148">
        <f t="shared" si="62"/>
        <v>0</v>
      </c>
      <c r="Y500" s="148">
        <f t="shared" si="62"/>
        <v>0</v>
      </c>
      <c r="Z500" s="148">
        <f t="shared" si="62"/>
        <v>0</v>
      </c>
      <c r="AA500" s="148">
        <f t="shared" si="62"/>
        <v>0</v>
      </c>
      <c r="AB500" s="148">
        <f t="shared" si="62"/>
        <v>0</v>
      </c>
      <c r="AC500" s="148">
        <f t="shared" si="62"/>
        <v>0</v>
      </c>
      <c r="AD500" s="148">
        <f t="shared" si="62"/>
        <v>0</v>
      </c>
      <c r="AE500" s="148">
        <f t="shared" si="62"/>
        <v>0</v>
      </c>
      <c r="AF500" s="148">
        <f t="shared" si="54"/>
        <v>0</v>
      </c>
      <c r="AG500" s="148">
        <f t="shared" si="55"/>
        <v>0</v>
      </c>
      <c r="AH500" s="148">
        <f t="shared" si="56"/>
        <v>0</v>
      </c>
    </row>
    <row r="501" spans="1:34" ht="15">
      <c r="A501" s="132"/>
      <c r="B501" s="132"/>
      <c r="C501" s="133" t="s">
        <v>9</v>
      </c>
      <c r="D501" s="148">
        <f>D500+D499+D498</f>
        <v>0</v>
      </c>
      <c r="E501" s="148">
        <f aca="true" t="shared" si="63" ref="E501:AE501">E500+E499+E498</f>
        <v>1</v>
      </c>
      <c r="F501" s="148">
        <f t="shared" si="63"/>
        <v>0</v>
      </c>
      <c r="G501" s="148">
        <f t="shared" si="63"/>
        <v>0</v>
      </c>
      <c r="H501" s="148">
        <f t="shared" si="63"/>
        <v>0</v>
      </c>
      <c r="I501" s="148">
        <f t="shared" si="63"/>
        <v>0</v>
      </c>
      <c r="J501" s="148">
        <f t="shared" si="63"/>
        <v>0</v>
      </c>
      <c r="K501" s="148">
        <f t="shared" si="63"/>
        <v>2</v>
      </c>
      <c r="L501" s="148">
        <f t="shared" si="63"/>
        <v>3</v>
      </c>
      <c r="M501" s="148">
        <f t="shared" si="63"/>
        <v>4</v>
      </c>
      <c r="N501" s="148">
        <f t="shared" si="63"/>
        <v>12</v>
      </c>
      <c r="O501" s="148">
        <f t="shared" si="63"/>
        <v>36</v>
      </c>
      <c r="P501" s="148">
        <f t="shared" si="63"/>
        <v>9</v>
      </c>
      <c r="Q501" s="148">
        <f t="shared" si="63"/>
        <v>21</v>
      </c>
      <c r="R501" s="148">
        <f t="shared" si="63"/>
        <v>1</v>
      </c>
      <c r="S501" s="148">
        <f t="shared" si="63"/>
        <v>0</v>
      </c>
      <c r="T501" s="148">
        <f t="shared" si="63"/>
        <v>3</v>
      </c>
      <c r="U501" s="148">
        <f t="shared" si="63"/>
        <v>0</v>
      </c>
      <c r="V501" s="148">
        <f t="shared" si="63"/>
        <v>0</v>
      </c>
      <c r="W501" s="148">
        <f t="shared" si="63"/>
        <v>0</v>
      </c>
      <c r="X501" s="148">
        <f t="shared" si="63"/>
        <v>0</v>
      </c>
      <c r="Y501" s="148">
        <f t="shared" si="63"/>
        <v>0</v>
      </c>
      <c r="Z501" s="148">
        <f t="shared" si="63"/>
        <v>0</v>
      </c>
      <c r="AA501" s="148">
        <f t="shared" si="63"/>
        <v>0</v>
      </c>
      <c r="AB501" s="148">
        <f t="shared" si="63"/>
        <v>0</v>
      </c>
      <c r="AC501" s="148">
        <f t="shared" si="63"/>
        <v>0</v>
      </c>
      <c r="AD501" s="148">
        <f t="shared" si="63"/>
        <v>0</v>
      </c>
      <c r="AE501" s="148">
        <f t="shared" si="63"/>
        <v>0</v>
      </c>
      <c r="AF501" s="148">
        <f t="shared" si="54"/>
        <v>28</v>
      </c>
      <c r="AG501" s="148">
        <f t="shared" si="55"/>
        <v>64</v>
      </c>
      <c r="AH501" s="148">
        <f t="shared" si="56"/>
        <v>92</v>
      </c>
    </row>
  </sheetData>
  <mergeCells count="330">
    <mergeCell ref="B484:B485"/>
    <mergeCell ref="B486:B487"/>
    <mergeCell ref="B480:B481"/>
    <mergeCell ref="B482:B483"/>
    <mergeCell ref="B446:B447"/>
    <mergeCell ref="A494:B494"/>
    <mergeCell ref="A495:B495"/>
    <mergeCell ref="A452:A479"/>
    <mergeCell ref="B452:B453"/>
    <mergeCell ref="B464:B465"/>
    <mergeCell ref="B466:B467"/>
    <mergeCell ref="B468:B469"/>
    <mergeCell ref="B470:B471"/>
    <mergeCell ref="A490:B491"/>
    <mergeCell ref="A492:B493"/>
    <mergeCell ref="A480:A489"/>
    <mergeCell ref="B488:B489"/>
    <mergeCell ref="B472:B473"/>
    <mergeCell ref="B458:B459"/>
    <mergeCell ref="B454:B455"/>
    <mergeCell ref="B456:B457"/>
    <mergeCell ref="B460:B461"/>
    <mergeCell ref="B462:B463"/>
    <mergeCell ref="A497:B497"/>
    <mergeCell ref="A498:B501"/>
    <mergeCell ref="A386:A417"/>
    <mergeCell ref="B410:B411"/>
    <mergeCell ref="B414:B415"/>
    <mergeCell ref="B412:B413"/>
    <mergeCell ref="B406:B407"/>
    <mergeCell ref="B408:B409"/>
    <mergeCell ref="B416:B417"/>
    <mergeCell ref="B386:B387"/>
    <mergeCell ref="B388:B389"/>
    <mergeCell ref="B390:B391"/>
    <mergeCell ref="B392:B393"/>
    <mergeCell ref="B394:B395"/>
    <mergeCell ref="B396:B397"/>
    <mergeCell ref="B398:B399"/>
    <mergeCell ref="B400:B401"/>
    <mergeCell ref="B422:B423"/>
    <mergeCell ref="B424:B425"/>
    <mergeCell ref="B426:B427"/>
    <mergeCell ref="B428:B429"/>
    <mergeCell ref="B478:B479"/>
    <mergeCell ref="A420:B421"/>
    <mergeCell ref="A496:B496"/>
    <mergeCell ref="A352:A367"/>
    <mergeCell ref="A340:A349"/>
    <mergeCell ref="B340:B341"/>
    <mergeCell ref="D336:E336"/>
    <mergeCell ref="H336:I336"/>
    <mergeCell ref="J336:K336"/>
    <mergeCell ref="B368:B369"/>
    <mergeCell ref="T336:U336"/>
    <mergeCell ref="V336:W336"/>
    <mergeCell ref="F336:G336"/>
    <mergeCell ref="P336:Q336"/>
    <mergeCell ref="R336:S336"/>
    <mergeCell ref="AF336:AH336"/>
    <mergeCell ref="A338:B339"/>
    <mergeCell ref="A350:B351"/>
    <mergeCell ref="N336:O336"/>
    <mergeCell ref="AB336:AC336"/>
    <mergeCell ref="AD336:AE336"/>
    <mergeCell ref="A336:B337"/>
    <mergeCell ref="C336:C337"/>
    <mergeCell ref="L336:M336"/>
    <mergeCell ref="X336:Y336"/>
    <mergeCell ref="Z336:AA336"/>
    <mergeCell ref="B342:B343"/>
    <mergeCell ref="B344:B345"/>
    <mergeCell ref="B346:B347"/>
    <mergeCell ref="B348:B349"/>
    <mergeCell ref="B370:B371"/>
    <mergeCell ref="B372:B373"/>
    <mergeCell ref="B378:B379"/>
    <mergeCell ref="B380:B381"/>
    <mergeCell ref="B352:B353"/>
    <mergeCell ref="B354:B355"/>
    <mergeCell ref="B356:B357"/>
    <mergeCell ref="B358:B359"/>
    <mergeCell ref="B360:B361"/>
    <mergeCell ref="B366:B367"/>
    <mergeCell ref="B364:B365"/>
    <mergeCell ref="B374:B375"/>
    <mergeCell ref="B313:B314"/>
    <mergeCell ref="B315:B316"/>
    <mergeCell ref="B291:B292"/>
    <mergeCell ref="A329:B329"/>
    <mergeCell ref="B307:B308"/>
    <mergeCell ref="A422:A439"/>
    <mergeCell ref="B362:B363"/>
    <mergeCell ref="A325:B326"/>
    <mergeCell ref="A323:B324"/>
    <mergeCell ref="A327:B327"/>
    <mergeCell ref="A328:B328"/>
    <mergeCell ref="A285:A312"/>
    <mergeCell ref="B297:B298"/>
    <mergeCell ref="B299:B300"/>
    <mergeCell ref="B301:B302"/>
    <mergeCell ref="B303:B304"/>
    <mergeCell ref="A384:B385"/>
    <mergeCell ref="B287:B288"/>
    <mergeCell ref="B289:B290"/>
    <mergeCell ref="B293:B294"/>
    <mergeCell ref="B376:B377"/>
    <mergeCell ref="B382:B383"/>
    <mergeCell ref="A368:A383"/>
    <mergeCell ref="A335:AH335"/>
    <mergeCell ref="B402:B403"/>
    <mergeCell ref="B404:B405"/>
    <mergeCell ref="A418:B419"/>
    <mergeCell ref="B438:B439"/>
    <mergeCell ref="A440:A441"/>
    <mergeCell ref="B440:B441"/>
    <mergeCell ref="B450:B451"/>
    <mergeCell ref="B444:B445"/>
    <mergeCell ref="B448:B449"/>
    <mergeCell ref="B430:B431"/>
    <mergeCell ref="B432:B433"/>
    <mergeCell ref="A442:A451"/>
    <mergeCell ref="B442:B443"/>
    <mergeCell ref="B434:B435"/>
    <mergeCell ref="B436:B437"/>
    <mergeCell ref="A313:A322"/>
    <mergeCell ref="B321:B322"/>
    <mergeCell ref="A330:B330"/>
    <mergeCell ref="A331:B334"/>
    <mergeCell ref="A219:A250"/>
    <mergeCell ref="B243:B244"/>
    <mergeCell ref="B247:B248"/>
    <mergeCell ref="B245:B246"/>
    <mergeCell ref="B239:B240"/>
    <mergeCell ref="B241:B242"/>
    <mergeCell ref="B249:B250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55:B256"/>
    <mergeCell ref="B285:B286"/>
    <mergeCell ref="B295:B296"/>
    <mergeCell ref="B317:B318"/>
    <mergeCell ref="B319:B320"/>
    <mergeCell ref="A217:B218"/>
    <mergeCell ref="A183:B184"/>
    <mergeCell ref="N169:O169"/>
    <mergeCell ref="D169:E169"/>
    <mergeCell ref="H169:I169"/>
    <mergeCell ref="J169:K169"/>
    <mergeCell ref="B201:B202"/>
    <mergeCell ref="T169:U169"/>
    <mergeCell ref="V169:W169"/>
    <mergeCell ref="F169:G169"/>
    <mergeCell ref="A169:B170"/>
    <mergeCell ref="C169:C170"/>
    <mergeCell ref="L169:M169"/>
    <mergeCell ref="B197:B198"/>
    <mergeCell ref="B207:B208"/>
    <mergeCell ref="B191:B192"/>
    <mergeCell ref="B193:B194"/>
    <mergeCell ref="B199:B200"/>
    <mergeCell ref="A185:A200"/>
    <mergeCell ref="A173:A182"/>
    <mergeCell ref="B173:B174"/>
    <mergeCell ref="B195:B196"/>
    <mergeCell ref="P169:Q169"/>
    <mergeCell ref="R169:S169"/>
    <mergeCell ref="B273:B274"/>
    <mergeCell ref="B283:B284"/>
    <mergeCell ref="B277:B278"/>
    <mergeCell ref="B279:B280"/>
    <mergeCell ref="B257:B258"/>
    <mergeCell ref="B259:B260"/>
    <mergeCell ref="B261:B262"/>
    <mergeCell ref="B267:B268"/>
    <mergeCell ref="B269:B270"/>
    <mergeCell ref="B263:B264"/>
    <mergeCell ref="B265:B266"/>
    <mergeCell ref="B281:B282"/>
    <mergeCell ref="B209:B210"/>
    <mergeCell ref="B215:B216"/>
    <mergeCell ref="A201:A216"/>
    <mergeCell ref="A168:AH168"/>
    <mergeCell ref="B175:B176"/>
    <mergeCell ref="B177:B178"/>
    <mergeCell ref="B179:B180"/>
    <mergeCell ref="B181:B182"/>
    <mergeCell ref="B203:B204"/>
    <mergeCell ref="B205:B206"/>
    <mergeCell ref="B211:B212"/>
    <mergeCell ref="B213:B214"/>
    <mergeCell ref="B185:B186"/>
    <mergeCell ref="B187:B188"/>
    <mergeCell ref="B189:B190"/>
    <mergeCell ref="AF169:AH169"/>
    <mergeCell ref="A171:B172"/>
    <mergeCell ref="X169:Y169"/>
    <mergeCell ref="Z169:AA169"/>
    <mergeCell ref="AB169:AC169"/>
    <mergeCell ref="AD169:AE169"/>
    <mergeCell ref="B52:B53"/>
    <mergeCell ref="B54:B55"/>
    <mergeCell ref="B56:B57"/>
    <mergeCell ref="B58:B59"/>
    <mergeCell ref="B60:B61"/>
    <mergeCell ref="B62:B63"/>
    <mergeCell ref="B64:B65"/>
    <mergeCell ref="B66:B67"/>
    <mergeCell ref="B88:B89"/>
    <mergeCell ref="B68:B69"/>
    <mergeCell ref="B70:B71"/>
    <mergeCell ref="A84:B85"/>
    <mergeCell ref="A1:AH1"/>
    <mergeCell ref="B110:B111"/>
    <mergeCell ref="B114:B115"/>
    <mergeCell ref="A156:B157"/>
    <mergeCell ref="B8:B9"/>
    <mergeCell ref="B10:B11"/>
    <mergeCell ref="B12:B13"/>
    <mergeCell ref="B14:B15"/>
    <mergeCell ref="B36:B37"/>
    <mergeCell ref="B38:B39"/>
    <mergeCell ref="B44:B45"/>
    <mergeCell ref="B46:B47"/>
    <mergeCell ref="B18:B19"/>
    <mergeCell ref="B20:B21"/>
    <mergeCell ref="B22:B23"/>
    <mergeCell ref="B24:B25"/>
    <mergeCell ref="B26:B27"/>
    <mergeCell ref="B32:B33"/>
    <mergeCell ref="B28:B29"/>
    <mergeCell ref="A146:A155"/>
    <mergeCell ref="B154:B155"/>
    <mergeCell ref="B102:B103"/>
    <mergeCell ref="B120:B121"/>
    <mergeCell ref="B122:B123"/>
    <mergeCell ref="AF2:AH2"/>
    <mergeCell ref="A4:B5"/>
    <mergeCell ref="A50:B51"/>
    <mergeCell ref="A16:B17"/>
    <mergeCell ref="N2:O2"/>
    <mergeCell ref="D2:E2"/>
    <mergeCell ref="H2:I2"/>
    <mergeCell ref="J2:K2"/>
    <mergeCell ref="B34:B35"/>
    <mergeCell ref="T2:U2"/>
    <mergeCell ref="V2:W2"/>
    <mergeCell ref="F2:G2"/>
    <mergeCell ref="X2:Y2"/>
    <mergeCell ref="Z2:AA2"/>
    <mergeCell ref="AB2:AC2"/>
    <mergeCell ref="AD2:AE2"/>
    <mergeCell ref="A2:B3"/>
    <mergeCell ref="C2:C3"/>
    <mergeCell ref="L2:M2"/>
    <mergeCell ref="B30:B31"/>
    <mergeCell ref="B40:B41"/>
    <mergeCell ref="A18:A33"/>
    <mergeCell ref="A6:A15"/>
    <mergeCell ref="B6:B7"/>
    <mergeCell ref="P2:Q2"/>
    <mergeCell ref="R2:S2"/>
    <mergeCell ref="B42:B43"/>
    <mergeCell ref="B48:B49"/>
    <mergeCell ref="A34:A49"/>
    <mergeCell ref="A160:B160"/>
    <mergeCell ref="B148:B149"/>
    <mergeCell ref="B124:B125"/>
    <mergeCell ref="A118:A145"/>
    <mergeCell ref="B118:B119"/>
    <mergeCell ref="B130:B131"/>
    <mergeCell ref="B132:B133"/>
    <mergeCell ref="B134:B135"/>
    <mergeCell ref="B136:B137"/>
    <mergeCell ref="B126:B127"/>
    <mergeCell ref="B128:B129"/>
    <mergeCell ref="B150:B151"/>
    <mergeCell ref="B152:B153"/>
    <mergeCell ref="B146:B147"/>
    <mergeCell ref="A158:B159"/>
    <mergeCell ref="B112:B113"/>
    <mergeCell ref="A52:A83"/>
    <mergeCell ref="B76:B77"/>
    <mergeCell ref="B80:B81"/>
    <mergeCell ref="B104:B105"/>
    <mergeCell ref="A106:A107"/>
    <mergeCell ref="B106:B107"/>
    <mergeCell ref="B116:B117"/>
    <mergeCell ref="A88:A105"/>
    <mergeCell ref="B138:B139"/>
    <mergeCell ref="B78:B79"/>
    <mergeCell ref="B72:B73"/>
    <mergeCell ref="B74:B75"/>
    <mergeCell ref="B82:B83"/>
    <mergeCell ref="B90:B91"/>
    <mergeCell ref="B92:B93"/>
    <mergeCell ref="B94:B95"/>
    <mergeCell ref="B96:B97"/>
    <mergeCell ref="B98:B99"/>
    <mergeCell ref="B100:B101"/>
    <mergeCell ref="B309:B310"/>
    <mergeCell ref="B140:B141"/>
    <mergeCell ref="B142:B143"/>
    <mergeCell ref="B474:B475"/>
    <mergeCell ref="B476:B477"/>
    <mergeCell ref="A161:B161"/>
    <mergeCell ref="A86:B87"/>
    <mergeCell ref="A108:A117"/>
    <mergeCell ref="B108:B109"/>
    <mergeCell ref="B144:B145"/>
    <mergeCell ref="A163:B163"/>
    <mergeCell ref="A164:B167"/>
    <mergeCell ref="A162:B162"/>
    <mergeCell ref="A255:A272"/>
    <mergeCell ref="B305:B306"/>
    <mergeCell ref="B311:B312"/>
    <mergeCell ref="A253:B254"/>
    <mergeCell ref="A275:A284"/>
    <mergeCell ref="B275:B276"/>
    <mergeCell ref="B235:B236"/>
    <mergeCell ref="B237:B238"/>
    <mergeCell ref="A251:B252"/>
    <mergeCell ref="B271:B272"/>
    <mergeCell ref="A273:A274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scale="74" r:id="rId1"/>
  <rowBreaks count="11" manualBreakCount="11">
    <brk id="23" max="16383" man="1"/>
    <brk id="47" max="16383" man="1"/>
    <brk id="71" max="16383" man="1"/>
    <brk id="95" max="16383" man="1"/>
    <brk id="119" max="16383" man="1"/>
    <brk id="143" max="16383" man="1"/>
    <brk id="334" max="16383" man="1"/>
    <brk id="357" max="16383" man="1"/>
    <brk id="381" max="16383" man="1"/>
    <brk id="453" max="16383" man="1"/>
    <brk id="4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rightToLeft="1" workbookViewId="0" topLeftCell="A1">
      <selection activeCell="J5" sqref="J5"/>
    </sheetView>
  </sheetViews>
  <sheetFormatPr defaultColWidth="9.140625" defaultRowHeight="15"/>
  <cols>
    <col min="2" max="2" width="15.421875" style="0" bestFit="1" customWidth="1"/>
    <col min="3" max="3" width="7.57421875" style="0" customWidth="1"/>
    <col min="4" max="4" width="6.8515625" style="0" customWidth="1"/>
    <col min="5" max="5" width="6.421875" style="0" customWidth="1"/>
    <col min="6" max="6" width="6.00390625" style="0" customWidth="1"/>
    <col min="7" max="7" width="5.57421875" style="0" customWidth="1"/>
    <col min="8" max="8" width="6.00390625" style="0" customWidth="1"/>
    <col min="9" max="9" width="6.8515625" style="0" customWidth="1"/>
    <col min="10" max="10" width="6.28125" style="0" customWidth="1"/>
    <col min="11" max="11" width="6.8515625" style="0" customWidth="1"/>
    <col min="12" max="12" width="7.140625" style="0" customWidth="1"/>
    <col min="13" max="13" width="6.140625" style="0" customWidth="1"/>
    <col min="14" max="14" width="6.57421875" style="0" customWidth="1"/>
    <col min="15" max="15" width="7.421875" style="0" customWidth="1"/>
    <col min="16" max="16" width="7.28125" style="0" customWidth="1"/>
    <col min="17" max="17" width="7.57421875" style="0" bestFit="1" customWidth="1"/>
    <col min="18" max="18" width="5.57421875" style="0" customWidth="1"/>
  </cols>
  <sheetData>
    <row r="1" spans="1:21" ht="27.75">
      <c r="A1" s="102" t="s">
        <v>170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46"/>
      <c r="S1" s="36"/>
      <c r="T1" s="36"/>
      <c r="U1" s="36"/>
    </row>
    <row r="2" spans="1:17" ht="27.75">
      <c r="A2" s="100" t="s">
        <v>0</v>
      </c>
      <c r="B2" s="100" t="s">
        <v>121</v>
      </c>
      <c r="C2" s="100" t="s">
        <v>2</v>
      </c>
      <c r="D2" s="100"/>
      <c r="E2" s="100" t="s">
        <v>3</v>
      </c>
      <c r="F2" s="100"/>
      <c r="G2" s="100" t="s">
        <v>4</v>
      </c>
      <c r="H2" s="100"/>
      <c r="I2" s="100" t="s">
        <v>5</v>
      </c>
      <c r="J2" s="100"/>
      <c r="K2" s="100" t="s">
        <v>122</v>
      </c>
      <c r="L2" s="100"/>
      <c r="M2" s="100" t="s">
        <v>123</v>
      </c>
      <c r="N2" s="100"/>
      <c r="O2" s="100" t="s">
        <v>9</v>
      </c>
      <c r="P2" s="100"/>
      <c r="Q2" s="100"/>
    </row>
    <row r="3" spans="1:17" ht="27.75">
      <c r="A3" s="100"/>
      <c r="B3" s="100"/>
      <c r="C3" s="149" t="s">
        <v>10</v>
      </c>
      <c r="D3" s="149" t="s">
        <v>11</v>
      </c>
      <c r="E3" s="149" t="s">
        <v>10</v>
      </c>
      <c r="F3" s="149" t="s">
        <v>11</v>
      </c>
      <c r="G3" s="149" t="s">
        <v>10</v>
      </c>
      <c r="H3" s="149" t="s">
        <v>11</v>
      </c>
      <c r="I3" s="149" t="s">
        <v>10</v>
      </c>
      <c r="J3" s="149" t="s">
        <v>11</v>
      </c>
      <c r="K3" s="149" t="s">
        <v>10</v>
      </c>
      <c r="L3" s="149" t="s">
        <v>11</v>
      </c>
      <c r="M3" s="149" t="s">
        <v>10</v>
      </c>
      <c r="N3" s="149" t="s">
        <v>11</v>
      </c>
      <c r="O3" s="149" t="s">
        <v>10</v>
      </c>
      <c r="P3" s="149" t="s">
        <v>11</v>
      </c>
      <c r="Q3" s="149" t="s">
        <v>110</v>
      </c>
    </row>
    <row r="4" spans="1:17" s="1" customFormat="1" ht="27.75">
      <c r="A4" s="101" t="s">
        <v>189</v>
      </c>
      <c r="B4" s="47" t="s">
        <v>187</v>
      </c>
      <c r="C4" s="147">
        <v>36</v>
      </c>
      <c r="D4" s="147">
        <v>79</v>
      </c>
      <c r="E4" s="147">
        <v>1</v>
      </c>
      <c r="F4" s="147">
        <v>0</v>
      </c>
      <c r="G4" s="147">
        <v>0</v>
      </c>
      <c r="H4" s="147">
        <v>0</v>
      </c>
      <c r="I4" s="147">
        <v>0</v>
      </c>
      <c r="J4" s="147">
        <v>1</v>
      </c>
      <c r="K4" s="147">
        <v>0</v>
      </c>
      <c r="L4" s="147">
        <v>1</v>
      </c>
      <c r="M4" s="147">
        <v>0</v>
      </c>
      <c r="N4" s="147">
        <v>0</v>
      </c>
      <c r="O4" s="149">
        <f>M4+K4+I4+G4+E4+C4</f>
        <v>37</v>
      </c>
      <c r="P4" s="149">
        <f>N4+L4+J4+H4+F4+D4</f>
        <v>81</v>
      </c>
      <c r="Q4" s="149">
        <f>P4+O4</f>
        <v>118</v>
      </c>
    </row>
    <row r="5" spans="1:17" s="1" customFormat="1" ht="27.75">
      <c r="A5" s="185"/>
      <c r="B5" s="47" t="s">
        <v>188</v>
      </c>
      <c r="C5" s="147">
        <v>4</v>
      </c>
      <c r="D5" s="147">
        <v>4</v>
      </c>
      <c r="E5" s="147">
        <v>0</v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9">
        <f aca="true" t="shared" si="0" ref="O5:O13">M5+K5+I5+G5+E5+C5</f>
        <v>4</v>
      </c>
      <c r="P5" s="149">
        <f aca="true" t="shared" si="1" ref="P5:P13">N5+L5+J5+H5+F5+D5</f>
        <v>4</v>
      </c>
      <c r="Q5" s="149">
        <f aca="true" t="shared" si="2" ref="Q5:Q13">P5+O5</f>
        <v>8</v>
      </c>
    </row>
    <row r="6" spans="1:17" ht="31.5" customHeight="1">
      <c r="A6" s="150" t="s">
        <v>124</v>
      </c>
      <c r="B6" s="47" t="s">
        <v>125</v>
      </c>
      <c r="C6" s="147">
        <v>160</v>
      </c>
      <c r="D6" s="147">
        <v>104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7">
        <v>0</v>
      </c>
      <c r="O6" s="149">
        <f t="shared" si="0"/>
        <v>160</v>
      </c>
      <c r="P6" s="149">
        <f t="shared" si="1"/>
        <v>104</v>
      </c>
      <c r="Q6" s="149">
        <f t="shared" si="2"/>
        <v>264</v>
      </c>
    </row>
    <row r="7" spans="1:17" ht="28.5" customHeight="1">
      <c r="A7" s="150"/>
      <c r="B7" s="186" t="s">
        <v>126</v>
      </c>
      <c r="C7" s="147">
        <v>39</v>
      </c>
      <c r="D7" s="147">
        <v>63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9">
        <f t="shared" si="0"/>
        <v>39</v>
      </c>
      <c r="P7" s="149">
        <f t="shared" si="1"/>
        <v>63</v>
      </c>
      <c r="Q7" s="149">
        <f t="shared" si="2"/>
        <v>102</v>
      </c>
    </row>
    <row r="8" spans="1:17" ht="30" customHeight="1">
      <c r="A8" s="150" t="s">
        <v>179</v>
      </c>
      <c r="B8" s="150"/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9">
        <f t="shared" si="0"/>
        <v>0</v>
      </c>
      <c r="P8" s="149">
        <f t="shared" si="1"/>
        <v>0</v>
      </c>
      <c r="Q8" s="149">
        <f t="shared" si="2"/>
        <v>0</v>
      </c>
    </row>
    <row r="9" spans="1:17" ht="32.25" customHeight="1">
      <c r="A9" s="47"/>
      <c r="B9" s="187" t="s">
        <v>88</v>
      </c>
      <c r="C9" s="147">
        <v>106</v>
      </c>
      <c r="D9" s="147">
        <v>355</v>
      </c>
      <c r="E9" s="147">
        <v>0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1</v>
      </c>
      <c r="M9" s="147">
        <v>0</v>
      </c>
      <c r="N9" s="147">
        <v>0</v>
      </c>
      <c r="O9" s="149">
        <f t="shared" si="0"/>
        <v>106</v>
      </c>
      <c r="P9" s="149">
        <f t="shared" si="1"/>
        <v>357</v>
      </c>
      <c r="Q9" s="149">
        <f t="shared" si="2"/>
        <v>463</v>
      </c>
    </row>
    <row r="10" spans="1:17" ht="27.75">
      <c r="A10" s="150" t="s">
        <v>127</v>
      </c>
      <c r="B10" s="150"/>
      <c r="C10" s="147">
        <v>24</v>
      </c>
      <c r="D10" s="147">
        <v>14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9">
        <f t="shared" si="0"/>
        <v>24</v>
      </c>
      <c r="P10" s="149">
        <f t="shared" si="1"/>
        <v>14</v>
      </c>
      <c r="Q10" s="149">
        <f t="shared" si="2"/>
        <v>38</v>
      </c>
    </row>
    <row r="11" spans="1:17" ht="27.75">
      <c r="A11" s="150" t="s">
        <v>128</v>
      </c>
      <c r="B11" s="150"/>
      <c r="C11" s="147">
        <v>13</v>
      </c>
      <c r="D11" s="147">
        <v>2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9">
        <f t="shared" si="0"/>
        <v>13</v>
      </c>
      <c r="P11" s="149">
        <f t="shared" si="1"/>
        <v>2</v>
      </c>
      <c r="Q11" s="149">
        <f t="shared" si="2"/>
        <v>15</v>
      </c>
    </row>
    <row r="12" spans="1:17" ht="27.75">
      <c r="A12" s="188" t="s">
        <v>129</v>
      </c>
      <c r="B12" s="188"/>
      <c r="C12" s="147">
        <v>38</v>
      </c>
      <c r="D12" s="147">
        <v>106</v>
      </c>
      <c r="E12" s="147">
        <v>2</v>
      </c>
      <c r="F12" s="147">
        <v>4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9">
        <f t="shared" si="0"/>
        <v>40</v>
      </c>
      <c r="P12" s="149">
        <f t="shared" si="1"/>
        <v>110</v>
      </c>
      <c r="Q12" s="149">
        <f t="shared" si="2"/>
        <v>150</v>
      </c>
    </row>
    <row r="13" spans="1:17" ht="27.75">
      <c r="A13" s="100" t="s">
        <v>9</v>
      </c>
      <c r="B13" s="100"/>
      <c r="C13" s="149">
        <f>C12+C11+C10+C9+C8+C7+C6+C5+C4</f>
        <v>420</v>
      </c>
      <c r="D13" s="149">
        <f aca="true" t="shared" si="3" ref="D13:Q13">D12+D11+D10+D9+D8+D7+D6+D5+D4</f>
        <v>727</v>
      </c>
      <c r="E13" s="149">
        <f t="shared" si="3"/>
        <v>3</v>
      </c>
      <c r="F13" s="149">
        <f t="shared" si="3"/>
        <v>5</v>
      </c>
      <c r="G13" s="149">
        <f t="shared" si="3"/>
        <v>0</v>
      </c>
      <c r="H13" s="149">
        <f t="shared" si="3"/>
        <v>0</v>
      </c>
      <c r="I13" s="149">
        <f t="shared" si="3"/>
        <v>0</v>
      </c>
      <c r="J13" s="149">
        <f t="shared" si="3"/>
        <v>1</v>
      </c>
      <c r="K13" s="149">
        <f t="shared" si="3"/>
        <v>0</v>
      </c>
      <c r="L13" s="149">
        <f t="shared" si="3"/>
        <v>2</v>
      </c>
      <c r="M13" s="149">
        <f t="shared" si="3"/>
        <v>0</v>
      </c>
      <c r="N13" s="149">
        <f t="shared" si="3"/>
        <v>0</v>
      </c>
      <c r="O13" s="149">
        <f t="shared" si="0"/>
        <v>423</v>
      </c>
      <c r="P13" s="149">
        <f t="shared" si="1"/>
        <v>735</v>
      </c>
      <c r="Q13" s="149">
        <f t="shared" si="2"/>
        <v>1158</v>
      </c>
    </row>
  </sheetData>
  <mergeCells count="17">
    <mergeCell ref="A1:Q1"/>
    <mergeCell ref="A2:A3"/>
    <mergeCell ref="K2:L2"/>
    <mergeCell ref="E2:F2"/>
    <mergeCell ref="G2:H2"/>
    <mergeCell ref="B2:B3"/>
    <mergeCell ref="C2:D2"/>
    <mergeCell ref="O2:Q2"/>
    <mergeCell ref="M2:N2"/>
    <mergeCell ref="I2:J2"/>
    <mergeCell ref="A13:B13"/>
    <mergeCell ref="A11:B11"/>
    <mergeCell ref="A6:A7"/>
    <mergeCell ref="A8:B8"/>
    <mergeCell ref="A10:B10"/>
    <mergeCell ref="A12:B12"/>
    <mergeCell ref="A4:A5"/>
  </mergeCells>
  <printOptions horizontalCentered="1" verticalCentered="1"/>
  <pageMargins left="0.7" right="0.7" top="0.75" bottom="0.75" header="0.3" footer="0.3"/>
  <pageSetup fitToHeight="0" fitToWidth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"/>
  <sheetViews>
    <sheetView rightToLeft="1" workbookViewId="0" topLeftCell="A1">
      <selection activeCell="A8" sqref="A8:B8"/>
    </sheetView>
  </sheetViews>
  <sheetFormatPr defaultColWidth="9.140625" defaultRowHeight="15"/>
  <cols>
    <col min="1" max="1" width="10.57421875" style="0" customWidth="1"/>
    <col min="2" max="2" width="15.140625" style="0" customWidth="1"/>
    <col min="3" max="12" width="4.421875" style="0" customWidth="1"/>
    <col min="13" max="16" width="5.57421875" style="0" bestFit="1" customWidth="1"/>
    <col min="17" max="32" width="4.421875" style="0" customWidth="1"/>
    <col min="33" max="34" width="5.57421875" style="0" bestFit="1" customWidth="1"/>
    <col min="35" max="35" width="7.00390625" style="0" bestFit="1" customWidth="1"/>
    <col min="37" max="37" width="9.00390625" style="1" customWidth="1"/>
    <col min="38" max="38" width="13.421875" style="1" customWidth="1"/>
    <col min="39" max="39" width="7.57421875" style="1" customWidth="1"/>
    <col min="40" max="40" width="6.8515625" style="1" customWidth="1"/>
  </cols>
  <sheetData>
    <row r="1" spans="1:40" ht="30">
      <c r="A1" s="104" t="s">
        <v>171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K1"/>
      <c r="AL1"/>
      <c r="AM1"/>
      <c r="AN1"/>
    </row>
    <row r="2" spans="1:40" ht="24.75">
      <c r="A2" s="189" t="s">
        <v>0</v>
      </c>
      <c r="B2" s="189" t="s">
        <v>121</v>
      </c>
      <c r="C2" s="190" t="s">
        <v>95</v>
      </c>
      <c r="D2" s="190"/>
      <c r="E2" s="190" t="s">
        <v>96</v>
      </c>
      <c r="F2" s="190"/>
      <c r="G2" s="190" t="s">
        <v>99</v>
      </c>
      <c r="H2" s="190"/>
      <c r="I2" s="190" t="s">
        <v>97</v>
      </c>
      <c r="J2" s="190"/>
      <c r="K2" s="190" t="s">
        <v>130</v>
      </c>
      <c r="L2" s="190"/>
      <c r="M2" s="190" t="s">
        <v>100</v>
      </c>
      <c r="N2" s="190"/>
      <c r="O2" s="190" t="s">
        <v>62</v>
      </c>
      <c r="P2" s="190"/>
      <c r="Q2" s="190" t="s">
        <v>131</v>
      </c>
      <c r="R2" s="190"/>
      <c r="S2" s="153" t="s">
        <v>132</v>
      </c>
      <c r="T2" s="153"/>
      <c r="U2" s="153" t="s">
        <v>133</v>
      </c>
      <c r="V2" s="153"/>
      <c r="W2" s="153" t="s">
        <v>134</v>
      </c>
      <c r="X2" s="153"/>
      <c r="Y2" s="153" t="s">
        <v>135</v>
      </c>
      <c r="Z2" s="153"/>
      <c r="AA2" s="153" t="s">
        <v>136</v>
      </c>
      <c r="AB2" s="153"/>
      <c r="AC2" s="191" t="s">
        <v>137</v>
      </c>
      <c r="AD2" s="192"/>
      <c r="AE2" s="153" t="s">
        <v>138</v>
      </c>
      <c r="AF2" s="153"/>
      <c r="AG2" s="153" t="s">
        <v>9</v>
      </c>
      <c r="AH2" s="153"/>
      <c r="AI2" s="153"/>
      <c r="AK2"/>
      <c r="AL2"/>
      <c r="AM2"/>
      <c r="AN2"/>
    </row>
    <row r="3" spans="1:40" ht="24.75">
      <c r="A3" s="189"/>
      <c r="B3" s="189"/>
      <c r="C3" s="193" t="s">
        <v>109</v>
      </c>
      <c r="D3" s="193" t="s">
        <v>11</v>
      </c>
      <c r="E3" s="193" t="s">
        <v>109</v>
      </c>
      <c r="F3" s="193" t="s">
        <v>11</v>
      </c>
      <c r="G3" s="193" t="s">
        <v>109</v>
      </c>
      <c r="H3" s="193" t="s">
        <v>11</v>
      </c>
      <c r="I3" s="193" t="s">
        <v>109</v>
      </c>
      <c r="J3" s="193" t="s">
        <v>11</v>
      </c>
      <c r="K3" s="193" t="s">
        <v>109</v>
      </c>
      <c r="L3" s="193" t="s">
        <v>11</v>
      </c>
      <c r="M3" s="193" t="s">
        <v>109</v>
      </c>
      <c r="N3" s="193" t="s">
        <v>11</v>
      </c>
      <c r="O3" s="193" t="s">
        <v>109</v>
      </c>
      <c r="P3" s="193" t="s">
        <v>11</v>
      </c>
      <c r="Q3" s="193" t="s">
        <v>109</v>
      </c>
      <c r="R3" s="193" t="s">
        <v>11</v>
      </c>
      <c r="S3" s="193" t="s">
        <v>109</v>
      </c>
      <c r="T3" s="154" t="s">
        <v>11</v>
      </c>
      <c r="U3" s="154" t="s">
        <v>109</v>
      </c>
      <c r="V3" s="154" t="s">
        <v>11</v>
      </c>
      <c r="W3" s="154" t="s">
        <v>109</v>
      </c>
      <c r="X3" s="154" t="s">
        <v>11</v>
      </c>
      <c r="Y3" s="154" t="s">
        <v>109</v>
      </c>
      <c r="Z3" s="154" t="s">
        <v>11</v>
      </c>
      <c r="AA3" s="154" t="s">
        <v>109</v>
      </c>
      <c r="AB3" s="154" t="s">
        <v>11</v>
      </c>
      <c r="AC3" s="154" t="s">
        <v>10</v>
      </c>
      <c r="AD3" s="154" t="s">
        <v>139</v>
      </c>
      <c r="AE3" s="154" t="s">
        <v>109</v>
      </c>
      <c r="AF3" s="154" t="s">
        <v>11</v>
      </c>
      <c r="AG3" s="154" t="s">
        <v>109</v>
      </c>
      <c r="AH3" s="154" t="s">
        <v>11</v>
      </c>
      <c r="AI3" s="154" t="s">
        <v>20</v>
      </c>
      <c r="AK3"/>
      <c r="AL3"/>
      <c r="AM3"/>
      <c r="AN3"/>
    </row>
    <row r="4" spans="1:35" s="1" customFormat="1" ht="27.75">
      <c r="A4" s="194" t="s">
        <v>186</v>
      </c>
      <c r="B4" s="195" t="s">
        <v>187</v>
      </c>
      <c r="C4" s="196">
        <v>1</v>
      </c>
      <c r="D4" s="196">
        <v>1</v>
      </c>
      <c r="E4" s="196">
        <v>0</v>
      </c>
      <c r="F4" s="196">
        <v>0</v>
      </c>
      <c r="G4" s="196">
        <v>0</v>
      </c>
      <c r="H4" s="196">
        <v>1</v>
      </c>
      <c r="I4" s="196">
        <v>1</v>
      </c>
      <c r="J4" s="196">
        <v>0</v>
      </c>
      <c r="K4" s="196">
        <v>0</v>
      </c>
      <c r="L4" s="196">
        <v>4</v>
      </c>
      <c r="M4" s="196">
        <v>29</v>
      </c>
      <c r="N4" s="196">
        <v>56</v>
      </c>
      <c r="O4" s="196">
        <v>4</v>
      </c>
      <c r="P4" s="196">
        <v>17</v>
      </c>
      <c r="Q4" s="196">
        <v>0</v>
      </c>
      <c r="R4" s="196">
        <v>0</v>
      </c>
      <c r="S4" s="196">
        <v>1</v>
      </c>
      <c r="T4" s="196">
        <v>0</v>
      </c>
      <c r="U4" s="196">
        <v>0</v>
      </c>
      <c r="V4" s="196">
        <v>0</v>
      </c>
      <c r="W4" s="196">
        <v>0</v>
      </c>
      <c r="X4" s="196">
        <v>0</v>
      </c>
      <c r="Y4" s="196">
        <v>0</v>
      </c>
      <c r="Z4" s="196">
        <v>0</v>
      </c>
      <c r="AA4" s="196">
        <v>0</v>
      </c>
      <c r="AB4" s="196">
        <v>0</v>
      </c>
      <c r="AC4" s="196">
        <v>0</v>
      </c>
      <c r="AD4" s="196">
        <v>0</v>
      </c>
      <c r="AE4" s="196">
        <v>0</v>
      </c>
      <c r="AF4" s="196">
        <v>0</v>
      </c>
      <c r="AG4" s="149">
        <f>AE4+AC4+AA4+Y4+W4+U4+S4+Q4+O4+M4+K4+I4+G4+E4+C4</f>
        <v>36</v>
      </c>
      <c r="AH4" s="149">
        <f>AF4+AD4+AB4+Z4+X4+V4+T4+R4+P4+N4+L4+J4+H4+F4+D4</f>
        <v>79</v>
      </c>
      <c r="AI4" s="149">
        <f>AH4+AG4</f>
        <v>115</v>
      </c>
    </row>
    <row r="5" spans="1:35" s="1" customFormat="1" ht="26.25" customHeight="1">
      <c r="A5" s="197"/>
      <c r="B5" s="195" t="s">
        <v>188</v>
      </c>
      <c r="C5" s="196">
        <v>0</v>
      </c>
      <c r="D5" s="196">
        <v>1</v>
      </c>
      <c r="E5" s="196">
        <v>0</v>
      </c>
      <c r="F5" s="196">
        <v>0</v>
      </c>
      <c r="G5" s="196">
        <v>0</v>
      </c>
      <c r="H5" s="196">
        <v>0</v>
      </c>
      <c r="I5" s="196">
        <v>0</v>
      </c>
      <c r="J5" s="196">
        <v>0</v>
      </c>
      <c r="K5" s="196">
        <v>0</v>
      </c>
      <c r="L5" s="196">
        <v>0</v>
      </c>
      <c r="M5" s="196">
        <v>3</v>
      </c>
      <c r="N5" s="196">
        <v>3</v>
      </c>
      <c r="O5" s="196">
        <v>0</v>
      </c>
      <c r="P5" s="196">
        <v>0</v>
      </c>
      <c r="Q5" s="196">
        <v>0</v>
      </c>
      <c r="R5" s="196">
        <v>0</v>
      </c>
      <c r="S5" s="196">
        <v>0</v>
      </c>
      <c r="T5" s="196">
        <v>0</v>
      </c>
      <c r="U5" s="196">
        <v>1</v>
      </c>
      <c r="V5" s="196">
        <v>0</v>
      </c>
      <c r="W5" s="196">
        <v>0</v>
      </c>
      <c r="X5" s="196">
        <v>0</v>
      </c>
      <c r="Y5" s="196">
        <v>0</v>
      </c>
      <c r="Z5" s="196">
        <v>0</v>
      </c>
      <c r="AA5" s="196">
        <v>0</v>
      </c>
      <c r="AB5" s="196">
        <v>0</v>
      </c>
      <c r="AC5" s="196">
        <v>0</v>
      </c>
      <c r="AD5" s="196">
        <v>0</v>
      </c>
      <c r="AE5" s="196">
        <v>0</v>
      </c>
      <c r="AF5" s="196">
        <v>0</v>
      </c>
      <c r="AG5" s="149">
        <f>AE5+AC5+AA5+Y5+W5+U5+S5+Q5+O5+M5+K5+I5+G5+E5+C5</f>
        <v>4</v>
      </c>
      <c r="AH5" s="149">
        <f>AF5+AD5+AB5+Z5+X5+V5+T5+R5+P5+N5+L5+J5+H5+F5+D5</f>
        <v>4</v>
      </c>
      <c r="AI5" s="149">
        <f>AH5+AG5</f>
        <v>8</v>
      </c>
    </row>
    <row r="6" spans="1:40" ht="27.75">
      <c r="A6" s="106" t="s">
        <v>124</v>
      </c>
      <c r="B6" s="51" t="s">
        <v>125</v>
      </c>
      <c r="C6" s="196">
        <v>17</v>
      </c>
      <c r="D6" s="196">
        <v>2</v>
      </c>
      <c r="E6" s="196">
        <v>0</v>
      </c>
      <c r="F6" s="196">
        <v>0</v>
      </c>
      <c r="G6" s="196">
        <v>11</v>
      </c>
      <c r="H6" s="196">
        <v>2</v>
      </c>
      <c r="I6" s="196">
        <v>11</v>
      </c>
      <c r="J6" s="196">
        <v>9</v>
      </c>
      <c r="K6" s="196">
        <v>16</v>
      </c>
      <c r="L6" s="196">
        <v>6</v>
      </c>
      <c r="M6" s="196">
        <v>52</v>
      </c>
      <c r="N6" s="196">
        <v>46</v>
      </c>
      <c r="O6" s="196">
        <v>38</v>
      </c>
      <c r="P6" s="196">
        <v>38</v>
      </c>
      <c r="Q6" s="196">
        <v>1</v>
      </c>
      <c r="R6" s="196">
        <v>0</v>
      </c>
      <c r="S6" s="196">
        <v>6</v>
      </c>
      <c r="T6" s="196">
        <v>0</v>
      </c>
      <c r="U6" s="51">
        <v>1</v>
      </c>
      <c r="V6" s="51">
        <v>1</v>
      </c>
      <c r="W6" s="196">
        <v>3</v>
      </c>
      <c r="X6" s="196">
        <v>0</v>
      </c>
      <c r="Y6" s="196">
        <v>2</v>
      </c>
      <c r="Z6" s="196">
        <v>0</v>
      </c>
      <c r="AA6" s="196">
        <v>1</v>
      </c>
      <c r="AB6" s="196">
        <v>0</v>
      </c>
      <c r="AC6" s="196">
        <v>1</v>
      </c>
      <c r="AD6" s="196">
        <v>0</v>
      </c>
      <c r="AE6" s="196">
        <v>0</v>
      </c>
      <c r="AF6" s="196">
        <v>0</v>
      </c>
      <c r="AG6" s="149">
        <f aca="true" t="shared" si="0" ref="AG6:AG11">AE6+AC6+AA6+Y6+W6+U6+S6+Q6+O6+M6+K6+I6+G6+E6+C6</f>
        <v>160</v>
      </c>
      <c r="AH6" s="149">
        <f aca="true" t="shared" si="1" ref="AH6:AH11">AF6+AD6+AB6+Z6+X6+V6+T6+R6+P6+N6+L6+J6+H6+F6+D6</f>
        <v>104</v>
      </c>
      <c r="AI6" s="149">
        <f aca="true" t="shared" si="2" ref="AI6:AI12">AH6+AG6</f>
        <v>264</v>
      </c>
      <c r="AK6"/>
      <c r="AL6"/>
      <c r="AM6"/>
      <c r="AN6"/>
    </row>
    <row r="7" spans="1:40" ht="27.75">
      <c r="A7" s="106"/>
      <c r="B7" s="51" t="s">
        <v>126</v>
      </c>
      <c r="C7" s="196">
        <v>2</v>
      </c>
      <c r="D7" s="196">
        <v>3</v>
      </c>
      <c r="E7" s="196">
        <v>0</v>
      </c>
      <c r="F7" s="196">
        <v>0</v>
      </c>
      <c r="G7" s="196">
        <v>3</v>
      </c>
      <c r="H7" s="196">
        <v>0</v>
      </c>
      <c r="I7" s="196">
        <v>3</v>
      </c>
      <c r="J7" s="196">
        <v>4</v>
      </c>
      <c r="K7" s="196">
        <v>2</v>
      </c>
      <c r="L7" s="196">
        <v>0</v>
      </c>
      <c r="M7" s="196">
        <v>15</v>
      </c>
      <c r="N7" s="196">
        <v>30</v>
      </c>
      <c r="O7" s="196">
        <v>10</v>
      </c>
      <c r="P7" s="196">
        <v>24</v>
      </c>
      <c r="Q7" s="196">
        <v>1</v>
      </c>
      <c r="R7" s="196">
        <v>0</v>
      </c>
      <c r="S7" s="196">
        <v>0</v>
      </c>
      <c r="T7" s="196">
        <v>0</v>
      </c>
      <c r="U7" s="51">
        <v>2</v>
      </c>
      <c r="V7" s="51">
        <v>2</v>
      </c>
      <c r="W7" s="196">
        <v>1</v>
      </c>
      <c r="X7" s="196">
        <v>0</v>
      </c>
      <c r="Y7" s="196">
        <v>0</v>
      </c>
      <c r="Z7" s="196">
        <v>0</v>
      </c>
      <c r="AA7" s="196">
        <v>0</v>
      </c>
      <c r="AB7" s="196">
        <v>0</v>
      </c>
      <c r="AC7" s="196">
        <v>0</v>
      </c>
      <c r="AD7" s="196">
        <v>0</v>
      </c>
      <c r="AE7" s="196">
        <v>0</v>
      </c>
      <c r="AF7" s="196">
        <v>0</v>
      </c>
      <c r="AG7" s="149">
        <f t="shared" si="0"/>
        <v>39</v>
      </c>
      <c r="AH7" s="149">
        <f t="shared" si="1"/>
        <v>63</v>
      </c>
      <c r="AI7" s="149">
        <f t="shared" si="2"/>
        <v>102</v>
      </c>
      <c r="AK7"/>
      <c r="AL7"/>
      <c r="AM7"/>
      <c r="AN7"/>
    </row>
    <row r="8" spans="1:40" ht="27.75">
      <c r="A8" s="106" t="s">
        <v>179</v>
      </c>
      <c r="B8" s="106"/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6">
        <v>0</v>
      </c>
      <c r="Y8" s="196">
        <v>0</v>
      </c>
      <c r="Z8" s="196">
        <v>0</v>
      </c>
      <c r="AA8" s="196">
        <v>0</v>
      </c>
      <c r="AB8" s="196">
        <v>0</v>
      </c>
      <c r="AC8" s="196">
        <v>0</v>
      </c>
      <c r="AD8" s="196">
        <v>0</v>
      </c>
      <c r="AE8" s="196">
        <v>0</v>
      </c>
      <c r="AF8" s="196">
        <v>0</v>
      </c>
      <c r="AG8" s="149">
        <f t="shared" si="0"/>
        <v>0</v>
      </c>
      <c r="AH8" s="149">
        <f t="shared" si="1"/>
        <v>0</v>
      </c>
      <c r="AI8" s="149">
        <f t="shared" si="2"/>
        <v>0</v>
      </c>
      <c r="AK8"/>
      <c r="AL8"/>
      <c r="AM8"/>
      <c r="AN8"/>
    </row>
    <row r="9" spans="1:40" ht="27" customHeight="1">
      <c r="A9" s="51"/>
      <c r="B9" s="51" t="s">
        <v>88</v>
      </c>
      <c r="C9" s="196">
        <v>2</v>
      </c>
      <c r="D9" s="196">
        <v>11</v>
      </c>
      <c r="E9" s="196">
        <v>0</v>
      </c>
      <c r="F9" s="196">
        <v>0</v>
      </c>
      <c r="G9" s="196">
        <v>1</v>
      </c>
      <c r="H9" s="196">
        <v>2</v>
      </c>
      <c r="I9" s="196">
        <v>0</v>
      </c>
      <c r="J9" s="196">
        <v>4</v>
      </c>
      <c r="K9" s="196">
        <v>8</v>
      </c>
      <c r="L9" s="196">
        <v>18</v>
      </c>
      <c r="M9" s="196">
        <v>39</v>
      </c>
      <c r="N9" s="196">
        <v>176</v>
      </c>
      <c r="O9" s="196">
        <v>42</v>
      </c>
      <c r="P9" s="196">
        <v>140</v>
      </c>
      <c r="Q9" s="196">
        <v>0</v>
      </c>
      <c r="R9" s="196">
        <v>0</v>
      </c>
      <c r="S9" s="196">
        <v>12</v>
      </c>
      <c r="T9" s="196">
        <v>2</v>
      </c>
      <c r="U9" s="51">
        <v>0</v>
      </c>
      <c r="V9" s="51">
        <v>0</v>
      </c>
      <c r="W9" s="196">
        <v>2</v>
      </c>
      <c r="X9" s="196">
        <v>0</v>
      </c>
      <c r="Y9" s="196">
        <v>0</v>
      </c>
      <c r="Z9" s="196">
        <v>0</v>
      </c>
      <c r="AA9" s="196">
        <v>0</v>
      </c>
      <c r="AB9" s="196">
        <v>2</v>
      </c>
      <c r="AC9" s="196">
        <v>0</v>
      </c>
      <c r="AD9" s="196">
        <v>0</v>
      </c>
      <c r="AE9" s="196">
        <v>0</v>
      </c>
      <c r="AF9" s="196">
        <v>0</v>
      </c>
      <c r="AG9" s="149">
        <f>AE9+AC9+AA9+Y9+W9+U9+S9+Q9+O9+M9+K9+I9+G9+E9+C9</f>
        <v>106</v>
      </c>
      <c r="AH9" s="149">
        <f>AF9+AD9+AB9+Z9+X9+V9+T9+R9+P9+N9+L9+J9+H9+F9+D9</f>
        <v>355</v>
      </c>
      <c r="AI9" s="149">
        <f t="shared" si="2"/>
        <v>461</v>
      </c>
      <c r="AK9"/>
      <c r="AL9"/>
      <c r="AM9"/>
      <c r="AN9"/>
    </row>
    <row r="10" spans="1:40" ht="24.75" customHeight="1">
      <c r="A10" s="106" t="s">
        <v>127</v>
      </c>
      <c r="B10" s="106"/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16</v>
      </c>
      <c r="N10" s="196">
        <v>13</v>
      </c>
      <c r="O10" s="196">
        <v>7</v>
      </c>
      <c r="P10" s="196">
        <v>1</v>
      </c>
      <c r="Q10" s="196">
        <v>0</v>
      </c>
      <c r="R10" s="196">
        <v>0</v>
      </c>
      <c r="S10" s="196">
        <v>1</v>
      </c>
      <c r="T10" s="196">
        <v>0</v>
      </c>
      <c r="U10" s="51">
        <v>0</v>
      </c>
      <c r="V10" s="51">
        <v>0</v>
      </c>
      <c r="W10" s="196">
        <v>0</v>
      </c>
      <c r="X10" s="196">
        <v>0</v>
      </c>
      <c r="Y10" s="196">
        <v>0</v>
      </c>
      <c r="Z10" s="196">
        <v>0</v>
      </c>
      <c r="AA10" s="196">
        <v>0</v>
      </c>
      <c r="AB10" s="196">
        <v>0</v>
      </c>
      <c r="AC10" s="196">
        <v>0</v>
      </c>
      <c r="AD10" s="196">
        <v>0</v>
      </c>
      <c r="AE10" s="196">
        <v>0</v>
      </c>
      <c r="AF10" s="196">
        <v>0</v>
      </c>
      <c r="AG10" s="149">
        <f t="shared" si="0"/>
        <v>24</v>
      </c>
      <c r="AH10" s="149">
        <f t="shared" si="1"/>
        <v>14</v>
      </c>
      <c r="AI10" s="149">
        <f t="shared" si="2"/>
        <v>38</v>
      </c>
      <c r="AK10"/>
      <c r="AL10"/>
      <c r="AM10"/>
      <c r="AN10"/>
    </row>
    <row r="11" spans="1:35" ht="21" customHeight="1">
      <c r="A11" s="106" t="s">
        <v>128</v>
      </c>
      <c r="B11" s="106"/>
      <c r="C11" s="196">
        <v>0</v>
      </c>
      <c r="D11" s="196">
        <v>0</v>
      </c>
      <c r="E11" s="196">
        <v>0</v>
      </c>
      <c r="F11" s="196">
        <v>0</v>
      </c>
      <c r="G11" s="196">
        <v>2</v>
      </c>
      <c r="H11" s="196">
        <v>0</v>
      </c>
      <c r="I11" s="196">
        <v>3</v>
      </c>
      <c r="J11" s="196">
        <v>1</v>
      </c>
      <c r="K11" s="196">
        <v>2</v>
      </c>
      <c r="L11" s="196">
        <v>0</v>
      </c>
      <c r="M11" s="196">
        <v>3</v>
      </c>
      <c r="N11" s="196">
        <v>0</v>
      </c>
      <c r="O11" s="196">
        <v>2</v>
      </c>
      <c r="P11" s="196">
        <v>1</v>
      </c>
      <c r="Q11" s="196">
        <v>1</v>
      </c>
      <c r="R11" s="196">
        <v>0</v>
      </c>
      <c r="S11" s="196">
        <v>0</v>
      </c>
      <c r="T11" s="196">
        <v>0</v>
      </c>
      <c r="U11" s="51">
        <v>0</v>
      </c>
      <c r="V11" s="51">
        <v>0</v>
      </c>
      <c r="W11" s="196">
        <v>0</v>
      </c>
      <c r="X11" s="196">
        <v>0</v>
      </c>
      <c r="Y11" s="196">
        <v>0</v>
      </c>
      <c r="Z11" s="196">
        <v>0</v>
      </c>
      <c r="AA11" s="196">
        <v>0</v>
      </c>
      <c r="AB11" s="196">
        <v>0</v>
      </c>
      <c r="AC11" s="196">
        <v>0</v>
      </c>
      <c r="AD11" s="196">
        <v>0</v>
      </c>
      <c r="AE11" s="196">
        <v>0</v>
      </c>
      <c r="AF11" s="196">
        <v>0</v>
      </c>
      <c r="AG11" s="149">
        <f t="shared" si="0"/>
        <v>13</v>
      </c>
      <c r="AH11" s="149">
        <f t="shared" si="1"/>
        <v>2</v>
      </c>
      <c r="AI11" s="149">
        <f t="shared" si="2"/>
        <v>15</v>
      </c>
    </row>
    <row r="12" spans="1:35" ht="27" customHeight="1">
      <c r="A12" s="51" t="s">
        <v>86</v>
      </c>
      <c r="B12" s="51" t="s">
        <v>140</v>
      </c>
      <c r="C12" s="196">
        <v>0</v>
      </c>
      <c r="D12" s="196">
        <v>7</v>
      </c>
      <c r="E12" s="196">
        <v>0</v>
      </c>
      <c r="F12" s="196">
        <v>2</v>
      </c>
      <c r="G12" s="196">
        <v>1</v>
      </c>
      <c r="H12" s="196">
        <v>7</v>
      </c>
      <c r="I12" s="196">
        <v>3</v>
      </c>
      <c r="J12" s="196">
        <v>5</v>
      </c>
      <c r="K12" s="196">
        <v>6</v>
      </c>
      <c r="L12" s="196">
        <v>6</v>
      </c>
      <c r="M12" s="196">
        <v>5</v>
      </c>
      <c r="N12" s="196">
        <v>40</v>
      </c>
      <c r="O12" s="196">
        <v>4</v>
      </c>
      <c r="P12" s="196">
        <v>19</v>
      </c>
      <c r="Q12" s="196">
        <v>0</v>
      </c>
      <c r="R12" s="196">
        <v>4</v>
      </c>
      <c r="S12" s="196">
        <v>7</v>
      </c>
      <c r="T12" s="196">
        <v>4</v>
      </c>
      <c r="U12" s="51">
        <v>4</v>
      </c>
      <c r="V12" s="51">
        <v>4</v>
      </c>
      <c r="W12" s="196">
        <v>0</v>
      </c>
      <c r="X12" s="196">
        <v>2</v>
      </c>
      <c r="Y12" s="196">
        <v>5</v>
      </c>
      <c r="Z12" s="196">
        <v>5</v>
      </c>
      <c r="AA12" s="196">
        <v>3</v>
      </c>
      <c r="AB12" s="196">
        <v>1</v>
      </c>
      <c r="AC12" s="196">
        <v>0</v>
      </c>
      <c r="AD12" s="196">
        <v>0</v>
      </c>
      <c r="AE12" s="196">
        <v>0</v>
      </c>
      <c r="AF12" s="196">
        <v>0</v>
      </c>
      <c r="AG12" s="149">
        <f>AE12+AC12+AA12+Y12+W12+U12+S12+Q12+O12+M12+K12+I12+G12+E12+C12</f>
        <v>38</v>
      </c>
      <c r="AH12" s="149">
        <f>AF12+AD12+AB12+Z12+X12+V12+T12+R12+P12+N12+L12+J12+H12+F12+D12</f>
        <v>106</v>
      </c>
      <c r="AI12" s="149">
        <f t="shared" si="2"/>
        <v>144</v>
      </c>
    </row>
    <row r="13" spans="1:35" ht="27.75">
      <c r="A13" s="189" t="s">
        <v>9</v>
      </c>
      <c r="B13" s="189"/>
      <c r="C13" s="149">
        <f>C12+C11+C10+C9+C8+C7+C6+C5+C4</f>
        <v>22</v>
      </c>
      <c r="D13" s="149">
        <f aca="true" t="shared" si="3" ref="D13:AI13">D12+D11+D10+D9+D8+D7+D6+D5+D4</f>
        <v>25</v>
      </c>
      <c r="E13" s="149">
        <f t="shared" si="3"/>
        <v>0</v>
      </c>
      <c r="F13" s="149">
        <f t="shared" si="3"/>
        <v>2</v>
      </c>
      <c r="G13" s="149">
        <f t="shared" si="3"/>
        <v>18</v>
      </c>
      <c r="H13" s="149">
        <f t="shared" si="3"/>
        <v>12</v>
      </c>
      <c r="I13" s="149">
        <f t="shared" si="3"/>
        <v>21</v>
      </c>
      <c r="J13" s="149">
        <f t="shared" si="3"/>
        <v>23</v>
      </c>
      <c r="K13" s="149">
        <f t="shared" si="3"/>
        <v>34</v>
      </c>
      <c r="L13" s="149">
        <f t="shared" si="3"/>
        <v>34</v>
      </c>
      <c r="M13" s="149">
        <f t="shared" si="3"/>
        <v>162</v>
      </c>
      <c r="N13" s="149">
        <f t="shared" si="3"/>
        <v>364</v>
      </c>
      <c r="O13" s="149">
        <f t="shared" si="3"/>
        <v>107</v>
      </c>
      <c r="P13" s="149">
        <f t="shared" si="3"/>
        <v>240</v>
      </c>
      <c r="Q13" s="149">
        <f t="shared" si="3"/>
        <v>3</v>
      </c>
      <c r="R13" s="149">
        <f t="shared" si="3"/>
        <v>4</v>
      </c>
      <c r="S13" s="149">
        <f t="shared" si="3"/>
        <v>27</v>
      </c>
      <c r="T13" s="149">
        <f t="shared" si="3"/>
        <v>6</v>
      </c>
      <c r="U13" s="149">
        <f t="shared" si="3"/>
        <v>8</v>
      </c>
      <c r="V13" s="149">
        <f t="shared" si="3"/>
        <v>7</v>
      </c>
      <c r="W13" s="149">
        <f t="shared" si="3"/>
        <v>6</v>
      </c>
      <c r="X13" s="149">
        <f t="shared" si="3"/>
        <v>2</v>
      </c>
      <c r="Y13" s="149">
        <f t="shared" si="3"/>
        <v>7</v>
      </c>
      <c r="Z13" s="149">
        <f t="shared" si="3"/>
        <v>5</v>
      </c>
      <c r="AA13" s="149">
        <f t="shared" si="3"/>
        <v>4</v>
      </c>
      <c r="AB13" s="149">
        <f t="shared" si="3"/>
        <v>3</v>
      </c>
      <c r="AC13" s="149">
        <f t="shared" si="3"/>
        <v>1</v>
      </c>
      <c r="AD13" s="149">
        <f t="shared" si="3"/>
        <v>0</v>
      </c>
      <c r="AE13" s="149">
        <f t="shared" si="3"/>
        <v>0</v>
      </c>
      <c r="AF13" s="149">
        <f t="shared" si="3"/>
        <v>0</v>
      </c>
      <c r="AG13" s="149">
        <f t="shared" si="3"/>
        <v>420</v>
      </c>
      <c r="AH13" s="149">
        <f t="shared" si="3"/>
        <v>727</v>
      </c>
      <c r="AI13" s="149">
        <f t="shared" si="3"/>
        <v>1147</v>
      </c>
    </row>
  </sheetData>
  <mergeCells count="25">
    <mergeCell ref="AC2:AD2"/>
    <mergeCell ref="W2:X2"/>
    <mergeCell ref="Y2:Z2"/>
    <mergeCell ref="AA2:AB2"/>
    <mergeCell ref="A2:A3"/>
    <mergeCell ref="B2:B3"/>
    <mergeCell ref="C2:D2"/>
    <mergeCell ref="G2:H2"/>
    <mergeCell ref="I2:J2"/>
    <mergeCell ref="A4:A5"/>
    <mergeCell ref="A13:B13"/>
    <mergeCell ref="A11:B11"/>
    <mergeCell ref="A1:AI1"/>
    <mergeCell ref="K2:L2"/>
    <mergeCell ref="M2:N2"/>
    <mergeCell ref="O2:P2"/>
    <mergeCell ref="E2:F2"/>
    <mergeCell ref="AE2:AF2"/>
    <mergeCell ref="AG2:AI2"/>
    <mergeCell ref="A6:A7"/>
    <mergeCell ref="A8:B8"/>
    <mergeCell ref="A10:B10"/>
    <mergeCell ref="Q2:R2"/>
    <mergeCell ref="S2:T2"/>
    <mergeCell ref="U2:V2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rightToLeft="1" view="pageBreakPreview" zoomScale="60" workbookViewId="0" topLeftCell="A1">
      <selection activeCell="I13" sqref="I13"/>
    </sheetView>
  </sheetViews>
  <sheetFormatPr defaultColWidth="9.00390625" defaultRowHeight="15"/>
  <cols>
    <col min="1" max="1" width="30.28125" style="36" customWidth="1"/>
    <col min="2" max="2" width="7.421875" style="36" customWidth="1"/>
    <col min="3" max="3" width="6.57421875" style="36" customWidth="1"/>
    <col min="4" max="5" width="6.421875" style="36" customWidth="1"/>
    <col min="6" max="6" width="6.28125" style="36" customWidth="1"/>
    <col min="7" max="7" width="6.00390625" style="36" customWidth="1"/>
    <col min="8" max="8" width="5.7109375" style="36" customWidth="1"/>
    <col min="9" max="9" width="5.421875" style="36" customWidth="1"/>
    <col min="10" max="10" width="6.00390625" style="36" customWidth="1"/>
    <col min="11" max="13" width="5.7109375" style="36" customWidth="1"/>
    <col min="14" max="14" width="7.00390625" style="36" customWidth="1"/>
    <col min="15" max="15" width="6.28125" style="36" customWidth="1"/>
    <col min="16" max="16" width="7.140625" style="36" customWidth="1"/>
    <col min="17" max="17" width="7.00390625" style="36" customWidth="1"/>
    <col min="18" max="18" width="7.140625" style="36" customWidth="1"/>
    <col min="19" max="16384" width="9.00390625" style="36" customWidth="1"/>
  </cols>
  <sheetData>
    <row r="1" spans="1:18" ht="30">
      <c r="A1" s="128" t="s">
        <v>172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27.75">
      <c r="A2" s="132" t="s">
        <v>141</v>
      </c>
      <c r="B2" s="130" t="s">
        <v>2</v>
      </c>
      <c r="C2" s="130"/>
      <c r="D2" s="130" t="s">
        <v>3</v>
      </c>
      <c r="E2" s="130"/>
      <c r="F2" s="130" t="s">
        <v>4</v>
      </c>
      <c r="G2" s="130"/>
      <c r="H2" s="130" t="s">
        <v>142</v>
      </c>
      <c r="I2" s="130"/>
      <c r="J2" s="130" t="s">
        <v>143</v>
      </c>
      <c r="K2" s="130"/>
      <c r="L2" s="130" t="s">
        <v>7</v>
      </c>
      <c r="M2" s="130"/>
      <c r="N2" s="130" t="s">
        <v>144</v>
      </c>
      <c r="O2" s="130"/>
      <c r="P2" s="130" t="s">
        <v>108</v>
      </c>
      <c r="Q2" s="130"/>
      <c r="R2" s="130"/>
    </row>
    <row r="3" spans="1:18" ht="27.75">
      <c r="A3" s="132"/>
      <c r="B3" s="133" t="s">
        <v>10</v>
      </c>
      <c r="C3" s="133" t="s">
        <v>11</v>
      </c>
      <c r="D3" s="133" t="s">
        <v>10</v>
      </c>
      <c r="E3" s="133" t="s">
        <v>11</v>
      </c>
      <c r="F3" s="133" t="s">
        <v>10</v>
      </c>
      <c r="G3" s="133" t="s">
        <v>11</v>
      </c>
      <c r="H3" s="133" t="s">
        <v>10</v>
      </c>
      <c r="I3" s="133" t="s">
        <v>11</v>
      </c>
      <c r="J3" s="133" t="s">
        <v>10</v>
      </c>
      <c r="K3" s="133" t="s">
        <v>11</v>
      </c>
      <c r="L3" s="133" t="s">
        <v>10</v>
      </c>
      <c r="M3" s="133" t="s">
        <v>11</v>
      </c>
      <c r="N3" s="133" t="s">
        <v>10</v>
      </c>
      <c r="O3" s="133" t="s">
        <v>11</v>
      </c>
      <c r="P3" s="133" t="s">
        <v>10</v>
      </c>
      <c r="Q3" s="133" t="s">
        <v>11</v>
      </c>
      <c r="R3" s="133" t="s">
        <v>110</v>
      </c>
    </row>
    <row r="4" spans="1:18" ht="27" customHeight="1">
      <c r="A4" s="198" t="s">
        <v>145</v>
      </c>
      <c r="B4" s="136">
        <f aca="true" t="shared" si="0" ref="B4:I4">B17+B30</f>
        <v>72</v>
      </c>
      <c r="C4" s="136">
        <f t="shared" si="0"/>
        <v>209</v>
      </c>
      <c r="D4" s="136">
        <f t="shared" si="0"/>
        <v>1</v>
      </c>
      <c r="E4" s="136">
        <f t="shared" si="0"/>
        <v>1</v>
      </c>
      <c r="F4" s="136">
        <f t="shared" si="0"/>
        <v>0</v>
      </c>
      <c r="G4" s="136">
        <f t="shared" si="0"/>
        <v>0</v>
      </c>
      <c r="H4" s="136">
        <f t="shared" si="0"/>
        <v>0</v>
      </c>
      <c r="I4" s="136">
        <f t="shared" si="0"/>
        <v>0</v>
      </c>
      <c r="J4" s="136">
        <f>J17+J30</f>
        <v>0</v>
      </c>
      <c r="K4" s="136">
        <f>K17+K30</f>
        <v>0</v>
      </c>
      <c r="L4" s="136">
        <v>0</v>
      </c>
      <c r="M4" s="136">
        <v>0</v>
      </c>
      <c r="N4" s="136">
        <f>N17+N30</f>
        <v>0</v>
      </c>
      <c r="O4" s="136">
        <f>O17+O30</f>
        <v>0</v>
      </c>
      <c r="P4" s="133">
        <f>N4+L4+J4+H4+F4+D4+B4</f>
        <v>73</v>
      </c>
      <c r="Q4" s="133">
        <f>O4+M4+K4+I4+G4+E4+C4</f>
        <v>210</v>
      </c>
      <c r="R4" s="133">
        <f>Q4+P4</f>
        <v>283</v>
      </c>
    </row>
    <row r="5" spans="1:18" ht="24" customHeight="1">
      <c r="A5" s="198" t="s">
        <v>146</v>
      </c>
      <c r="B5" s="136">
        <f aca="true" t="shared" si="1" ref="B5:I5">B18+B31</f>
        <v>94</v>
      </c>
      <c r="C5" s="136">
        <f t="shared" si="1"/>
        <v>115</v>
      </c>
      <c r="D5" s="136">
        <f t="shared" si="1"/>
        <v>1</v>
      </c>
      <c r="E5" s="136">
        <f t="shared" si="1"/>
        <v>2</v>
      </c>
      <c r="F5" s="136">
        <f t="shared" si="1"/>
        <v>0</v>
      </c>
      <c r="G5" s="136">
        <f t="shared" si="1"/>
        <v>0</v>
      </c>
      <c r="H5" s="136">
        <f t="shared" si="1"/>
        <v>0</v>
      </c>
      <c r="I5" s="136">
        <f t="shared" si="1"/>
        <v>0</v>
      </c>
      <c r="J5" s="136">
        <f>J18+J31</f>
        <v>0</v>
      </c>
      <c r="K5" s="136">
        <f>K18+K31</f>
        <v>0</v>
      </c>
      <c r="L5" s="136">
        <v>0</v>
      </c>
      <c r="M5" s="136">
        <v>1</v>
      </c>
      <c r="N5" s="136">
        <f>N18+N31</f>
        <v>0</v>
      </c>
      <c r="O5" s="136">
        <f>O18+O31</f>
        <v>0</v>
      </c>
      <c r="P5" s="133">
        <f aca="true" t="shared" si="2" ref="P5:P13">N5+L5+J5+H5+F5+D5+B5</f>
        <v>95</v>
      </c>
      <c r="Q5" s="133">
        <f aca="true" t="shared" si="3" ref="Q5:Q13">O5+M5+K5+I5+G5+E5+C5</f>
        <v>118</v>
      </c>
      <c r="R5" s="133">
        <f aca="true" t="shared" si="4" ref="R5:R13">Q5+P5</f>
        <v>213</v>
      </c>
    </row>
    <row r="6" spans="1:18" ht="24" customHeight="1">
      <c r="A6" s="198" t="s">
        <v>147</v>
      </c>
      <c r="B6" s="136">
        <f aca="true" t="shared" si="5" ref="B6:I6">B19+B32</f>
        <v>6</v>
      </c>
      <c r="C6" s="136">
        <f t="shared" si="5"/>
        <v>38</v>
      </c>
      <c r="D6" s="136">
        <f t="shared" si="5"/>
        <v>0</v>
      </c>
      <c r="E6" s="136">
        <f t="shared" si="5"/>
        <v>0</v>
      </c>
      <c r="F6" s="136">
        <f t="shared" si="5"/>
        <v>0</v>
      </c>
      <c r="G6" s="136">
        <f t="shared" si="5"/>
        <v>0</v>
      </c>
      <c r="H6" s="136">
        <f t="shared" si="5"/>
        <v>0</v>
      </c>
      <c r="I6" s="136">
        <f t="shared" si="5"/>
        <v>0</v>
      </c>
      <c r="J6" s="136">
        <f>J19+J32</f>
        <v>0</v>
      </c>
      <c r="K6" s="136">
        <f>K19+K32</f>
        <v>0</v>
      </c>
      <c r="L6" s="136">
        <v>0</v>
      </c>
      <c r="M6" s="136">
        <v>0</v>
      </c>
      <c r="N6" s="136">
        <f>N19+N32</f>
        <v>0</v>
      </c>
      <c r="O6" s="136">
        <f>O19+O32</f>
        <v>0</v>
      </c>
      <c r="P6" s="133">
        <f t="shared" si="2"/>
        <v>6</v>
      </c>
      <c r="Q6" s="133">
        <f t="shared" si="3"/>
        <v>38</v>
      </c>
      <c r="R6" s="133">
        <f t="shared" si="4"/>
        <v>44</v>
      </c>
    </row>
    <row r="7" spans="1:18" ht="21.75" customHeight="1">
      <c r="A7" s="198" t="s">
        <v>148</v>
      </c>
      <c r="B7" s="136">
        <f aca="true" t="shared" si="6" ref="B7:I7">B20+B33</f>
        <v>57</v>
      </c>
      <c r="C7" s="136">
        <f t="shared" si="6"/>
        <v>48</v>
      </c>
      <c r="D7" s="136">
        <f t="shared" si="6"/>
        <v>1</v>
      </c>
      <c r="E7" s="136">
        <f t="shared" si="6"/>
        <v>0</v>
      </c>
      <c r="F7" s="136">
        <f t="shared" si="6"/>
        <v>0</v>
      </c>
      <c r="G7" s="136">
        <f t="shared" si="6"/>
        <v>0</v>
      </c>
      <c r="H7" s="136">
        <f t="shared" si="6"/>
        <v>0</v>
      </c>
      <c r="I7" s="136">
        <f t="shared" si="6"/>
        <v>0</v>
      </c>
      <c r="J7" s="136">
        <f>J20+J33</f>
        <v>0</v>
      </c>
      <c r="K7" s="136">
        <f>K20+K33</f>
        <v>0</v>
      </c>
      <c r="L7" s="136">
        <v>0</v>
      </c>
      <c r="M7" s="136">
        <v>1</v>
      </c>
      <c r="N7" s="136">
        <f>N20+N33</f>
        <v>0</v>
      </c>
      <c r="O7" s="136">
        <f>O20+O33</f>
        <v>1</v>
      </c>
      <c r="P7" s="133">
        <f t="shared" si="2"/>
        <v>58</v>
      </c>
      <c r="Q7" s="133">
        <f t="shared" si="3"/>
        <v>50</v>
      </c>
      <c r="R7" s="133">
        <f t="shared" si="4"/>
        <v>108</v>
      </c>
    </row>
    <row r="8" spans="1:18" ht="21.75" customHeight="1">
      <c r="A8" s="198" t="s">
        <v>149</v>
      </c>
      <c r="B8" s="136">
        <f aca="true" t="shared" si="7" ref="B8:I8">B21+B34</f>
        <v>43</v>
      </c>
      <c r="C8" s="136">
        <f t="shared" si="7"/>
        <v>52</v>
      </c>
      <c r="D8" s="136">
        <f t="shared" si="7"/>
        <v>0</v>
      </c>
      <c r="E8" s="136">
        <f t="shared" si="7"/>
        <v>0</v>
      </c>
      <c r="F8" s="136">
        <f t="shared" si="7"/>
        <v>0</v>
      </c>
      <c r="G8" s="136">
        <f t="shared" si="7"/>
        <v>0</v>
      </c>
      <c r="H8" s="136">
        <f t="shared" si="7"/>
        <v>0</v>
      </c>
      <c r="I8" s="136">
        <f t="shared" si="7"/>
        <v>0</v>
      </c>
      <c r="J8" s="136">
        <f>J21+J34</f>
        <v>0</v>
      </c>
      <c r="K8" s="136">
        <f>K21+K34</f>
        <v>0</v>
      </c>
      <c r="L8" s="136">
        <v>2</v>
      </c>
      <c r="M8" s="136">
        <v>0</v>
      </c>
      <c r="N8" s="136">
        <f>N21+N34</f>
        <v>0</v>
      </c>
      <c r="O8" s="136">
        <f>O21+O34</f>
        <v>0</v>
      </c>
      <c r="P8" s="133">
        <f t="shared" si="2"/>
        <v>45</v>
      </c>
      <c r="Q8" s="133">
        <f t="shared" si="3"/>
        <v>52</v>
      </c>
      <c r="R8" s="133">
        <f t="shared" si="4"/>
        <v>97</v>
      </c>
    </row>
    <row r="9" spans="1:18" ht="24" customHeight="1">
      <c r="A9" s="198" t="s">
        <v>150</v>
      </c>
      <c r="B9" s="136">
        <f aca="true" t="shared" si="8" ref="B9:I9">B22+B35</f>
        <v>31</v>
      </c>
      <c r="C9" s="136">
        <f t="shared" si="8"/>
        <v>39</v>
      </c>
      <c r="D9" s="136">
        <f t="shared" si="8"/>
        <v>0</v>
      </c>
      <c r="E9" s="136">
        <f t="shared" si="8"/>
        <v>0</v>
      </c>
      <c r="F9" s="136">
        <f t="shared" si="8"/>
        <v>0</v>
      </c>
      <c r="G9" s="136">
        <f t="shared" si="8"/>
        <v>0</v>
      </c>
      <c r="H9" s="136">
        <f t="shared" si="8"/>
        <v>0</v>
      </c>
      <c r="I9" s="136">
        <f t="shared" si="8"/>
        <v>0</v>
      </c>
      <c r="J9" s="136">
        <f>J22+J35</f>
        <v>0</v>
      </c>
      <c r="K9" s="136">
        <f>K22+K35</f>
        <v>0</v>
      </c>
      <c r="L9" s="136">
        <v>0</v>
      </c>
      <c r="M9" s="136">
        <v>0</v>
      </c>
      <c r="N9" s="136">
        <f>N22+N35</f>
        <v>0</v>
      </c>
      <c r="O9" s="136">
        <f>O22+O35</f>
        <v>0</v>
      </c>
      <c r="P9" s="133">
        <f t="shared" si="2"/>
        <v>31</v>
      </c>
      <c r="Q9" s="133">
        <f t="shared" si="3"/>
        <v>39</v>
      </c>
      <c r="R9" s="133">
        <f t="shared" si="4"/>
        <v>70</v>
      </c>
    </row>
    <row r="10" spans="1:18" ht="26.25" customHeight="1">
      <c r="A10" s="198" t="s">
        <v>151</v>
      </c>
      <c r="B10" s="136">
        <f aca="true" t="shared" si="9" ref="B10:I10">B23+B36</f>
        <v>4</v>
      </c>
      <c r="C10" s="136">
        <f t="shared" si="9"/>
        <v>55</v>
      </c>
      <c r="D10" s="136">
        <f t="shared" si="9"/>
        <v>0</v>
      </c>
      <c r="E10" s="136">
        <f t="shared" si="9"/>
        <v>0</v>
      </c>
      <c r="F10" s="136">
        <f t="shared" si="9"/>
        <v>0</v>
      </c>
      <c r="G10" s="136">
        <f t="shared" si="9"/>
        <v>0</v>
      </c>
      <c r="H10" s="136">
        <f t="shared" si="9"/>
        <v>0</v>
      </c>
      <c r="I10" s="136">
        <f t="shared" si="9"/>
        <v>0</v>
      </c>
      <c r="J10" s="136">
        <f>J23+J36</f>
        <v>0</v>
      </c>
      <c r="K10" s="136">
        <f>K23+K36</f>
        <v>0</v>
      </c>
      <c r="L10" s="136">
        <v>0</v>
      </c>
      <c r="M10" s="136">
        <v>0</v>
      </c>
      <c r="N10" s="136">
        <f>N23+N36</f>
        <v>0</v>
      </c>
      <c r="O10" s="136">
        <f>O23+O36</f>
        <v>0</v>
      </c>
      <c r="P10" s="133">
        <f t="shared" si="2"/>
        <v>4</v>
      </c>
      <c r="Q10" s="133">
        <f t="shared" si="3"/>
        <v>55</v>
      </c>
      <c r="R10" s="133">
        <f t="shared" si="4"/>
        <v>59</v>
      </c>
    </row>
    <row r="11" spans="1:18" ht="28.5" customHeight="1">
      <c r="A11" s="198" t="s">
        <v>152</v>
      </c>
      <c r="B11" s="136">
        <f aca="true" t="shared" si="10" ref="B11:I11">B24+B37</f>
        <v>19</v>
      </c>
      <c r="C11" s="136">
        <f t="shared" si="10"/>
        <v>33</v>
      </c>
      <c r="D11" s="136">
        <f t="shared" si="10"/>
        <v>0</v>
      </c>
      <c r="E11" s="136">
        <f t="shared" si="10"/>
        <v>0</v>
      </c>
      <c r="F11" s="136">
        <f t="shared" si="10"/>
        <v>0</v>
      </c>
      <c r="G11" s="136">
        <f t="shared" si="10"/>
        <v>0</v>
      </c>
      <c r="H11" s="136">
        <f t="shared" si="10"/>
        <v>0</v>
      </c>
      <c r="I11" s="136">
        <f t="shared" si="10"/>
        <v>0</v>
      </c>
      <c r="J11" s="136">
        <f>J24+J37</f>
        <v>0</v>
      </c>
      <c r="K11" s="136">
        <f>K24+K37</f>
        <v>0</v>
      </c>
      <c r="L11" s="136">
        <v>0</v>
      </c>
      <c r="M11" s="136">
        <v>0</v>
      </c>
      <c r="N11" s="136">
        <f>N24+N37</f>
        <v>0</v>
      </c>
      <c r="O11" s="136">
        <f>O24+O37</f>
        <v>0</v>
      </c>
      <c r="P11" s="133">
        <f t="shared" si="2"/>
        <v>19</v>
      </c>
      <c r="Q11" s="133">
        <f t="shared" si="3"/>
        <v>33</v>
      </c>
      <c r="R11" s="133">
        <f t="shared" si="4"/>
        <v>52</v>
      </c>
    </row>
    <row r="12" spans="1:18" ht="21.75" customHeight="1">
      <c r="A12" s="198" t="s">
        <v>153</v>
      </c>
      <c r="B12" s="136">
        <f aca="true" t="shared" si="11" ref="B12:I12">B25+B38</f>
        <v>4</v>
      </c>
      <c r="C12" s="136">
        <f t="shared" si="11"/>
        <v>10</v>
      </c>
      <c r="D12" s="136">
        <f t="shared" si="11"/>
        <v>0</v>
      </c>
      <c r="E12" s="136">
        <f t="shared" si="11"/>
        <v>0</v>
      </c>
      <c r="F12" s="136">
        <f t="shared" si="11"/>
        <v>0</v>
      </c>
      <c r="G12" s="136">
        <f t="shared" si="11"/>
        <v>0</v>
      </c>
      <c r="H12" s="136">
        <f t="shared" si="11"/>
        <v>0</v>
      </c>
      <c r="I12" s="136">
        <f t="shared" si="11"/>
        <v>0</v>
      </c>
      <c r="J12" s="136">
        <f>J25+J38</f>
        <v>0</v>
      </c>
      <c r="K12" s="136">
        <f>K25+K38</f>
        <v>0</v>
      </c>
      <c r="L12" s="136">
        <v>0</v>
      </c>
      <c r="M12" s="136">
        <v>0</v>
      </c>
      <c r="N12" s="136">
        <f>N25+N38</f>
        <v>0</v>
      </c>
      <c r="O12" s="136">
        <f>O25+O38</f>
        <v>0</v>
      </c>
      <c r="P12" s="133">
        <f t="shared" si="2"/>
        <v>4</v>
      </c>
      <c r="Q12" s="133">
        <f t="shared" si="3"/>
        <v>10</v>
      </c>
      <c r="R12" s="133">
        <f t="shared" si="4"/>
        <v>14</v>
      </c>
    </row>
    <row r="13" spans="1:18" ht="29.25" customHeight="1">
      <c r="A13" s="199" t="s">
        <v>154</v>
      </c>
      <c r="B13" s="133">
        <f>B12+B11+B10+B9+B8+B7+B6+B5+B4</f>
        <v>330</v>
      </c>
      <c r="C13" s="133">
        <f aca="true" t="shared" si="12" ref="C13:O13">C12+C11+C10+C9+C8+C7+C6+C5+C4</f>
        <v>599</v>
      </c>
      <c r="D13" s="133">
        <f t="shared" si="12"/>
        <v>3</v>
      </c>
      <c r="E13" s="133">
        <f t="shared" si="12"/>
        <v>3</v>
      </c>
      <c r="F13" s="133">
        <f t="shared" si="12"/>
        <v>0</v>
      </c>
      <c r="G13" s="133">
        <f t="shared" si="12"/>
        <v>0</v>
      </c>
      <c r="H13" s="133">
        <f t="shared" si="12"/>
        <v>0</v>
      </c>
      <c r="I13" s="133">
        <f t="shared" si="12"/>
        <v>0</v>
      </c>
      <c r="J13" s="133">
        <f>J12+J11+J10+J9+J8+J7+J6+J5+J4</f>
        <v>0</v>
      </c>
      <c r="K13" s="133">
        <f>K12+K11+K10+K9+K8+K7+K6+K5+K4</f>
        <v>0</v>
      </c>
      <c r="L13" s="133">
        <f aca="true" t="shared" si="13" ref="L13:M13">L12+L11+L10+L9+L8+L7+L6+L5+L4</f>
        <v>2</v>
      </c>
      <c r="M13" s="133">
        <f t="shared" si="13"/>
        <v>2</v>
      </c>
      <c r="N13" s="133">
        <f t="shared" si="12"/>
        <v>0</v>
      </c>
      <c r="O13" s="133">
        <f t="shared" si="12"/>
        <v>1</v>
      </c>
      <c r="P13" s="133">
        <f t="shared" si="2"/>
        <v>335</v>
      </c>
      <c r="Q13" s="133">
        <f t="shared" si="3"/>
        <v>605</v>
      </c>
      <c r="R13" s="133">
        <f t="shared" si="4"/>
        <v>940</v>
      </c>
    </row>
    <row r="14" spans="1:18" ht="30" hidden="1">
      <c r="A14" s="128" t="s">
        <v>173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7.75" hidden="1">
      <c r="A15" s="132" t="s">
        <v>141</v>
      </c>
      <c r="B15" s="130" t="s">
        <v>2</v>
      </c>
      <c r="C15" s="130"/>
      <c r="D15" s="130" t="s">
        <v>3</v>
      </c>
      <c r="E15" s="130"/>
      <c r="F15" s="130" t="s">
        <v>4</v>
      </c>
      <c r="G15" s="130"/>
      <c r="H15" s="130" t="s">
        <v>142</v>
      </c>
      <c r="I15" s="130"/>
      <c r="J15" s="130" t="s">
        <v>143</v>
      </c>
      <c r="K15" s="130"/>
      <c r="L15" s="130" t="s">
        <v>7</v>
      </c>
      <c r="M15" s="130"/>
      <c r="N15" s="130" t="s">
        <v>144</v>
      </c>
      <c r="O15" s="130"/>
      <c r="P15" s="130" t="s">
        <v>108</v>
      </c>
      <c r="Q15" s="130"/>
      <c r="R15" s="130"/>
    </row>
    <row r="16" spans="1:18" ht="27.75" hidden="1">
      <c r="A16" s="132"/>
      <c r="B16" s="133" t="s">
        <v>10</v>
      </c>
      <c r="C16" s="133" t="s">
        <v>11</v>
      </c>
      <c r="D16" s="133" t="s">
        <v>10</v>
      </c>
      <c r="E16" s="133" t="s">
        <v>11</v>
      </c>
      <c r="F16" s="133" t="s">
        <v>10</v>
      </c>
      <c r="G16" s="133" t="s">
        <v>11</v>
      </c>
      <c r="H16" s="133" t="s">
        <v>10</v>
      </c>
      <c r="I16" s="133" t="s">
        <v>11</v>
      </c>
      <c r="J16" s="133" t="s">
        <v>10</v>
      </c>
      <c r="K16" s="133" t="s">
        <v>11</v>
      </c>
      <c r="L16" s="133" t="s">
        <v>10</v>
      </c>
      <c r="M16" s="133" t="s">
        <v>11</v>
      </c>
      <c r="N16" s="133" t="s">
        <v>10</v>
      </c>
      <c r="O16" s="133" t="s">
        <v>11</v>
      </c>
      <c r="P16" s="133" t="s">
        <v>10</v>
      </c>
      <c r="Q16" s="133" t="s">
        <v>11</v>
      </c>
      <c r="R16" s="133" t="s">
        <v>110</v>
      </c>
    </row>
    <row r="17" spans="1:18" ht="30" customHeight="1" hidden="1">
      <c r="A17" s="198" t="s">
        <v>155</v>
      </c>
      <c r="B17" s="136">
        <v>55</v>
      </c>
      <c r="C17" s="136">
        <v>165</v>
      </c>
      <c r="D17" s="136">
        <v>1</v>
      </c>
      <c r="E17" s="136">
        <v>1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3">
        <f>N17+L17+J17+H17+F17+D17+B17</f>
        <v>56</v>
      </c>
      <c r="Q17" s="133">
        <f>O17+M17+K17+I17+G17+E17+C17</f>
        <v>166</v>
      </c>
      <c r="R17" s="133">
        <f>Q17+P17</f>
        <v>222</v>
      </c>
    </row>
    <row r="18" spans="1:18" ht="29.25" customHeight="1" hidden="1">
      <c r="A18" s="198" t="s">
        <v>156</v>
      </c>
      <c r="B18" s="136">
        <v>73</v>
      </c>
      <c r="C18" s="136">
        <v>103</v>
      </c>
      <c r="D18" s="136">
        <v>0</v>
      </c>
      <c r="E18" s="136">
        <v>2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1</v>
      </c>
      <c r="N18" s="136">
        <v>0</v>
      </c>
      <c r="O18" s="136">
        <v>0</v>
      </c>
      <c r="P18" s="133">
        <f aca="true" t="shared" si="14" ref="P18:P26">N18+L18+J18+H18+F18+D18+B18</f>
        <v>73</v>
      </c>
      <c r="Q18" s="133">
        <f aca="true" t="shared" si="15" ref="Q18:Q26">O18+M18+K18+I18+G18+E18+C18</f>
        <v>106</v>
      </c>
      <c r="R18" s="133">
        <f aca="true" t="shared" si="16" ref="R18:R26">Q18+P18</f>
        <v>179</v>
      </c>
    </row>
    <row r="19" spans="1:18" ht="25.5" customHeight="1" hidden="1">
      <c r="A19" s="198" t="s">
        <v>157</v>
      </c>
      <c r="B19" s="136">
        <v>6</v>
      </c>
      <c r="C19" s="136">
        <v>38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3">
        <f t="shared" si="14"/>
        <v>6</v>
      </c>
      <c r="Q19" s="133">
        <f t="shared" si="15"/>
        <v>38</v>
      </c>
      <c r="R19" s="133">
        <f t="shared" si="16"/>
        <v>44</v>
      </c>
    </row>
    <row r="20" spans="1:18" ht="21.75" customHeight="1" hidden="1">
      <c r="A20" s="198" t="s">
        <v>158</v>
      </c>
      <c r="B20" s="136">
        <v>53</v>
      </c>
      <c r="C20" s="136">
        <v>48</v>
      </c>
      <c r="D20" s="136">
        <v>1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1</v>
      </c>
      <c r="N20" s="136">
        <v>0</v>
      </c>
      <c r="O20" s="136">
        <v>1</v>
      </c>
      <c r="P20" s="133">
        <f t="shared" si="14"/>
        <v>54</v>
      </c>
      <c r="Q20" s="133">
        <f t="shared" si="15"/>
        <v>50</v>
      </c>
      <c r="R20" s="133">
        <f t="shared" si="16"/>
        <v>104</v>
      </c>
    </row>
    <row r="21" spans="1:18" ht="25.5" customHeight="1" hidden="1">
      <c r="A21" s="198" t="s">
        <v>159</v>
      </c>
      <c r="B21" s="136">
        <v>39</v>
      </c>
      <c r="C21" s="136">
        <v>51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2</v>
      </c>
      <c r="M21" s="136">
        <v>0</v>
      </c>
      <c r="N21" s="136">
        <v>0</v>
      </c>
      <c r="O21" s="136">
        <v>0</v>
      </c>
      <c r="P21" s="133">
        <f t="shared" si="14"/>
        <v>41</v>
      </c>
      <c r="Q21" s="133">
        <f t="shared" si="15"/>
        <v>51</v>
      </c>
      <c r="R21" s="133">
        <f t="shared" si="16"/>
        <v>92</v>
      </c>
    </row>
    <row r="22" spans="1:18" ht="23.25" customHeight="1" hidden="1">
      <c r="A22" s="198" t="s">
        <v>160</v>
      </c>
      <c r="B22" s="136">
        <v>27</v>
      </c>
      <c r="C22" s="136">
        <v>38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3">
        <f t="shared" si="14"/>
        <v>27</v>
      </c>
      <c r="Q22" s="133">
        <f t="shared" si="15"/>
        <v>38</v>
      </c>
      <c r="R22" s="133">
        <f t="shared" si="16"/>
        <v>65</v>
      </c>
    </row>
    <row r="23" spans="1:18" ht="21.75" customHeight="1" hidden="1">
      <c r="A23" s="198" t="s">
        <v>161</v>
      </c>
      <c r="B23" s="136">
        <v>4</v>
      </c>
      <c r="C23" s="136">
        <v>55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3">
        <f t="shared" si="14"/>
        <v>4</v>
      </c>
      <c r="Q23" s="133">
        <f t="shared" si="15"/>
        <v>55</v>
      </c>
      <c r="R23" s="133">
        <f t="shared" si="16"/>
        <v>59</v>
      </c>
    </row>
    <row r="24" spans="1:18" ht="24.75" customHeight="1" hidden="1">
      <c r="A24" s="198" t="s">
        <v>162</v>
      </c>
      <c r="B24" s="136">
        <v>19</v>
      </c>
      <c r="C24" s="136">
        <v>33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3">
        <f t="shared" si="14"/>
        <v>19</v>
      </c>
      <c r="Q24" s="133">
        <f t="shared" si="15"/>
        <v>33</v>
      </c>
      <c r="R24" s="133">
        <f t="shared" si="16"/>
        <v>52</v>
      </c>
    </row>
    <row r="25" spans="1:18" ht="26.25" customHeight="1" hidden="1">
      <c r="A25" s="198" t="s">
        <v>163</v>
      </c>
      <c r="B25" s="136">
        <v>3</v>
      </c>
      <c r="C25" s="136">
        <v>10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3">
        <f t="shared" si="14"/>
        <v>3</v>
      </c>
      <c r="Q25" s="133">
        <f t="shared" si="15"/>
        <v>10</v>
      </c>
      <c r="R25" s="133">
        <f t="shared" si="16"/>
        <v>13</v>
      </c>
    </row>
    <row r="26" spans="1:18" ht="31.5" customHeight="1" hidden="1">
      <c r="A26" s="199" t="s">
        <v>164</v>
      </c>
      <c r="B26" s="133">
        <f>B25+B24+B23+B22+B21+B20+B19+B18+B17</f>
        <v>279</v>
      </c>
      <c r="C26" s="133">
        <f aca="true" t="shared" si="17" ref="C26:O26">C25+C24+C23+C22+C21+C20+C19+C18+C17</f>
        <v>541</v>
      </c>
      <c r="D26" s="133">
        <f t="shared" si="17"/>
        <v>2</v>
      </c>
      <c r="E26" s="133">
        <f t="shared" si="17"/>
        <v>3</v>
      </c>
      <c r="F26" s="133">
        <f t="shared" si="17"/>
        <v>0</v>
      </c>
      <c r="G26" s="133">
        <f t="shared" si="17"/>
        <v>0</v>
      </c>
      <c r="H26" s="133">
        <f t="shared" si="17"/>
        <v>0</v>
      </c>
      <c r="I26" s="133">
        <f t="shared" si="17"/>
        <v>0</v>
      </c>
      <c r="J26" s="133">
        <f>J25+J24+J23+J22+J21+J20+J19+J18+J17</f>
        <v>0</v>
      </c>
      <c r="K26" s="133">
        <f>K25+K24+K23+K22+K21+K20+K19+K18+K17</f>
        <v>0</v>
      </c>
      <c r="L26" s="133">
        <f aca="true" t="shared" si="18" ref="L26:M26">L25+L24+L23+L22+L21+L20+L19+L18+L17</f>
        <v>2</v>
      </c>
      <c r="M26" s="133">
        <f t="shared" si="18"/>
        <v>2</v>
      </c>
      <c r="N26" s="133">
        <f t="shared" si="17"/>
        <v>0</v>
      </c>
      <c r="O26" s="133">
        <f t="shared" si="17"/>
        <v>1</v>
      </c>
      <c r="P26" s="133">
        <f t="shared" si="14"/>
        <v>283</v>
      </c>
      <c r="Q26" s="133">
        <f t="shared" si="15"/>
        <v>547</v>
      </c>
      <c r="R26" s="133">
        <f t="shared" si="16"/>
        <v>830</v>
      </c>
    </row>
    <row r="27" spans="1:18" ht="30">
      <c r="A27" s="128" t="s">
        <v>174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ht="27.75">
      <c r="A28" s="132" t="s">
        <v>141</v>
      </c>
      <c r="B28" s="130" t="s">
        <v>2</v>
      </c>
      <c r="C28" s="130"/>
      <c r="D28" s="130" t="s">
        <v>3</v>
      </c>
      <c r="E28" s="130"/>
      <c r="F28" s="130" t="s">
        <v>4</v>
      </c>
      <c r="G28" s="130"/>
      <c r="H28" s="130" t="s">
        <v>142</v>
      </c>
      <c r="I28" s="130"/>
      <c r="J28" s="130" t="s">
        <v>143</v>
      </c>
      <c r="K28" s="130"/>
      <c r="L28" s="130" t="s">
        <v>7</v>
      </c>
      <c r="M28" s="130"/>
      <c r="N28" s="130" t="s">
        <v>144</v>
      </c>
      <c r="O28" s="130"/>
      <c r="P28" s="130" t="s">
        <v>108</v>
      </c>
      <c r="Q28" s="130"/>
      <c r="R28" s="130"/>
    </row>
    <row r="29" spans="1:18" ht="27.75">
      <c r="A29" s="132"/>
      <c r="B29" s="133" t="s">
        <v>10</v>
      </c>
      <c r="C29" s="133" t="s">
        <v>11</v>
      </c>
      <c r="D29" s="133" t="s">
        <v>10</v>
      </c>
      <c r="E29" s="133" t="s">
        <v>11</v>
      </c>
      <c r="F29" s="133" t="s">
        <v>10</v>
      </c>
      <c r="G29" s="133" t="s">
        <v>11</v>
      </c>
      <c r="H29" s="133" t="s">
        <v>10</v>
      </c>
      <c r="I29" s="133" t="s">
        <v>11</v>
      </c>
      <c r="J29" s="133" t="s">
        <v>10</v>
      </c>
      <c r="K29" s="133" t="s">
        <v>11</v>
      </c>
      <c r="L29" s="133" t="s">
        <v>10</v>
      </c>
      <c r="M29" s="133" t="s">
        <v>11</v>
      </c>
      <c r="N29" s="133" t="s">
        <v>10</v>
      </c>
      <c r="O29" s="133" t="s">
        <v>11</v>
      </c>
      <c r="P29" s="133" t="s">
        <v>10</v>
      </c>
      <c r="Q29" s="133" t="s">
        <v>11</v>
      </c>
      <c r="R29" s="133" t="s">
        <v>110</v>
      </c>
    </row>
    <row r="30" spans="1:18" ht="29.25" customHeight="1">
      <c r="A30" s="198" t="s">
        <v>145</v>
      </c>
      <c r="B30" s="136">
        <v>17</v>
      </c>
      <c r="C30" s="136">
        <v>44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3">
        <f>N30+L30+J30+H30+F30+D30+B30</f>
        <v>17</v>
      </c>
      <c r="Q30" s="133">
        <f>O30+M30+K30+I30+G30+E30+C30</f>
        <v>44</v>
      </c>
      <c r="R30" s="133">
        <f>Q30+P30</f>
        <v>61</v>
      </c>
    </row>
    <row r="31" spans="1:18" ht="25.5" customHeight="1">
      <c r="A31" s="198" t="s">
        <v>146</v>
      </c>
      <c r="B31" s="136">
        <v>21</v>
      </c>
      <c r="C31" s="136">
        <v>12</v>
      </c>
      <c r="D31" s="136">
        <v>1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3">
        <f aca="true" t="shared" si="19" ref="P31:P39">N31+L31+J31+H31+F31+D31+B31</f>
        <v>22</v>
      </c>
      <c r="Q31" s="133">
        <f aca="true" t="shared" si="20" ref="Q31:Q39">O31+M31+K31+I31+G31+E31+C31</f>
        <v>12</v>
      </c>
      <c r="R31" s="133">
        <f aca="true" t="shared" si="21" ref="R31:R39">Q31+P31</f>
        <v>34</v>
      </c>
    </row>
    <row r="32" spans="1:18" ht="24" customHeight="1">
      <c r="A32" s="198" t="s">
        <v>147</v>
      </c>
      <c r="B32" s="136">
        <v>0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3">
        <f t="shared" si="19"/>
        <v>0</v>
      </c>
      <c r="Q32" s="133">
        <f t="shared" si="20"/>
        <v>0</v>
      </c>
      <c r="R32" s="133">
        <f t="shared" si="21"/>
        <v>0</v>
      </c>
    </row>
    <row r="33" spans="1:18" ht="23.25" customHeight="1">
      <c r="A33" s="198" t="s">
        <v>148</v>
      </c>
      <c r="B33" s="136">
        <v>4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3">
        <f t="shared" si="19"/>
        <v>4</v>
      </c>
      <c r="Q33" s="133">
        <f t="shared" si="20"/>
        <v>0</v>
      </c>
      <c r="R33" s="133">
        <f t="shared" si="21"/>
        <v>4</v>
      </c>
    </row>
    <row r="34" spans="1:18" ht="24" customHeight="1">
      <c r="A34" s="198" t="s">
        <v>149</v>
      </c>
      <c r="B34" s="136">
        <v>4</v>
      </c>
      <c r="C34" s="136">
        <v>1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3">
        <f t="shared" si="19"/>
        <v>4</v>
      </c>
      <c r="Q34" s="133">
        <f t="shared" si="20"/>
        <v>1</v>
      </c>
      <c r="R34" s="133">
        <f t="shared" si="21"/>
        <v>5</v>
      </c>
    </row>
    <row r="35" spans="1:18" ht="25.5" customHeight="1">
      <c r="A35" s="198" t="s">
        <v>150</v>
      </c>
      <c r="B35" s="136">
        <v>4</v>
      </c>
      <c r="C35" s="136">
        <v>1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3">
        <f t="shared" si="19"/>
        <v>4</v>
      </c>
      <c r="Q35" s="133">
        <f t="shared" si="20"/>
        <v>1</v>
      </c>
      <c r="R35" s="133">
        <f t="shared" si="21"/>
        <v>5</v>
      </c>
    </row>
    <row r="36" spans="1:18" ht="23.25" customHeight="1">
      <c r="A36" s="198" t="s">
        <v>151</v>
      </c>
      <c r="B36" s="136">
        <v>0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3">
        <f t="shared" si="19"/>
        <v>0</v>
      </c>
      <c r="Q36" s="133">
        <f t="shared" si="20"/>
        <v>0</v>
      </c>
      <c r="R36" s="133">
        <f t="shared" si="21"/>
        <v>0</v>
      </c>
    </row>
    <row r="37" spans="1:18" ht="21.75" customHeight="1">
      <c r="A37" s="198" t="s">
        <v>152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3">
        <f t="shared" si="19"/>
        <v>0</v>
      </c>
      <c r="Q37" s="133">
        <f t="shared" si="20"/>
        <v>0</v>
      </c>
      <c r="R37" s="133">
        <f t="shared" si="21"/>
        <v>0</v>
      </c>
    </row>
    <row r="38" spans="1:18" ht="21.75" customHeight="1">
      <c r="A38" s="198" t="s">
        <v>153</v>
      </c>
      <c r="B38" s="136">
        <v>1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3">
        <f t="shared" si="19"/>
        <v>1</v>
      </c>
      <c r="Q38" s="133">
        <f t="shared" si="20"/>
        <v>0</v>
      </c>
      <c r="R38" s="133">
        <f t="shared" si="21"/>
        <v>1</v>
      </c>
    </row>
    <row r="39" spans="1:18" ht="27.75">
      <c r="A39" s="199" t="s">
        <v>154</v>
      </c>
      <c r="B39" s="133">
        <f>B38+B37+B36+B35+B34+B33+B32+B31+B30</f>
        <v>51</v>
      </c>
      <c r="C39" s="133">
        <f aca="true" t="shared" si="22" ref="C39:O39">C38+C37+C36+C35+C34+C33+C32+C31+C30</f>
        <v>58</v>
      </c>
      <c r="D39" s="133">
        <f t="shared" si="22"/>
        <v>1</v>
      </c>
      <c r="E39" s="133">
        <f t="shared" si="22"/>
        <v>0</v>
      </c>
      <c r="F39" s="133">
        <f t="shared" si="22"/>
        <v>0</v>
      </c>
      <c r="G39" s="133">
        <f t="shared" si="22"/>
        <v>0</v>
      </c>
      <c r="H39" s="133">
        <f t="shared" si="22"/>
        <v>0</v>
      </c>
      <c r="I39" s="133">
        <f t="shared" si="22"/>
        <v>0</v>
      </c>
      <c r="J39" s="133">
        <f>J38+J37+J36+J35+J34+J33+J32+J31+J30</f>
        <v>0</v>
      </c>
      <c r="K39" s="133">
        <f>K38+K37+K36+K35+K34+K33+K32+K31+K30</f>
        <v>0</v>
      </c>
      <c r="L39" s="133">
        <f aca="true" t="shared" si="23" ref="L39:M39">L38+L37+L36+L35+L34+L33+L32+L31+L30</f>
        <v>0</v>
      </c>
      <c r="M39" s="133">
        <f t="shared" si="23"/>
        <v>0</v>
      </c>
      <c r="N39" s="133">
        <f t="shared" si="22"/>
        <v>0</v>
      </c>
      <c r="O39" s="133">
        <f t="shared" si="22"/>
        <v>0</v>
      </c>
      <c r="P39" s="133">
        <f t="shared" si="19"/>
        <v>52</v>
      </c>
      <c r="Q39" s="133">
        <f t="shared" si="20"/>
        <v>58</v>
      </c>
      <c r="R39" s="133">
        <f t="shared" si="21"/>
        <v>110</v>
      </c>
    </row>
  </sheetData>
  <mergeCells count="30">
    <mergeCell ref="A27:R27"/>
    <mergeCell ref="A28:A29"/>
    <mergeCell ref="B28:C28"/>
    <mergeCell ref="D28:E28"/>
    <mergeCell ref="F28:G28"/>
    <mergeCell ref="H28:I28"/>
    <mergeCell ref="J28:K28"/>
    <mergeCell ref="N28:O28"/>
    <mergeCell ref="P28:R28"/>
    <mergeCell ref="L28:M28"/>
    <mergeCell ref="A14:R14"/>
    <mergeCell ref="A15:A16"/>
    <mergeCell ref="B15:C15"/>
    <mergeCell ref="D15:E15"/>
    <mergeCell ref="F15:G15"/>
    <mergeCell ref="H15:I15"/>
    <mergeCell ref="J15:K15"/>
    <mergeCell ref="N15:O15"/>
    <mergeCell ref="P15:R15"/>
    <mergeCell ref="L15:M15"/>
    <mergeCell ref="A1:R1"/>
    <mergeCell ref="A2:A3"/>
    <mergeCell ref="B2:C2"/>
    <mergeCell ref="D2:E2"/>
    <mergeCell ref="F2:G2"/>
    <mergeCell ref="H2:I2"/>
    <mergeCell ref="J2:K2"/>
    <mergeCell ref="N2:O2"/>
    <mergeCell ref="P2:R2"/>
    <mergeCell ref="L2:M2"/>
  </mergeCells>
  <printOptions horizontalCentered="1" verticalCentered="1"/>
  <pageMargins left="0.7" right="0.7" top="0.75" bottom="0.75" header="0.3" footer="0.3"/>
  <pageSetup fitToHeight="2" horizontalDpi="600" verticalDpi="600" orientation="landscape" scale="88" r:id="rId1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rightToLeft="1" view="pageBreakPreview" zoomScale="60" workbookViewId="0" topLeftCell="A1">
      <selection activeCell="O39" sqref="O39"/>
    </sheetView>
  </sheetViews>
  <sheetFormatPr defaultColWidth="9.00390625" defaultRowHeight="15"/>
  <cols>
    <col min="1" max="1" width="28.421875" style="36" customWidth="1"/>
    <col min="2" max="11" width="4.421875" style="36" customWidth="1"/>
    <col min="12" max="13" width="5.57421875" style="36" bestFit="1" customWidth="1"/>
    <col min="14" max="14" width="4.421875" style="36" customWidth="1"/>
    <col min="15" max="15" width="5.57421875" style="36" bestFit="1" customWidth="1"/>
    <col min="16" max="29" width="4.421875" style="36" customWidth="1"/>
    <col min="30" max="31" width="5.57421875" style="36" bestFit="1" customWidth="1"/>
    <col min="32" max="32" width="6.7109375" style="36" bestFit="1" customWidth="1"/>
    <col min="33" max="16384" width="9.00390625" style="36" customWidth="1"/>
  </cols>
  <sheetData>
    <row r="1" spans="1:32" ht="18.75">
      <c r="A1" s="200" t="s">
        <v>175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24.75">
      <c r="A2" s="189" t="s">
        <v>0</v>
      </c>
      <c r="B2" s="153" t="s">
        <v>95</v>
      </c>
      <c r="C2" s="153"/>
      <c r="D2" s="153" t="s">
        <v>96</v>
      </c>
      <c r="E2" s="153"/>
      <c r="F2" s="153" t="s">
        <v>99</v>
      </c>
      <c r="G2" s="153"/>
      <c r="H2" s="153" t="s">
        <v>97</v>
      </c>
      <c r="I2" s="153"/>
      <c r="J2" s="153" t="s">
        <v>130</v>
      </c>
      <c r="K2" s="153"/>
      <c r="L2" s="153" t="s">
        <v>100</v>
      </c>
      <c r="M2" s="153"/>
      <c r="N2" s="153" t="s">
        <v>62</v>
      </c>
      <c r="O2" s="153"/>
      <c r="P2" s="153" t="s">
        <v>131</v>
      </c>
      <c r="Q2" s="153"/>
      <c r="R2" s="153" t="s">
        <v>132</v>
      </c>
      <c r="S2" s="153"/>
      <c r="T2" s="153" t="s">
        <v>133</v>
      </c>
      <c r="U2" s="153"/>
      <c r="V2" s="153" t="s">
        <v>134</v>
      </c>
      <c r="W2" s="153"/>
      <c r="X2" s="153" t="s">
        <v>135</v>
      </c>
      <c r="Y2" s="153"/>
      <c r="Z2" s="153" t="s">
        <v>136</v>
      </c>
      <c r="AA2" s="153"/>
      <c r="AB2" s="153" t="s">
        <v>138</v>
      </c>
      <c r="AC2" s="153"/>
      <c r="AD2" s="153" t="s">
        <v>9</v>
      </c>
      <c r="AE2" s="153"/>
      <c r="AF2" s="153"/>
    </row>
    <row r="3" spans="1:32" ht="24.75">
      <c r="A3" s="189"/>
      <c r="B3" s="154" t="s">
        <v>109</v>
      </c>
      <c r="C3" s="154" t="s">
        <v>11</v>
      </c>
      <c r="D3" s="154" t="s">
        <v>109</v>
      </c>
      <c r="E3" s="154" t="s">
        <v>11</v>
      </c>
      <c r="F3" s="154" t="s">
        <v>109</v>
      </c>
      <c r="G3" s="154" t="s">
        <v>11</v>
      </c>
      <c r="H3" s="154" t="s">
        <v>109</v>
      </c>
      <c r="I3" s="154" t="s">
        <v>11</v>
      </c>
      <c r="J3" s="154" t="s">
        <v>109</v>
      </c>
      <c r="K3" s="154" t="s">
        <v>11</v>
      </c>
      <c r="L3" s="154" t="s">
        <v>109</v>
      </c>
      <c r="M3" s="154" t="s">
        <v>11</v>
      </c>
      <c r="N3" s="154" t="s">
        <v>109</v>
      </c>
      <c r="O3" s="154" t="s">
        <v>11</v>
      </c>
      <c r="P3" s="154" t="s">
        <v>109</v>
      </c>
      <c r="Q3" s="154" t="s">
        <v>11</v>
      </c>
      <c r="R3" s="154" t="s">
        <v>109</v>
      </c>
      <c r="S3" s="154" t="s">
        <v>11</v>
      </c>
      <c r="T3" s="154" t="s">
        <v>109</v>
      </c>
      <c r="U3" s="154" t="s">
        <v>11</v>
      </c>
      <c r="V3" s="154" t="s">
        <v>109</v>
      </c>
      <c r="W3" s="154" t="s">
        <v>11</v>
      </c>
      <c r="X3" s="154" t="s">
        <v>109</v>
      </c>
      <c r="Y3" s="154" t="s">
        <v>11</v>
      </c>
      <c r="Z3" s="154" t="s">
        <v>109</v>
      </c>
      <c r="AA3" s="154" t="s">
        <v>11</v>
      </c>
      <c r="AB3" s="154" t="s">
        <v>109</v>
      </c>
      <c r="AC3" s="154" t="s">
        <v>11</v>
      </c>
      <c r="AD3" s="154" t="s">
        <v>109</v>
      </c>
      <c r="AE3" s="154" t="s">
        <v>11</v>
      </c>
      <c r="AF3" s="154" t="s">
        <v>20</v>
      </c>
    </row>
    <row r="4" spans="1:32" ht="27.75">
      <c r="A4" s="201" t="s">
        <v>145</v>
      </c>
      <c r="B4" s="136">
        <f aca="true" t="shared" si="0" ref="B4:AC4">B17+B30</f>
        <v>1</v>
      </c>
      <c r="C4" s="136">
        <f t="shared" si="0"/>
        <v>0</v>
      </c>
      <c r="D4" s="136">
        <f t="shared" si="0"/>
        <v>0</v>
      </c>
      <c r="E4" s="136">
        <f t="shared" si="0"/>
        <v>0</v>
      </c>
      <c r="F4" s="136">
        <f t="shared" si="0"/>
        <v>3</v>
      </c>
      <c r="G4" s="136">
        <f t="shared" si="0"/>
        <v>0</v>
      </c>
      <c r="H4" s="136">
        <f t="shared" si="0"/>
        <v>4</v>
      </c>
      <c r="I4" s="136">
        <f t="shared" si="0"/>
        <v>6</v>
      </c>
      <c r="J4" s="136">
        <f t="shared" si="0"/>
        <v>9</v>
      </c>
      <c r="K4" s="136">
        <f t="shared" si="0"/>
        <v>14</v>
      </c>
      <c r="L4" s="136">
        <f t="shared" si="0"/>
        <v>29</v>
      </c>
      <c r="M4" s="136">
        <f t="shared" si="0"/>
        <v>121</v>
      </c>
      <c r="N4" s="136">
        <f t="shared" si="0"/>
        <v>13</v>
      </c>
      <c r="O4" s="136">
        <f t="shared" si="0"/>
        <v>53</v>
      </c>
      <c r="P4" s="136">
        <f t="shared" si="0"/>
        <v>2</v>
      </c>
      <c r="Q4" s="136">
        <f t="shared" si="0"/>
        <v>0</v>
      </c>
      <c r="R4" s="136">
        <f t="shared" si="0"/>
        <v>3</v>
      </c>
      <c r="S4" s="136">
        <f t="shared" si="0"/>
        <v>8</v>
      </c>
      <c r="T4" s="136">
        <f t="shared" si="0"/>
        <v>5</v>
      </c>
      <c r="U4" s="136">
        <f t="shared" si="0"/>
        <v>6</v>
      </c>
      <c r="V4" s="136">
        <f t="shared" si="0"/>
        <v>1</v>
      </c>
      <c r="W4" s="136">
        <f t="shared" si="0"/>
        <v>1</v>
      </c>
      <c r="X4" s="136">
        <f t="shared" si="0"/>
        <v>2</v>
      </c>
      <c r="Y4" s="136">
        <f t="shared" si="0"/>
        <v>0</v>
      </c>
      <c r="Z4" s="136">
        <f t="shared" si="0"/>
        <v>0</v>
      </c>
      <c r="AA4" s="136">
        <f t="shared" si="0"/>
        <v>0</v>
      </c>
      <c r="AB4" s="136">
        <f t="shared" si="0"/>
        <v>0</v>
      </c>
      <c r="AC4" s="136">
        <f t="shared" si="0"/>
        <v>0</v>
      </c>
      <c r="AD4" s="133">
        <f>AB4+Z4+X4+V4+T4+R4+P4+N4+L4+J4+H4+F4+D4+B4</f>
        <v>72</v>
      </c>
      <c r="AE4" s="133">
        <f>AC4+AA4+Y4+W4+U4+S4+Q4+O4+M4+K4+I4+G4+E4+C4</f>
        <v>209</v>
      </c>
      <c r="AF4" s="133">
        <f>AE4+AD4</f>
        <v>281</v>
      </c>
    </row>
    <row r="5" spans="1:32" ht="27.75">
      <c r="A5" s="201" t="s">
        <v>146</v>
      </c>
      <c r="B5" s="136">
        <f aca="true" t="shared" si="1" ref="B5:AC5">B18+B31</f>
        <v>1</v>
      </c>
      <c r="C5" s="136">
        <f t="shared" si="1"/>
        <v>2</v>
      </c>
      <c r="D5" s="136">
        <f t="shared" si="1"/>
        <v>0</v>
      </c>
      <c r="E5" s="136">
        <f t="shared" si="1"/>
        <v>0</v>
      </c>
      <c r="F5" s="136">
        <f t="shared" si="1"/>
        <v>3</v>
      </c>
      <c r="G5" s="136">
        <f t="shared" si="1"/>
        <v>0</v>
      </c>
      <c r="H5" s="136">
        <f t="shared" si="1"/>
        <v>6</v>
      </c>
      <c r="I5" s="136">
        <f t="shared" si="1"/>
        <v>2</v>
      </c>
      <c r="J5" s="136">
        <f t="shared" si="1"/>
        <v>8</v>
      </c>
      <c r="K5" s="136">
        <f t="shared" si="1"/>
        <v>17</v>
      </c>
      <c r="L5" s="136">
        <f t="shared" si="1"/>
        <v>52</v>
      </c>
      <c r="M5" s="136">
        <f t="shared" si="1"/>
        <v>73</v>
      </c>
      <c r="N5" s="136">
        <f t="shared" si="1"/>
        <v>15</v>
      </c>
      <c r="O5" s="136">
        <f t="shared" si="1"/>
        <v>18</v>
      </c>
      <c r="P5" s="136">
        <f t="shared" si="1"/>
        <v>0</v>
      </c>
      <c r="Q5" s="136">
        <f t="shared" si="1"/>
        <v>0</v>
      </c>
      <c r="R5" s="136">
        <f t="shared" si="1"/>
        <v>3</v>
      </c>
      <c r="S5" s="136">
        <f t="shared" si="1"/>
        <v>1</v>
      </c>
      <c r="T5" s="136">
        <f t="shared" si="1"/>
        <v>3</v>
      </c>
      <c r="U5" s="136">
        <f t="shared" si="1"/>
        <v>2</v>
      </c>
      <c r="V5" s="136">
        <f t="shared" si="1"/>
        <v>2</v>
      </c>
      <c r="W5" s="136">
        <f t="shared" si="1"/>
        <v>0</v>
      </c>
      <c r="X5" s="136">
        <f t="shared" si="1"/>
        <v>1</v>
      </c>
      <c r="Y5" s="136">
        <f t="shared" si="1"/>
        <v>0</v>
      </c>
      <c r="Z5" s="136">
        <f t="shared" si="1"/>
        <v>0</v>
      </c>
      <c r="AA5" s="136">
        <f t="shared" si="1"/>
        <v>0</v>
      </c>
      <c r="AB5" s="136">
        <f t="shared" si="1"/>
        <v>0</v>
      </c>
      <c r="AC5" s="136">
        <f t="shared" si="1"/>
        <v>0</v>
      </c>
      <c r="AD5" s="133">
        <f aca="true" t="shared" si="2" ref="AD5:AD12">AB5+Z5+X5+V5+T5+R5+P5+N5+L5+J5+H5+F5+D5+B5</f>
        <v>94</v>
      </c>
      <c r="AE5" s="133">
        <f aca="true" t="shared" si="3" ref="AE5:AE13">AC5+AA5+Y5+W5+U5+S5+Q5+O5+M5+K5+I5+G5+E5+C5</f>
        <v>115</v>
      </c>
      <c r="AF5" s="133">
        <f aca="true" t="shared" si="4" ref="AF5:AF13">AE5+AD5</f>
        <v>209</v>
      </c>
    </row>
    <row r="6" spans="1:32" ht="27.75">
      <c r="A6" s="201" t="s">
        <v>147</v>
      </c>
      <c r="B6" s="136">
        <f aca="true" t="shared" si="5" ref="B6:AC6">B19+B32</f>
        <v>0</v>
      </c>
      <c r="C6" s="136">
        <f t="shared" si="5"/>
        <v>0</v>
      </c>
      <c r="D6" s="136">
        <f t="shared" si="5"/>
        <v>0</v>
      </c>
      <c r="E6" s="136">
        <f t="shared" si="5"/>
        <v>0</v>
      </c>
      <c r="F6" s="136">
        <f t="shared" si="5"/>
        <v>0</v>
      </c>
      <c r="G6" s="136">
        <f t="shared" si="5"/>
        <v>1</v>
      </c>
      <c r="H6" s="136">
        <f t="shared" si="5"/>
        <v>0</v>
      </c>
      <c r="I6" s="136">
        <f t="shared" si="5"/>
        <v>1</v>
      </c>
      <c r="J6" s="136">
        <f t="shared" si="5"/>
        <v>0</v>
      </c>
      <c r="K6" s="136">
        <f t="shared" si="5"/>
        <v>1</v>
      </c>
      <c r="L6" s="136">
        <f t="shared" si="5"/>
        <v>5</v>
      </c>
      <c r="M6" s="136">
        <f t="shared" si="5"/>
        <v>20</v>
      </c>
      <c r="N6" s="136">
        <f t="shared" si="5"/>
        <v>0</v>
      </c>
      <c r="O6" s="136">
        <f t="shared" si="5"/>
        <v>13</v>
      </c>
      <c r="P6" s="136">
        <f t="shared" si="5"/>
        <v>0</v>
      </c>
      <c r="Q6" s="136">
        <f t="shared" si="5"/>
        <v>0</v>
      </c>
      <c r="R6" s="136">
        <f t="shared" si="5"/>
        <v>0</v>
      </c>
      <c r="S6" s="136">
        <f t="shared" si="5"/>
        <v>2</v>
      </c>
      <c r="T6" s="136">
        <f t="shared" si="5"/>
        <v>1</v>
      </c>
      <c r="U6" s="136">
        <f t="shared" si="5"/>
        <v>0</v>
      </c>
      <c r="V6" s="136">
        <f t="shared" si="5"/>
        <v>0</v>
      </c>
      <c r="W6" s="136">
        <f t="shared" si="5"/>
        <v>0</v>
      </c>
      <c r="X6" s="136">
        <f t="shared" si="5"/>
        <v>0</v>
      </c>
      <c r="Y6" s="136">
        <f t="shared" si="5"/>
        <v>0</v>
      </c>
      <c r="Z6" s="136">
        <f t="shared" si="5"/>
        <v>0</v>
      </c>
      <c r="AA6" s="136">
        <f t="shared" si="5"/>
        <v>0</v>
      </c>
      <c r="AB6" s="136">
        <f t="shared" si="5"/>
        <v>0</v>
      </c>
      <c r="AC6" s="136">
        <f t="shared" si="5"/>
        <v>0</v>
      </c>
      <c r="AD6" s="133">
        <f t="shared" si="2"/>
        <v>6</v>
      </c>
      <c r="AE6" s="133">
        <f t="shared" si="3"/>
        <v>38</v>
      </c>
      <c r="AF6" s="133">
        <f t="shared" si="4"/>
        <v>44</v>
      </c>
    </row>
    <row r="7" spans="1:32" ht="27.75">
      <c r="A7" s="201" t="s">
        <v>148</v>
      </c>
      <c r="B7" s="136">
        <f aca="true" t="shared" si="6" ref="B7:AC7">B20+B33</f>
        <v>5</v>
      </c>
      <c r="C7" s="136">
        <f t="shared" si="6"/>
        <v>3</v>
      </c>
      <c r="D7" s="136">
        <f t="shared" si="6"/>
        <v>0</v>
      </c>
      <c r="E7" s="136">
        <f t="shared" si="6"/>
        <v>0</v>
      </c>
      <c r="F7" s="136">
        <f t="shared" si="6"/>
        <v>6</v>
      </c>
      <c r="G7" s="136">
        <f t="shared" si="6"/>
        <v>1</v>
      </c>
      <c r="H7" s="136">
        <f t="shared" si="6"/>
        <v>3</v>
      </c>
      <c r="I7" s="136">
        <f t="shared" si="6"/>
        <v>0</v>
      </c>
      <c r="J7" s="136">
        <f t="shared" si="6"/>
        <v>8</v>
      </c>
      <c r="K7" s="136">
        <f t="shared" si="6"/>
        <v>5</v>
      </c>
      <c r="L7" s="136">
        <f t="shared" si="6"/>
        <v>24</v>
      </c>
      <c r="M7" s="136">
        <f t="shared" si="6"/>
        <v>29</v>
      </c>
      <c r="N7" s="136">
        <f t="shared" si="6"/>
        <v>6</v>
      </c>
      <c r="O7" s="136">
        <f t="shared" si="6"/>
        <v>8</v>
      </c>
      <c r="P7" s="136">
        <f t="shared" si="6"/>
        <v>1</v>
      </c>
      <c r="Q7" s="136">
        <f t="shared" si="6"/>
        <v>0</v>
      </c>
      <c r="R7" s="136">
        <f t="shared" si="6"/>
        <v>1</v>
      </c>
      <c r="S7" s="136">
        <f t="shared" si="6"/>
        <v>1</v>
      </c>
      <c r="T7" s="136">
        <f t="shared" si="6"/>
        <v>0</v>
      </c>
      <c r="U7" s="136">
        <f t="shared" si="6"/>
        <v>0</v>
      </c>
      <c r="V7" s="136">
        <f t="shared" si="6"/>
        <v>1</v>
      </c>
      <c r="W7" s="136">
        <f t="shared" si="6"/>
        <v>0</v>
      </c>
      <c r="X7" s="136">
        <f t="shared" si="6"/>
        <v>2</v>
      </c>
      <c r="Y7" s="136">
        <f t="shared" si="6"/>
        <v>1</v>
      </c>
      <c r="Z7" s="136">
        <f t="shared" si="6"/>
        <v>0</v>
      </c>
      <c r="AA7" s="136">
        <f t="shared" si="6"/>
        <v>0</v>
      </c>
      <c r="AB7" s="136">
        <f t="shared" si="6"/>
        <v>0</v>
      </c>
      <c r="AC7" s="136">
        <f t="shared" si="6"/>
        <v>0</v>
      </c>
      <c r="AD7" s="133">
        <f t="shared" si="2"/>
        <v>57</v>
      </c>
      <c r="AE7" s="133">
        <f t="shared" si="3"/>
        <v>48</v>
      </c>
      <c r="AF7" s="133">
        <f t="shared" si="4"/>
        <v>105</v>
      </c>
    </row>
    <row r="8" spans="1:32" ht="27.75">
      <c r="A8" s="201" t="s">
        <v>149</v>
      </c>
      <c r="B8" s="136">
        <f aca="true" t="shared" si="7" ref="B8:AC8">B21+B34</f>
        <v>1</v>
      </c>
      <c r="C8" s="136">
        <f t="shared" si="7"/>
        <v>0</v>
      </c>
      <c r="D8" s="136">
        <f t="shared" si="7"/>
        <v>0</v>
      </c>
      <c r="E8" s="136">
        <f t="shared" si="7"/>
        <v>0</v>
      </c>
      <c r="F8" s="136">
        <f t="shared" si="7"/>
        <v>0</v>
      </c>
      <c r="G8" s="136">
        <f t="shared" si="7"/>
        <v>0</v>
      </c>
      <c r="H8" s="136">
        <f t="shared" si="7"/>
        <v>1</v>
      </c>
      <c r="I8" s="136">
        <f t="shared" si="7"/>
        <v>1</v>
      </c>
      <c r="J8" s="136">
        <f t="shared" si="7"/>
        <v>4</v>
      </c>
      <c r="K8" s="136">
        <f t="shared" si="7"/>
        <v>5</v>
      </c>
      <c r="L8" s="136">
        <f t="shared" si="7"/>
        <v>18</v>
      </c>
      <c r="M8" s="136">
        <f t="shared" si="7"/>
        <v>33</v>
      </c>
      <c r="N8" s="136">
        <f t="shared" si="7"/>
        <v>9</v>
      </c>
      <c r="O8" s="136">
        <f t="shared" si="7"/>
        <v>10</v>
      </c>
      <c r="P8" s="136">
        <f t="shared" si="7"/>
        <v>0</v>
      </c>
      <c r="Q8" s="136">
        <f t="shared" si="7"/>
        <v>0</v>
      </c>
      <c r="R8" s="136">
        <f t="shared" si="7"/>
        <v>2</v>
      </c>
      <c r="S8" s="136">
        <f t="shared" si="7"/>
        <v>2</v>
      </c>
      <c r="T8" s="136">
        <f t="shared" si="7"/>
        <v>0</v>
      </c>
      <c r="U8" s="136">
        <f t="shared" si="7"/>
        <v>0</v>
      </c>
      <c r="V8" s="136">
        <f t="shared" si="7"/>
        <v>0</v>
      </c>
      <c r="W8" s="136">
        <f t="shared" si="7"/>
        <v>0</v>
      </c>
      <c r="X8" s="136">
        <f t="shared" si="7"/>
        <v>5</v>
      </c>
      <c r="Y8" s="136">
        <f t="shared" si="7"/>
        <v>1</v>
      </c>
      <c r="Z8" s="136">
        <f t="shared" si="7"/>
        <v>3</v>
      </c>
      <c r="AA8" s="136">
        <f t="shared" si="7"/>
        <v>0</v>
      </c>
      <c r="AB8" s="136">
        <f t="shared" si="7"/>
        <v>0</v>
      </c>
      <c r="AC8" s="136">
        <f t="shared" si="7"/>
        <v>0</v>
      </c>
      <c r="AD8" s="133">
        <f t="shared" si="2"/>
        <v>43</v>
      </c>
      <c r="AE8" s="133">
        <f t="shared" si="3"/>
        <v>52</v>
      </c>
      <c r="AF8" s="133">
        <f t="shared" si="4"/>
        <v>95</v>
      </c>
    </row>
    <row r="9" spans="1:32" ht="27.75">
      <c r="A9" s="201" t="s">
        <v>150</v>
      </c>
      <c r="B9" s="136">
        <f aca="true" t="shared" si="8" ref="B9:AC9">B22+B35</f>
        <v>4</v>
      </c>
      <c r="C9" s="136">
        <f t="shared" si="8"/>
        <v>3</v>
      </c>
      <c r="D9" s="136">
        <f t="shared" si="8"/>
        <v>0</v>
      </c>
      <c r="E9" s="136">
        <f t="shared" si="8"/>
        <v>0</v>
      </c>
      <c r="F9" s="136">
        <f t="shared" si="8"/>
        <v>1</v>
      </c>
      <c r="G9" s="136">
        <f t="shared" si="8"/>
        <v>0</v>
      </c>
      <c r="H9" s="136">
        <f t="shared" si="8"/>
        <v>1</v>
      </c>
      <c r="I9" s="136">
        <f t="shared" si="8"/>
        <v>2</v>
      </c>
      <c r="J9" s="136">
        <f t="shared" si="8"/>
        <v>1</v>
      </c>
      <c r="K9" s="136">
        <f t="shared" si="8"/>
        <v>1</v>
      </c>
      <c r="L9" s="136">
        <f t="shared" si="8"/>
        <v>16</v>
      </c>
      <c r="M9" s="136">
        <f t="shared" si="8"/>
        <v>23</v>
      </c>
      <c r="N9" s="136">
        <f t="shared" si="8"/>
        <v>5</v>
      </c>
      <c r="O9" s="136">
        <f t="shared" si="8"/>
        <v>7</v>
      </c>
      <c r="P9" s="136">
        <f t="shared" si="8"/>
        <v>1</v>
      </c>
      <c r="Q9" s="136">
        <f t="shared" si="8"/>
        <v>0</v>
      </c>
      <c r="R9" s="136">
        <f t="shared" si="8"/>
        <v>0</v>
      </c>
      <c r="S9" s="136">
        <f t="shared" si="8"/>
        <v>2</v>
      </c>
      <c r="T9" s="136">
        <f t="shared" si="8"/>
        <v>1</v>
      </c>
      <c r="U9" s="136">
        <f t="shared" si="8"/>
        <v>0</v>
      </c>
      <c r="V9" s="136">
        <f t="shared" si="8"/>
        <v>0</v>
      </c>
      <c r="W9" s="136">
        <f t="shared" si="8"/>
        <v>0</v>
      </c>
      <c r="X9" s="136">
        <f t="shared" si="8"/>
        <v>1</v>
      </c>
      <c r="Y9" s="136">
        <f t="shared" si="8"/>
        <v>1</v>
      </c>
      <c r="Z9" s="136">
        <f t="shared" si="8"/>
        <v>0</v>
      </c>
      <c r="AA9" s="136">
        <f t="shared" si="8"/>
        <v>0</v>
      </c>
      <c r="AB9" s="136">
        <f t="shared" si="8"/>
        <v>0</v>
      </c>
      <c r="AC9" s="136">
        <f t="shared" si="8"/>
        <v>0</v>
      </c>
      <c r="AD9" s="133">
        <f t="shared" si="2"/>
        <v>31</v>
      </c>
      <c r="AE9" s="133">
        <f t="shared" si="3"/>
        <v>39</v>
      </c>
      <c r="AF9" s="133">
        <f t="shared" si="4"/>
        <v>70</v>
      </c>
    </row>
    <row r="10" spans="1:32" ht="27.75">
      <c r="A10" s="201" t="s">
        <v>151</v>
      </c>
      <c r="B10" s="136">
        <f aca="true" t="shared" si="9" ref="B10:AC10">B23+B36</f>
        <v>0</v>
      </c>
      <c r="C10" s="136">
        <f t="shared" si="9"/>
        <v>0</v>
      </c>
      <c r="D10" s="136">
        <f t="shared" si="9"/>
        <v>0</v>
      </c>
      <c r="E10" s="136">
        <f t="shared" si="9"/>
        <v>0</v>
      </c>
      <c r="F10" s="136">
        <f t="shared" si="9"/>
        <v>0</v>
      </c>
      <c r="G10" s="136">
        <f t="shared" si="9"/>
        <v>0</v>
      </c>
      <c r="H10" s="136">
        <f t="shared" si="9"/>
        <v>0</v>
      </c>
      <c r="I10" s="136">
        <f t="shared" si="9"/>
        <v>1</v>
      </c>
      <c r="J10" s="136">
        <f t="shared" si="9"/>
        <v>0</v>
      </c>
      <c r="K10" s="136">
        <f t="shared" si="9"/>
        <v>1</v>
      </c>
      <c r="L10" s="136">
        <f t="shared" si="9"/>
        <v>0</v>
      </c>
      <c r="M10" s="136">
        <f t="shared" si="9"/>
        <v>0</v>
      </c>
      <c r="N10" s="136">
        <f t="shared" si="9"/>
        <v>4</v>
      </c>
      <c r="O10" s="136">
        <f t="shared" si="9"/>
        <v>53</v>
      </c>
      <c r="P10" s="136">
        <f t="shared" si="9"/>
        <v>0</v>
      </c>
      <c r="Q10" s="136">
        <f t="shared" si="9"/>
        <v>0</v>
      </c>
      <c r="R10" s="136">
        <f t="shared" si="9"/>
        <v>0</v>
      </c>
      <c r="S10" s="136">
        <f t="shared" si="9"/>
        <v>0</v>
      </c>
      <c r="T10" s="136">
        <f t="shared" si="9"/>
        <v>0</v>
      </c>
      <c r="U10" s="136">
        <f t="shared" si="9"/>
        <v>0</v>
      </c>
      <c r="V10" s="136">
        <f t="shared" si="9"/>
        <v>0</v>
      </c>
      <c r="W10" s="136">
        <f t="shared" si="9"/>
        <v>0</v>
      </c>
      <c r="X10" s="136">
        <f t="shared" si="9"/>
        <v>0</v>
      </c>
      <c r="Y10" s="136">
        <f t="shared" si="9"/>
        <v>0</v>
      </c>
      <c r="Z10" s="136">
        <f t="shared" si="9"/>
        <v>0</v>
      </c>
      <c r="AA10" s="136">
        <f t="shared" si="9"/>
        <v>0</v>
      </c>
      <c r="AB10" s="136">
        <f t="shared" si="9"/>
        <v>0</v>
      </c>
      <c r="AC10" s="136">
        <f t="shared" si="9"/>
        <v>0</v>
      </c>
      <c r="AD10" s="133">
        <f t="shared" si="2"/>
        <v>4</v>
      </c>
      <c r="AE10" s="133">
        <f t="shared" si="3"/>
        <v>55</v>
      </c>
      <c r="AF10" s="133">
        <f t="shared" si="4"/>
        <v>59</v>
      </c>
    </row>
    <row r="11" spans="1:32" ht="27.75">
      <c r="A11" s="201" t="s">
        <v>152</v>
      </c>
      <c r="B11" s="136">
        <f aca="true" t="shared" si="10" ref="B11:AC11">B24+B37</f>
        <v>0</v>
      </c>
      <c r="C11" s="136">
        <f t="shared" si="10"/>
        <v>1</v>
      </c>
      <c r="D11" s="136">
        <f t="shared" si="10"/>
        <v>2</v>
      </c>
      <c r="E11" s="136">
        <f t="shared" si="10"/>
        <v>0</v>
      </c>
      <c r="F11" s="136">
        <f t="shared" si="10"/>
        <v>1</v>
      </c>
      <c r="G11" s="136">
        <f t="shared" si="10"/>
        <v>0</v>
      </c>
      <c r="H11" s="136">
        <f t="shared" si="10"/>
        <v>1</v>
      </c>
      <c r="I11" s="136">
        <f t="shared" si="10"/>
        <v>0</v>
      </c>
      <c r="J11" s="136">
        <f t="shared" si="10"/>
        <v>0</v>
      </c>
      <c r="K11" s="136">
        <f t="shared" si="10"/>
        <v>7</v>
      </c>
      <c r="L11" s="136">
        <f t="shared" si="10"/>
        <v>7</v>
      </c>
      <c r="M11" s="136">
        <f t="shared" si="10"/>
        <v>11</v>
      </c>
      <c r="N11" s="136">
        <f t="shared" si="10"/>
        <v>5</v>
      </c>
      <c r="O11" s="136">
        <f t="shared" si="10"/>
        <v>12</v>
      </c>
      <c r="P11" s="136">
        <f t="shared" si="10"/>
        <v>0</v>
      </c>
      <c r="Q11" s="136">
        <f t="shared" si="10"/>
        <v>0</v>
      </c>
      <c r="R11" s="136">
        <f t="shared" si="10"/>
        <v>0</v>
      </c>
      <c r="S11" s="136">
        <f t="shared" si="10"/>
        <v>0</v>
      </c>
      <c r="T11" s="136">
        <f t="shared" si="10"/>
        <v>0</v>
      </c>
      <c r="U11" s="136">
        <f t="shared" si="10"/>
        <v>0</v>
      </c>
      <c r="V11" s="136">
        <f t="shared" si="10"/>
        <v>0</v>
      </c>
      <c r="W11" s="136">
        <f t="shared" si="10"/>
        <v>0</v>
      </c>
      <c r="X11" s="136">
        <f t="shared" si="10"/>
        <v>3</v>
      </c>
      <c r="Y11" s="136">
        <f t="shared" si="10"/>
        <v>2</v>
      </c>
      <c r="Z11" s="136">
        <f t="shared" si="10"/>
        <v>0</v>
      </c>
      <c r="AA11" s="136">
        <f t="shared" si="10"/>
        <v>0</v>
      </c>
      <c r="AB11" s="136">
        <f t="shared" si="10"/>
        <v>0</v>
      </c>
      <c r="AC11" s="136">
        <f t="shared" si="10"/>
        <v>0</v>
      </c>
      <c r="AD11" s="133">
        <f t="shared" si="2"/>
        <v>19</v>
      </c>
      <c r="AE11" s="133">
        <f t="shared" si="3"/>
        <v>33</v>
      </c>
      <c r="AF11" s="133">
        <f t="shared" si="4"/>
        <v>52</v>
      </c>
    </row>
    <row r="12" spans="1:32" ht="27.75">
      <c r="A12" s="201" t="s">
        <v>153</v>
      </c>
      <c r="B12" s="136">
        <f aca="true" t="shared" si="11" ref="B12:AC12">B25+B38</f>
        <v>0</v>
      </c>
      <c r="C12" s="136">
        <f t="shared" si="11"/>
        <v>0</v>
      </c>
      <c r="D12" s="136">
        <f t="shared" si="11"/>
        <v>0</v>
      </c>
      <c r="E12" s="136">
        <f t="shared" si="11"/>
        <v>0</v>
      </c>
      <c r="F12" s="136">
        <f t="shared" si="11"/>
        <v>0</v>
      </c>
      <c r="G12" s="136">
        <f t="shared" si="11"/>
        <v>0</v>
      </c>
      <c r="H12" s="136">
        <f t="shared" si="11"/>
        <v>0</v>
      </c>
      <c r="I12" s="136">
        <f t="shared" si="11"/>
        <v>1</v>
      </c>
      <c r="J12" s="136">
        <f t="shared" si="11"/>
        <v>0</v>
      </c>
      <c r="K12" s="136">
        <f t="shared" si="11"/>
        <v>0</v>
      </c>
      <c r="L12" s="136">
        <f t="shared" si="11"/>
        <v>0</v>
      </c>
      <c r="M12" s="136">
        <f t="shared" si="11"/>
        <v>2</v>
      </c>
      <c r="N12" s="136">
        <f t="shared" si="11"/>
        <v>4</v>
      </c>
      <c r="O12" s="136">
        <f t="shared" si="11"/>
        <v>7</v>
      </c>
      <c r="P12" s="136">
        <f t="shared" si="11"/>
        <v>0</v>
      </c>
      <c r="Q12" s="136">
        <f t="shared" si="11"/>
        <v>0</v>
      </c>
      <c r="R12" s="136">
        <f t="shared" si="11"/>
        <v>0</v>
      </c>
      <c r="S12" s="136">
        <f t="shared" si="11"/>
        <v>0</v>
      </c>
      <c r="T12" s="136">
        <f t="shared" si="11"/>
        <v>0</v>
      </c>
      <c r="U12" s="136">
        <f t="shared" si="11"/>
        <v>0</v>
      </c>
      <c r="V12" s="136">
        <f t="shared" si="11"/>
        <v>0</v>
      </c>
      <c r="W12" s="136">
        <f t="shared" si="11"/>
        <v>0</v>
      </c>
      <c r="X12" s="136">
        <f t="shared" si="11"/>
        <v>0</v>
      </c>
      <c r="Y12" s="136">
        <f t="shared" si="11"/>
        <v>0</v>
      </c>
      <c r="Z12" s="136">
        <f t="shared" si="11"/>
        <v>0</v>
      </c>
      <c r="AA12" s="136">
        <f t="shared" si="11"/>
        <v>0</v>
      </c>
      <c r="AB12" s="136">
        <f t="shared" si="11"/>
        <v>0</v>
      </c>
      <c r="AC12" s="136">
        <f t="shared" si="11"/>
        <v>0</v>
      </c>
      <c r="AD12" s="133">
        <f t="shared" si="2"/>
        <v>4</v>
      </c>
      <c r="AE12" s="133">
        <f t="shared" si="3"/>
        <v>10</v>
      </c>
      <c r="AF12" s="133">
        <f t="shared" si="4"/>
        <v>14</v>
      </c>
    </row>
    <row r="13" spans="1:32" ht="27.75">
      <c r="A13" s="154" t="s">
        <v>154</v>
      </c>
      <c r="B13" s="133">
        <f>B12+B11+B10+B9+B8+B7+B6+B5+B4</f>
        <v>12</v>
      </c>
      <c r="C13" s="133">
        <f aca="true" t="shared" si="12" ref="C13:AC13">C12+C11+C10+C9+C8+C7+C6+C5+C4</f>
        <v>9</v>
      </c>
      <c r="D13" s="133">
        <f t="shared" si="12"/>
        <v>2</v>
      </c>
      <c r="E13" s="133">
        <f t="shared" si="12"/>
        <v>0</v>
      </c>
      <c r="F13" s="133">
        <f t="shared" si="12"/>
        <v>14</v>
      </c>
      <c r="G13" s="133">
        <f t="shared" si="12"/>
        <v>2</v>
      </c>
      <c r="H13" s="133">
        <f t="shared" si="12"/>
        <v>16</v>
      </c>
      <c r="I13" s="133">
        <f t="shared" si="12"/>
        <v>14</v>
      </c>
      <c r="J13" s="133">
        <f t="shared" si="12"/>
        <v>30</v>
      </c>
      <c r="K13" s="133">
        <f t="shared" si="12"/>
        <v>51</v>
      </c>
      <c r="L13" s="133">
        <f t="shared" si="12"/>
        <v>151</v>
      </c>
      <c r="M13" s="133">
        <f t="shared" si="12"/>
        <v>312</v>
      </c>
      <c r="N13" s="133">
        <f t="shared" si="12"/>
        <v>61</v>
      </c>
      <c r="O13" s="133">
        <f t="shared" si="12"/>
        <v>181</v>
      </c>
      <c r="P13" s="133">
        <f t="shared" si="12"/>
        <v>4</v>
      </c>
      <c r="Q13" s="133">
        <f t="shared" si="12"/>
        <v>0</v>
      </c>
      <c r="R13" s="133">
        <f t="shared" si="12"/>
        <v>9</v>
      </c>
      <c r="S13" s="133">
        <f t="shared" si="12"/>
        <v>16</v>
      </c>
      <c r="T13" s="133">
        <f t="shared" si="12"/>
        <v>10</v>
      </c>
      <c r="U13" s="133">
        <f t="shared" si="12"/>
        <v>8</v>
      </c>
      <c r="V13" s="133">
        <f t="shared" si="12"/>
        <v>4</v>
      </c>
      <c r="W13" s="133">
        <f t="shared" si="12"/>
        <v>1</v>
      </c>
      <c r="X13" s="133">
        <f t="shared" si="12"/>
        <v>14</v>
      </c>
      <c r="Y13" s="133">
        <f t="shared" si="12"/>
        <v>5</v>
      </c>
      <c r="Z13" s="133">
        <f t="shared" si="12"/>
        <v>3</v>
      </c>
      <c r="AA13" s="133">
        <f t="shared" si="12"/>
        <v>0</v>
      </c>
      <c r="AB13" s="133">
        <f t="shared" si="12"/>
        <v>0</v>
      </c>
      <c r="AC13" s="133">
        <f t="shared" si="12"/>
        <v>0</v>
      </c>
      <c r="AD13" s="133">
        <f>AB13+Z13+X13+V13+T13+R13+P13+N13+L13+J13+H13+F13+D13+B13</f>
        <v>330</v>
      </c>
      <c r="AE13" s="133">
        <f t="shared" si="3"/>
        <v>599</v>
      </c>
      <c r="AF13" s="133">
        <f t="shared" si="4"/>
        <v>929</v>
      </c>
    </row>
    <row r="14" spans="1:32" ht="18.75" hidden="1">
      <c r="A14" s="200" t="s">
        <v>176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</row>
    <row r="15" spans="1:32" ht="24.75" hidden="1">
      <c r="A15" s="189" t="s">
        <v>0</v>
      </c>
      <c r="B15" s="153" t="s">
        <v>95</v>
      </c>
      <c r="C15" s="153"/>
      <c r="D15" s="153" t="s">
        <v>96</v>
      </c>
      <c r="E15" s="153"/>
      <c r="F15" s="153" t="s">
        <v>99</v>
      </c>
      <c r="G15" s="153"/>
      <c r="H15" s="153" t="s">
        <v>97</v>
      </c>
      <c r="I15" s="153"/>
      <c r="J15" s="153" t="s">
        <v>130</v>
      </c>
      <c r="K15" s="153"/>
      <c r="L15" s="153" t="s">
        <v>100</v>
      </c>
      <c r="M15" s="153"/>
      <c r="N15" s="153" t="s">
        <v>62</v>
      </c>
      <c r="O15" s="153"/>
      <c r="P15" s="153" t="s">
        <v>131</v>
      </c>
      <c r="Q15" s="153"/>
      <c r="R15" s="153" t="s">
        <v>132</v>
      </c>
      <c r="S15" s="153"/>
      <c r="T15" s="153" t="s">
        <v>133</v>
      </c>
      <c r="U15" s="153"/>
      <c r="V15" s="153" t="s">
        <v>134</v>
      </c>
      <c r="W15" s="153"/>
      <c r="X15" s="153" t="s">
        <v>135</v>
      </c>
      <c r="Y15" s="153"/>
      <c r="Z15" s="153" t="s">
        <v>136</v>
      </c>
      <c r="AA15" s="153"/>
      <c r="AB15" s="153" t="s">
        <v>138</v>
      </c>
      <c r="AC15" s="153"/>
      <c r="AD15" s="153" t="s">
        <v>9</v>
      </c>
      <c r="AE15" s="153"/>
      <c r="AF15" s="153"/>
    </row>
    <row r="16" spans="1:32" ht="24.75" hidden="1">
      <c r="A16" s="189"/>
      <c r="B16" s="154" t="s">
        <v>109</v>
      </c>
      <c r="C16" s="154" t="s">
        <v>11</v>
      </c>
      <c r="D16" s="154" t="s">
        <v>109</v>
      </c>
      <c r="E16" s="154" t="s">
        <v>11</v>
      </c>
      <c r="F16" s="154" t="s">
        <v>109</v>
      </c>
      <c r="G16" s="154" t="s">
        <v>11</v>
      </c>
      <c r="H16" s="154" t="s">
        <v>109</v>
      </c>
      <c r="I16" s="154" t="s">
        <v>11</v>
      </c>
      <c r="J16" s="154" t="s">
        <v>109</v>
      </c>
      <c r="K16" s="154" t="s">
        <v>11</v>
      </c>
      <c r="L16" s="154" t="s">
        <v>109</v>
      </c>
      <c r="M16" s="154" t="s">
        <v>11</v>
      </c>
      <c r="N16" s="154" t="s">
        <v>109</v>
      </c>
      <c r="O16" s="154" t="s">
        <v>11</v>
      </c>
      <c r="P16" s="154" t="s">
        <v>109</v>
      </c>
      <c r="Q16" s="154" t="s">
        <v>11</v>
      </c>
      <c r="R16" s="154" t="s">
        <v>109</v>
      </c>
      <c r="S16" s="154" t="s">
        <v>11</v>
      </c>
      <c r="T16" s="154" t="s">
        <v>109</v>
      </c>
      <c r="U16" s="154" t="s">
        <v>11</v>
      </c>
      <c r="V16" s="154" t="s">
        <v>109</v>
      </c>
      <c r="W16" s="154" t="s">
        <v>11</v>
      </c>
      <c r="X16" s="154" t="s">
        <v>109</v>
      </c>
      <c r="Y16" s="154" t="s">
        <v>11</v>
      </c>
      <c r="Z16" s="154" t="s">
        <v>109</v>
      </c>
      <c r="AA16" s="154" t="s">
        <v>11</v>
      </c>
      <c r="AB16" s="154" t="s">
        <v>109</v>
      </c>
      <c r="AC16" s="154" t="s">
        <v>11</v>
      </c>
      <c r="AD16" s="154" t="s">
        <v>109</v>
      </c>
      <c r="AE16" s="154" t="s">
        <v>11</v>
      </c>
      <c r="AF16" s="154" t="s">
        <v>20</v>
      </c>
    </row>
    <row r="17" spans="1:32" ht="27.75" hidden="1">
      <c r="A17" s="201" t="s">
        <v>145</v>
      </c>
      <c r="B17" s="136">
        <v>1</v>
      </c>
      <c r="C17" s="136">
        <v>0</v>
      </c>
      <c r="D17" s="136">
        <v>0</v>
      </c>
      <c r="E17" s="136">
        <v>0</v>
      </c>
      <c r="F17" s="136">
        <v>2</v>
      </c>
      <c r="G17" s="136">
        <v>0</v>
      </c>
      <c r="H17" s="136">
        <v>2</v>
      </c>
      <c r="I17" s="136">
        <v>6</v>
      </c>
      <c r="J17" s="136">
        <v>6</v>
      </c>
      <c r="K17" s="136">
        <v>14</v>
      </c>
      <c r="L17" s="136">
        <v>21</v>
      </c>
      <c r="M17" s="136">
        <v>92</v>
      </c>
      <c r="N17" s="136">
        <v>12</v>
      </c>
      <c r="O17" s="136">
        <v>42</v>
      </c>
      <c r="P17" s="136">
        <v>2</v>
      </c>
      <c r="Q17" s="136">
        <v>0</v>
      </c>
      <c r="R17" s="136">
        <v>2</v>
      </c>
      <c r="S17" s="136">
        <v>6</v>
      </c>
      <c r="T17" s="136">
        <v>4</v>
      </c>
      <c r="U17" s="136">
        <v>4</v>
      </c>
      <c r="V17" s="136">
        <v>1</v>
      </c>
      <c r="W17" s="136">
        <v>1</v>
      </c>
      <c r="X17" s="136">
        <v>2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3">
        <f>AB17+Z17+X17+V17+T17+R17+P17+N17+L17+J17+H17+F17+D17+B17</f>
        <v>55</v>
      </c>
      <c r="AE17" s="133">
        <f>AC17+AA17+Y17+W17+U17+S17+Q17+O17+M17+K17+I17+G17+E17+C17</f>
        <v>165</v>
      </c>
      <c r="AF17" s="133">
        <f>AE17+AD17</f>
        <v>220</v>
      </c>
    </row>
    <row r="18" spans="1:32" ht="27.75" hidden="1">
      <c r="A18" s="201" t="s">
        <v>146</v>
      </c>
      <c r="B18" s="136">
        <v>1</v>
      </c>
      <c r="C18" s="136">
        <v>2</v>
      </c>
      <c r="D18" s="136">
        <v>0</v>
      </c>
      <c r="E18" s="136">
        <v>0</v>
      </c>
      <c r="F18" s="136">
        <v>1</v>
      </c>
      <c r="G18" s="136">
        <v>0</v>
      </c>
      <c r="H18" s="136">
        <v>5</v>
      </c>
      <c r="I18" s="136">
        <v>1</v>
      </c>
      <c r="J18" s="136">
        <v>4</v>
      </c>
      <c r="K18" s="136">
        <v>13</v>
      </c>
      <c r="L18" s="136">
        <v>42</v>
      </c>
      <c r="M18" s="136">
        <v>68</v>
      </c>
      <c r="N18" s="136">
        <v>12</v>
      </c>
      <c r="O18" s="136">
        <v>16</v>
      </c>
      <c r="P18" s="136">
        <v>0</v>
      </c>
      <c r="Q18" s="136">
        <v>0</v>
      </c>
      <c r="R18" s="136">
        <v>3</v>
      </c>
      <c r="S18" s="136">
        <v>1</v>
      </c>
      <c r="T18" s="136">
        <v>3</v>
      </c>
      <c r="U18" s="136">
        <v>2</v>
      </c>
      <c r="V18" s="136">
        <v>1</v>
      </c>
      <c r="W18" s="136">
        <v>0</v>
      </c>
      <c r="X18" s="136">
        <v>1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3">
        <f aca="true" t="shared" si="13" ref="AD18:AD25">AB18+Z18+X18+V18+T18+R18+P18+N18+L18+J18+H18+F18+D18+B18</f>
        <v>73</v>
      </c>
      <c r="AE18" s="133">
        <f aca="true" t="shared" si="14" ref="AE18:AE26">AC18+AA18+Y18+W18+U18+S18+Q18+O18+M18+K18+I18+G18+E18+C18</f>
        <v>103</v>
      </c>
      <c r="AF18" s="133">
        <f aca="true" t="shared" si="15" ref="AF18:AF26">AE18+AD18</f>
        <v>176</v>
      </c>
    </row>
    <row r="19" spans="1:32" ht="27.75" hidden="1">
      <c r="A19" s="201" t="s">
        <v>147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1</v>
      </c>
      <c r="H19" s="136">
        <v>0</v>
      </c>
      <c r="I19" s="136">
        <v>1</v>
      </c>
      <c r="J19" s="136">
        <v>0</v>
      </c>
      <c r="K19" s="136">
        <v>1</v>
      </c>
      <c r="L19" s="136">
        <v>5</v>
      </c>
      <c r="M19" s="136">
        <v>20</v>
      </c>
      <c r="N19" s="136">
        <v>0</v>
      </c>
      <c r="O19" s="136">
        <v>13</v>
      </c>
      <c r="P19" s="136">
        <v>0</v>
      </c>
      <c r="Q19" s="136">
        <v>0</v>
      </c>
      <c r="R19" s="136">
        <v>0</v>
      </c>
      <c r="S19" s="136">
        <v>2</v>
      </c>
      <c r="T19" s="136">
        <v>1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3">
        <f t="shared" si="13"/>
        <v>6</v>
      </c>
      <c r="AE19" s="133">
        <f t="shared" si="14"/>
        <v>38</v>
      </c>
      <c r="AF19" s="133">
        <f t="shared" si="15"/>
        <v>44</v>
      </c>
    </row>
    <row r="20" spans="1:32" ht="27.75" hidden="1">
      <c r="A20" s="201" t="s">
        <v>148</v>
      </c>
      <c r="B20" s="136">
        <v>2</v>
      </c>
      <c r="C20" s="136">
        <v>3</v>
      </c>
      <c r="D20" s="136">
        <v>0</v>
      </c>
      <c r="E20" s="136">
        <v>0</v>
      </c>
      <c r="F20" s="136">
        <v>5</v>
      </c>
      <c r="G20" s="136">
        <v>1</v>
      </c>
      <c r="H20" s="136">
        <v>3</v>
      </c>
      <c r="I20" s="136">
        <v>0</v>
      </c>
      <c r="J20" s="136">
        <v>8</v>
      </c>
      <c r="K20" s="136">
        <v>5</v>
      </c>
      <c r="L20" s="136">
        <v>24</v>
      </c>
      <c r="M20" s="136">
        <v>29</v>
      </c>
      <c r="N20" s="136">
        <v>6</v>
      </c>
      <c r="O20" s="136">
        <v>8</v>
      </c>
      <c r="P20" s="136">
        <v>1</v>
      </c>
      <c r="Q20" s="136">
        <v>0</v>
      </c>
      <c r="R20" s="136">
        <v>1</v>
      </c>
      <c r="S20" s="136">
        <v>1</v>
      </c>
      <c r="T20" s="136">
        <v>0</v>
      </c>
      <c r="U20" s="136">
        <v>0</v>
      </c>
      <c r="V20" s="136">
        <v>1</v>
      </c>
      <c r="W20" s="136">
        <v>0</v>
      </c>
      <c r="X20" s="136">
        <v>2</v>
      </c>
      <c r="Y20" s="136">
        <v>1</v>
      </c>
      <c r="Z20" s="136">
        <v>0</v>
      </c>
      <c r="AA20" s="136">
        <v>0</v>
      </c>
      <c r="AB20" s="136">
        <v>0</v>
      </c>
      <c r="AC20" s="136">
        <v>0</v>
      </c>
      <c r="AD20" s="133">
        <f t="shared" si="13"/>
        <v>53</v>
      </c>
      <c r="AE20" s="133">
        <f t="shared" si="14"/>
        <v>48</v>
      </c>
      <c r="AF20" s="133">
        <f t="shared" si="15"/>
        <v>101</v>
      </c>
    </row>
    <row r="21" spans="1:32" ht="27.75" hidden="1">
      <c r="A21" s="201" t="s">
        <v>149</v>
      </c>
      <c r="B21" s="136">
        <v>1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1</v>
      </c>
      <c r="I21" s="136">
        <v>1</v>
      </c>
      <c r="J21" s="136">
        <v>4</v>
      </c>
      <c r="K21" s="136">
        <v>5</v>
      </c>
      <c r="L21" s="136">
        <v>14</v>
      </c>
      <c r="M21" s="136">
        <v>32</v>
      </c>
      <c r="N21" s="136">
        <v>9</v>
      </c>
      <c r="O21" s="136">
        <v>10</v>
      </c>
      <c r="P21" s="136">
        <v>0</v>
      </c>
      <c r="Q21" s="136">
        <v>0</v>
      </c>
      <c r="R21" s="136">
        <v>2</v>
      </c>
      <c r="S21" s="136">
        <v>2</v>
      </c>
      <c r="T21" s="136">
        <v>0</v>
      </c>
      <c r="U21" s="136">
        <v>0</v>
      </c>
      <c r="V21" s="136">
        <v>0</v>
      </c>
      <c r="W21" s="136">
        <v>0</v>
      </c>
      <c r="X21" s="136">
        <v>5</v>
      </c>
      <c r="Y21" s="136">
        <v>1</v>
      </c>
      <c r="Z21" s="136">
        <v>3</v>
      </c>
      <c r="AA21" s="136">
        <v>0</v>
      </c>
      <c r="AB21" s="136">
        <v>0</v>
      </c>
      <c r="AC21" s="136">
        <v>0</v>
      </c>
      <c r="AD21" s="133">
        <f t="shared" si="13"/>
        <v>39</v>
      </c>
      <c r="AE21" s="133">
        <f t="shared" si="14"/>
        <v>51</v>
      </c>
      <c r="AF21" s="133">
        <f t="shared" si="15"/>
        <v>90</v>
      </c>
    </row>
    <row r="22" spans="1:32" ht="27.75" hidden="1">
      <c r="A22" s="201" t="s">
        <v>150</v>
      </c>
      <c r="B22" s="136">
        <v>4</v>
      </c>
      <c r="C22" s="136">
        <v>3</v>
      </c>
      <c r="D22" s="136">
        <v>0</v>
      </c>
      <c r="E22" s="136">
        <v>0</v>
      </c>
      <c r="F22" s="136">
        <v>1</v>
      </c>
      <c r="G22" s="136">
        <v>0</v>
      </c>
      <c r="H22" s="136">
        <v>0</v>
      </c>
      <c r="I22" s="136">
        <v>2</v>
      </c>
      <c r="J22" s="136">
        <v>1</v>
      </c>
      <c r="K22" s="136">
        <v>0</v>
      </c>
      <c r="L22" s="136">
        <v>15</v>
      </c>
      <c r="M22" s="136">
        <v>23</v>
      </c>
      <c r="N22" s="136">
        <v>4</v>
      </c>
      <c r="O22" s="136">
        <v>7</v>
      </c>
      <c r="P22" s="136">
        <v>1</v>
      </c>
      <c r="Q22" s="136">
        <v>0</v>
      </c>
      <c r="R22" s="136">
        <v>0</v>
      </c>
      <c r="S22" s="136">
        <v>2</v>
      </c>
      <c r="T22" s="136">
        <v>1</v>
      </c>
      <c r="U22" s="136">
        <v>0</v>
      </c>
      <c r="V22" s="136">
        <v>0</v>
      </c>
      <c r="W22" s="136">
        <v>0</v>
      </c>
      <c r="X22" s="136">
        <v>0</v>
      </c>
      <c r="Y22" s="136">
        <v>1</v>
      </c>
      <c r="Z22" s="136">
        <v>0</v>
      </c>
      <c r="AA22" s="136">
        <v>0</v>
      </c>
      <c r="AB22" s="136">
        <v>0</v>
      </c>
      <c r="AC22" s="136">
        <v>0</v>
      </c>
      <c r="AD22" s="133">
        <f t="shared" si="13"/>
        <v>27</v>
      </c>
      <c r="AE22" s="133">
        <f t="shared" si="14"/>
        <v>38</v>
      </c>
      <c r="AF22" s="133">
        <f t="shared" si="15"/>
        <v>65</v>
      </c>
    </row>
    <row r="23" spans="1:32" ht="27.75" hidden="1">
      <c r="A23" s="201" t="s">
        <v>151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1</v>
      </c>
      <c r="J23" s="136">
        <v>0</v>
      </c>
      <c r="K23" s="136">
        <v>1</v>
      </c>
      <c r="L23" s="136">
        <v>0</v>
      </c>
      <c r="M23" s="136">
        <v>0</v>
      </c>
      <c r="N23" s="136">
        <v>4</v>
      </c>
      <c r="O23" s="136">
        <v>53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3">
        <f t="shared" si="13"/>
        <v>4</v>
      </c>
      <c r="AE23" s="133">
        <f t="shared" si="14"/>
        <v>55</v>
      </c>
      <c r="AF23" s="133">
        <f t="shared" si="15"/>
        <v>59</v>
      </c>
    </row>
    <row r="24" spans="1:32" ht="27.75" hidden="1">
      <c r="A24" s="201" t="s">
        <v>152</v>
      </c>
      <c r="B24" s="136">
        <v>0</v>
      </c>
      <c r="C24" s="136">
        <v>1</v>
      </c>
      <c r="D24" s="136">
        <v>2</v>
      </c>
      <c r="E24" s="136">
        <v>0</v>
      </c>
      <c r="F24" s="136">
        <v>1</v>
      </c>
      <c r="G24" s="136">
        <v>0</v>
      </c>
      <c r="H24" s="136">
        <v>1</v>
      </c>
      <c r="I24" s="136">
        <v>0</v>
      </c>
      <c r="J24" s="136">
        <v>0</v>
      </c>
      <c r="K24" s="136">
        <v>7</v>
      </c>
      <c r="L24" s="136">
        <v>7</v>
      </c>
      <c r="M24" s="136">
        <v>11</v>
      </c>
      <c r="N24" s="136">
        <v>5</v>
      </c>
      <c r="O24" s="136">
        <v>12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3</v>
      </c>
      <c r="Y24" s="136">
        <v>2</v>
      </c>
      <c r="Z24" s="136">
        <v>0</v>
      </c>
      <c r="AA24" s="136">
        <v>0</v>
      </c>
      <c r="AB24" s="136">
        <v>0</v>
      </c>
      <c r="AC24" s="136">
        <v>0</v>
      </c>
      <c r="AD24" s="133">
        <f t="shared" si="13"/>
        <v>19</v>
      </c>
      <c r="AE24" s="133">
        <f t="shared" si="14"/>
        <v>33</v>
      </c>
      <c r="AF24" s="133">
        <f t="shared" si="15"/>
        <v>52</v>
      </c>
    </row>
    <row r="25" spans="1:32" ht="27.75" hidden="1">
      <c r="A25" s="201" t="s">
        <v>153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1</v>
      </c>
      <c r="J25" s="136">
        <v>0</v>
      </c>
      <c r="K25" s="136">
        <v>0</v>
      </c>
      <c r="L25" s="136">
        <v>0</v>
      </c>
      <c r="M25" s="136">
        <v>2</v>
      </c>
      <c r="N25" s="136">
        <v>3</v>
      </c>
      <c r="O25" s="136">
        <v>7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3">
        <f t="shared" si="13"/>
        <v>3</v>
      </c>
      <c r="AE25" s="133">
        <f t="shared" si="14"/>
        <v>10</v>
      </c>
      <c r="AF25" s="133">
        <f t="shared" si="15"/>
        <v>13</v>
      </c>
    </row>
    <row r="26" spans="1:32" ht="27.75" hidden="1">
      <c r="A26" s="154" t="s">
        <v>154</v>
      </c>
      <c r="B26" s="133">
        <f>B25+B24+B23+B22+B21+B20+B19+B18+B17</f>
        <v>9</v>
      </c>
      <c r="C26" s="133">
        <f aca="true" t="shared" si="16" ref="C26:AC26">C25+C24+C23+C22+C21+C20+C19+C18+C17</f>
        <v>9</v>
      </c>
      <c r="D26" s="133">
        <f t="shared" si="16"/>
        <v>2</v>
      </c>
      <c r="E26" s="133">
        <f t="shared" si="16"/>
        <v>0</v>
      </c>
      <c r="F26" s="133">
        <f t="shared" si="16"/>
        <v>10</v>
      </c>
      <c r="G26" s="133">
        <f t="shared" si="16"/>
        <v>2</v>
      </c>
      <c r="H26" s="133">
        <f t="shared" si="16"/>
        <v>12</v>
      </c>
      <c r="I26" s="133">
        <f t="shared" si="16"/>
        <v>13</v>
      </c>
      <c r="J26" s="133">
        <f t="shared" si="16"/>
        <v>23</v>
      </c>
      <c r="K26" s="133">
        <f t="shared" si="16"/>
        <v>46</v>
      </c>
      <c r="L26" s="133">
        <f t="shared" si="16"/>
        <v>128</v>
      </c>
      <c r="M26" s="133">
        <f t="shared" si="16"/>
        <v>277</v>
      </c>
      <c r="N26" s="133">
        <f t="shared" si="16"/>
        <v>55</v>
      </c>
      <c r="O26" s="133">
        <f t="shared" si="16"/>
        <v>168</v>
      </c>
      <c r="P26" s="133">
        <f t="shared" si="16"/>
        <v>4</v>
      </c>
      <c r="Q26" s="133">
        <f t="shared" si="16"/>
        <v>0</v>
      </c>
      <c r="R26" s="133">
        <f t="shared" si="16"/>
        <v>8</v>
      </c>
      <c r="S26" s="133">
        <f t="shared" si="16"/>
        <v>14</v>
      </c>
      <c r="T26" s="133">
        <f t="shared" si="16"/>
        <v>9</v>
      </c>
      <c r="U26" s="133">
        <f t="shared" si="16"/>
        <v>6</v>
      </c>
      <c r="V26" s="133">
        <f t="shared" si="16"/>
        <v>3</v>
      </c>
      <c r="W26" s="133">
        <f t="shared" si="16"/>
        <v>1</v>
      </c>
      <c r="X26" s="133">
        <f t="shared" si="16"/>
        <v>13</v>
      </c>
      <c r="Y26" s="133">
        <f t="shared" si="16"/>
        <v>5</v>
      </c>
      <c r="Z26" s="133">
        <f t="shared" si="16"/>
        <v>3</v>
      </c>
      <c r="AA26" s="133">
        <f t="shared" si="16"/>
        <v>0</v>
      </c>
      <c r="AB26" s="133">
        <f t="shared" si="16"/>
        <v>0</v>
      </c>
      <c r="AC26" s="133">
        <f t="shared" si="16"/>
        <v>0</v>
      </c>
      <c r="AD26" s="133">
        <f>AB26+Z26+X26+V26+T26+R26+P26+N26+L26+J26+H26+F26+D26+B26</f>
        <v>279</v>
      </c>
      <c r="AE26" s="133">
        <f t="shared" si="14"/>
        <v>541</v>
      </c>
      <c r="AF26" s="133">
        <f t="shared" si="15"/>
        <v>820</v>
      </c>
    </row>
    <row r="27" spans="1:32" ht="18.75">
      <c r="A27" s="200" t="s">
        <v>177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</row>
    <row r="28" spans="1:32" ht="24.75">
      <c r="A28" s="189" t="s">
        <v>0</v>
      </c>
      <c r="B28" s="153" t="s">
        <v>95</v>
      </c>
      <c r="C28" s="153"/>
      <c r="D28" s="153" t="s">
        <v>96</v>
      </c>
      <c r="E28" s="153"/>
      <c r="F28" s="153" t="s">
        <v>99</v>
      </c>
      <c r="G28" s="153"/>
      <c r="H28" s="153" t="s">
        <v>97</v>
      </c>
      <c r="I28" s="153"/>
      <c r="J28" s="153" t="s">
        <v>130</v>
      </c>
      <c r="K28" s="153"/>
      <c r="L28" s="153" t="s">
        <v>100</v>
      </c>
      <c r="M28" s="153"/>
      <c r="N28" s="153" t="s">
        <v>62</v>
      </c>
      <c r="O28" s="153"/>
      <c r="P28" s="153" t="s">
        <v>131</v>
      </c>
      <c r="Q28" s="153"/>
      <c r="R28" s="153" t="s">
        <v>132</v>
      </c>
      <c r="S28" s="153"/>
      <c r="T28" s="153" t="s">
        <v>133</v>
      </c>
      <c r="U28" s="153"/>
      <c r="V28" s="153" t="s">
        <v>134</v>
      </c>
      <c r="W28" s="153"/>
      <c r="X28" s="153" t="s">
        <v>135</v>
      </c>
      <c r="Y28" s="153"/>
      <c r="Z28" s="153" t="s">
        <v>136</v>
      </c>
      <c r="AA28" s="153"/>
      <c r="AB28" s="153" t="s">
        <v>138</v>
      </c>
      <c r="AC28" s="153"/>
      <c r="AD28" s="153" t="s">
        <v>9</v>
      </c>
      <c r="AE28" s="153"/>
      <c r="AF28" s="153"/>
    </row>
    <row r="29" spans="1:32" ht="24.75">
      <c r="A29" s="189"/>
      <c r="B29" s="154" t="s">
        <v>109</v>
      </c>
      <c r="C29" s="154" t="s">
        <v>11</v>
      </c>
      <c r="D29" s="154" t="s">
        <v>109</v>
      </c>
      <c r="E29" s="154" t="s">
        <v>11</v>
      </c>
      <c r="F29" s="154" t="s">
        <v>109</v>
      </c>
      <c r="G29" s="154" t="s">
        <v>11</v>
      </c>
      <c r="H29" s="154" t="s">
        <v>109</v>
      </c>
      <c r="I29" s="154" t="s">
        <v>11</v>
      </c>
      <c r="J29" s="154" t="s">
        <v>109</v>
      </c>
      <c r="K29" s="154" t="s">
        <v>11</v>
      </c>
      <c r="L29" s="154" t="s">
        <v>109</v>
      </c>
      <c r="M29" s="154" t="s">
        <v>11</v>
      </c>
      <c r="N29" s="154" t="s">
        <v>109</v>
      </c>
      <c r="O29" s="154" t="s">
        <v>11</v>
      </c>
      <c r="P29" s="154" t="s">
        <v>109</v>
      </c>
      <c r="Q29" s="154" t="s">
        <v>11</v>
      </c>
      <c r="R29" s="154" t="s">
        <v>109</v>
      </c>
      <c r="S29" s="154" t="s">
        <v>11</v>
      </c>
      <c r="T29" s="154" t="s">
        <v>109</v>
      </c>
      <c r="U29" s="154" t="s">
        <v>11</v>
      </c>
      <c r="V29" s="154" t="s">
        <v>109</v>
      </c>
      <c r="W29" s="154" t="s">
        <v>11</v>
      </c>
      <c r="X29" s="154" t="s">
        <v>109</v>
      </c>
      <c r="Y29" s="154" t="s">
        <v>11</v>
      </c>
      <c r="Z29" s="154" t="s">
        <v>109</v>
      </c>
      <c r="AA29" s="154" t="s">
        <v>11</v>
      </c>
      <c r="AB29" s="154" t="s">
        <v>109</v>
      </c>
      <c r="AC29" s="154" t="s">
        <v>11</v>
      </c>
      <c r="AD29" s="154" t="s">
        <v>109</v>
      </c>
      <c r="AE29" s="154" t="s">
        <v>11</v>
      </c>
      <c r="AF29" s="154" t="s">
        <v>20</v>
      </c>
    </row>
    <row r="30" spans="1:32" ht="27.75">
      <c r="A30" s="201" t="s">
        <v>145</v>
      </c>
      <c r="B30" s="136">
        <v>0</v>
      </c>
      <c r="C30" s="136">
        <v>0</v>
      </c>
      <c r="D30" s="136">
        <v>0</v>
      </c>
      <c r="E30" s="136">
        <v>0</v>
      </c>
      <c r="F30" s="136">
        <v>1</v>
      </c>
      <c r="G30" s="136">
        <v>0</v>
      </c>
      <c r="H30" s="136">
        <v>2</v>
      </c>
      <c r="I30" s="136">
        <v>0</v>
      </c>
      <c r="J30" s="136">
        <v>3</v>
      </c>
      <c r="K30" s="136">
        <v>0</v>
      </c>
      <c r="L30" s="136">
        <v>8</v>
      </c>
      <c r="M30" s="136">
        <v>29</v>
      </c>
      <c r="N30" s="136">
        <v>1</v>
      </c>
      <c r="O30" s="136">
        <v>11</v>
      </c>
      <c r="P30" s="136">
        <v>0</v>
      </c>
      <c r="Q30" s="136">
        <v>0</v>
      </c>
      <c r="R30" s="136">
        <v>1</v>
      </c>
      <c r="S30" s="136">
        <v>2</v>
      </c>
      <c r="T30" s="136">
        <v>1</v>
      </c>
      <c r="U30" s="136">
        <v>2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3">
        <f>AB30+Z30+X30+V30+T30+R30+P30+N30+L30+J30+H30+F30+D30+B30</f>
        <v>17</v>
      </c>
      <c r="AE30" s="133">
        <f>AC30+AA30+Y30+W30+U30+S30+Q30+O30+M30+K30+I30+G30+E30+C30</f>
        <v>44</v>
      </c>
      <c r="AF30" s="133">
        <f>AE30+AD30</f>
        <v>61</v>
      </c>
    </row>
    <row r="31" spans="1:32" ht="27.75">
      <c r="A31" s="201" t="s">
        <v>146</v>
      </c>
      <c r="B31" s="136">
        <v>0</v>
      </c>
      <c r="C31" s="136">
        <v>0</v>
      </c>
      <c r="D31" s="136">
        <v>0</v>
      </c>
      <c r="E31" s="136">
        <v>0</v>
      </c>
      <c r="F31" s="136">
        <v>2</v>
      </c>
      <c r="G31" s="136">
        <v>0</v>
      </c>
      <c r="H31" s="136">
        <v>1</v>
      </c>
      <c r="I31" s="136">
        <v>1</v>
      </c>
      <c r="J31" s="136">
        <v>4</v>
      </c>
      <c r="K31" s="136">
        <v>4</v>
      </c>
      <c r="L31" s="136">
        <v>10</v>
      </c>
      <c r="M31" s="136">
        <v>5</v>
      </c>
      <c r="N31" s="136">
        <v>3</v>
      </c>
      <c r="O31" s="136">
        <v>2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1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3">
        <f aca="true" t="shared" si="17" ref="AD31:AD38">AB31+Z31+X31+V31+T31+R31+P31+N31+L31+J31+H31+F31+D31+B31</f>
        <v>21</v>
      </c>
      <c r="AE31" s="133">
        <f aca="true" t="shared" si="18" ref="AE31:AE39">AC31+AA31+Y31+W31+U31+S31+Q31+O31+M31+K31+I31+G31+E31+C31</f>
        <v>12</v>
      </c>
      <c r="AF31" s="133">
        <f aca="true" t="shared" si="19" ref="AF31:AF39">AE31+AD31</f>
        <v>33</v>
      </c>
    </row>
    <row r="32" spans="1:32" ht="27.75">
      <c r="A32" s="201" t="s">
        <v>147</v>
      </c>
      <c r="B32" s="136">
        <v>0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3">
        <f t="shared" si="17"/>
        <v>0</v>
      </c>
      <c r="AE32" s="133">
        <f t="shared" si="18"/>
        <v>0</v>
      </c>
      <c r="AF32" s="133">
        <f t="shared" si="19"/>
        <v>0</v>
      </c>
    </row>
    <row r="33" spans="1:32" ht="27.75">
      <c r="A33" s="201" t="s">
        <v>148</v>
      </c>
      <c r="B33" s="136">
        <v>3</v>
      </c>
      <c r="C33" s="136">
        <v>0</v>
      </c>
      <c r="D33" s="136">
        <v>0</v>
      </c>
      <c r="E33" s="136">
        <v>0</v>
      </c>
      <c r="F33" s="136">
        <v>1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3">
        <f t="shared" si="17"/>
        <v>4</v>
      </c>
      <c r="AE33" s="133">
        <f t="shared" si="18"/>
        <v>0</v>
      </c>
      <c r="AF33" s="133">
        <f t="shared" si="19"/>
        <v>4</v>
      </c>
    </row>
    <row r="34" spans="1:32" ht="27.75">
      <c r="A34" s="201" t="s">
        <v>149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4</v>
      </c>
      <c r="M34" s="136">
        <v>1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0</v>
      </c>
      <c r="AD34" s="133">
        <f t="shared" si="17"/>
        <v>4</v>
      </c>
      <c r="AE34" s="133">
        <f t="shared" si="18"/>
        <v>1</v>
      </c>
      <c r="AF34" s="133">
        <f t="shared" si="19"/>
        <v>5</v>
      </c>
    </row>
    <row r="35" spans="1:32" ht="27.75">
      <c r="A35" s="201" t="s">
        <v>150</v>
      </c>
      <c r="B35" s="136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1</v>
      </c>
      <c r="I35" s="136">
        <v>0</v>
      </c>
      <c r="J35" s="136">
        <v>0</v>
      </c>
      <c r="K35" s="136">
        <v>1</v>
      </c>
      <c r="L35" s="136">
        <v>1</v>
      </c>
      <c r="M35" s="136">
        <v>0</v>
      </c>
      <c r="N35" s="136">
        <v>1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1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3">
        <f t="shared" si="17"/>
        <v>4</v>
      </c>
      <c r="AE35" s="133">
        <f t="shared" si="18"/>
        <v>1</v>
      </c>
      <c r="AF35" s="133">
        <f t="shared" si="19"/>
        <v>5</v>
      </c>
    </row>
    <row r="36" spans="1:32" ht="27.75">
      <c r="A36" s="201" t="s">
        <v>151</v>
      </c>
      <c r="B36" s="136">
        <v>0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3">
        <f t="shared" si="17"/>
        <v>0</v>
      </c>
      <c r="AE36" s="133">
        <f t="shared" si="18"/>
        <v>0</v>
      </c>
      <c r="AF36" s="133">
        <f t="shared" si="19"/>
        <v>0</v>
      </c>
    </row>
    <row r="37" spans="1:32" ht="27.75">
      <c r="A37" s="201" t="s">
        <v>152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3">
        <f t="shared" si="17"/>
        <v>0</v>
      </c>
      <c r="AE37" s="133">
        <f t="shared" si="18"/>
        <v>0</v>
      </c>
      <c r="AF37" s="133">
        <f t="shared" si="19"/>
        <v>0</v>
      </c>
    </row>
    <row r="38" spans="1:32" ht="27.75">
      <c r="A38" s="201" t="s">
        <v>153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1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3">
        <f t="shared" si="17"/>
        <v>1</v>
      </c>
      <c r="AE38" s="133">
        <f t="shared" si="18"/>
        <v>0</v>
      </c>
      <c r="AF38" s="133">
        <f t="shared" si="19"/>
        <v>1</v>
      </c>
    </row>
    <row r="39" spans="1:32" ht="27.75">
      <c r="A39" s="154" t="s">
        <v>154</v>
      </c>
      <c r="B39" s="133">
        <f>B38+B37+B36+B35+B34+B33+B32+B31+B30</f>
        <v>3</v>
      </c>
      <c r="C39" s="133">
        <f aca="true" t="shared" si="20" ref="C39:AC39">C38+C37+C36+C35+C34+C33+C32+C31+C30</f>
        <v>0</v>
      </c>
      <c r="D39" s="133">
        <f t="shared" si="20"/>
        <v>0</v>
      </c>
      <c r="E39" s="133">
        <f t="shared" si="20"/>
        <v>0</v>
      </c>
      <c r="F39" s="133">
        <f t="shared" si="20"/>
        <v>4</v>
      </c>
      <c r="G39" s="133">
        <f t="shared" si="20"/>
        <v>0</v>
      </c>
      <c r="H39" s="133">
        <f t="shared" si="20"/>
        <v>4</v>
      </c>
      <c r="I39" s="133">
        <f t="shared" si="20"/>
        <v>1</v>
      </c>
      <c r="J39" s="133">
        <f t="shared" si="20"/>
        <v>7</v>
      </c>
      <c r="K39" s="133">
        <f t="shared" si="20"/>
        <v>5</v>
      </c>
      <c r="L39" s="133">
        <f t="shared" si="20"/>
        <v>23</v>
      </c>
      <c r="M39" s="133">
        <f t="shared" si="20"/>
        <v>35</v>
      </c>
      <c r="N39" s="133">
        <f t="shared" si="20"/>
        <v>6</v>
      </c>
      <c r="O39" s="133">
        <f t="shared" si="20"/>
        <v>13</v>
      </c>
      <c r="P39" s="133">
        <f t="shared" si="20"/>
        <v>0</v>
      </c>
      <c r="Q39" s="133">
        <f t="shared" si="20"/>
        <v>0</v>
      </c>
      <c r="R39" s="133">
        <f t="shared" si="20"/>
        <v>1</v>
      </c>
      <c r="S39" s="133">
        <f t="shared" si="20"/>
        <v>2</v>
      </c>
      <c r="T39" s="133">
        <f t="shared" si="20"/>
        <v>1</v>
      </c>
      <c r="U39" s="133">
        <f t="shared" si="20"/>
        <v>2</v>
      </c>
      <c r="V39" s="133">
        <f t="shared" si="20"/>
        <v>1</v>
      </c>
      <c r="W39" s="133">
        <f t="shared" si="20"/>
        <v>0</v>
      </c>
      <c r="X39" s="133">
        <f t="shared" si="20"/>
        <v>1</v>
      </c>
      <c r="Y39" s="133">
        <f t="shared" si="20"/>
        <v>0</v>
      </c>
      <c r="Z39" s="133">
        <f t="shared" si="20"/>
        <v>0</v>
      </c>
      <c r="AA39" s="133">
        <f t="shared" si="20"/>
        <v>0</v>
      </c>
      <c r="AB39" s="133">
        <f t="shared" si="20"/>
        <v>0</v>
      </c>
      <c r="AC39" s="133">
        <f t="shared" si="20"/>
        <v>0</v>
      </c>
      <c r="AD39" s="133">
        <f>AB39+Z39+X39+V39+T39+R39+P39+N39+L39+J39+H39+F39+D39+B39</f>
        <v>51</v>
      </c>
      <c r="AE39" s="133">
        <f t="shared" si="18"/>
        <v>58</v>
      </c>
      <c r="AF39" s="133">
        <f t="shared" si="19"/>
        <v>109</v>
      </c>
    </row>
  </sheetData>
  <mergeCells count="51">
    <mergeCell ref="A28:A29"/>
    <mergeCell ref="B28:C28"/>
    <mergeCell ref="B15:C15"/>
    <mergeCell ref="AD28:AF28"/>
    <mergeCell ref="P28:Q28"/>
    <mergeCell ref="R28:S28"/>
    <mergeCell ref="T28:U28"/>
    <mergeCell ref="X28:Y28"/>
    <mergeCell ref="V28:W28"/>
    <mergeCell ref="Z28:AA28"/>
    <mergeCell ref="AB28:AC28"/>
    <mergeCell ref="A27:AF27"/>
    <mergeCell ref="L28:M28"/>
    <mergeCell ref="N28:O28"/>
    <mergeCell ref="H28:I28"/>
    <mergeCell ref="J28:K28"/>
    <mergeCell ref="A14:AF14"/>
    <mergeCell ref="L15:M15"/>
    <mergeCell ref="N15:O15"/>
    <mergeCell ref="P15:Q15"/>
    <mergeCell ref="R15:S15"/>
    <mergeCell ref="T15:U15"/>
    <mergeCell ref="X15:Y15"/>
    <mergeCell ref="V15:W15"/>
    <mergeCell ref="A15:A16"/>
    <mergeCell ref="Z15:AA15"/>
    <mergeCell ref="AB15:AC15"/>
    <mergeCell ref="H15:I15"/>
    <mergeCell ref="D15:E15"/>
    <mergeCell ref="AD15:AF15"/>
    <mergeCell ref="D28:E28"/>
    <mergeCell ref="F28:G28"/>
    <mergeCell ref="F15:G15"/>
    <mergeCell ref="J15:K15"/>
    <mergeCell ref="A1:AF1"/>
    <mergeCell ref="L2:M2"/>
    <mergeCell ref="N2:O2"/>
    <mergeCell ref="P2:Q2"/>
    <mergeCell ref="R2:S2"/>
    <mergeCell ref="T2:U2"/>
    <mergeCell ref="X2:Y2"/>
    <mergeCell ref="V2:W2"/>
    <mergeCell ref="A2:A3"/>
    <mergeCell ref="B2:C2"/>
    <mergeCell ref="F2:G2"/>
    <mergeCell ref="H2:I2"/>
    <mergeCell ref="J2:K2"/>
    <mergeCell ref="Z2:AA2"/>
    <mergeCell ref="D2:E2"/>
    <mergeCell ref="AB2:AC2"/>
    <mergeCell ref="AD2:AF2"/>
  </mergeCells>
  <printOptions horizontalCentered="1" verticalCentered="1"/>
  <pageMargins left="0.7" right="0.7" top="0.75" bottom="0.75" header="0.3" footer="0.3"/>
  <pageSetup fitToHeight="2" horizontalDpi="600" verticalDpi="600" orientation="landscape" scale="70" r:id="rId1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rightToLeft="1" workbookViewId="0" topLeftCell="A1">
      <selection activeCell="B5" sqref="B5"/>
    </sheetView>
  </sheetViews>
  <sheetFormatPr defaultColWidth="9.00390625" defaultRowHeight="15"/>
  <cols>
    <col min="1" max="1" width="13.421875" style="28" customWidth="1"/>
    <col min="2" max="2" width="11.28125" style="28" customWidth="1"/>
    <col min="3" max="3" width="9.421875" style="28" customWidth="1"/>
    <col min="4" max="4" width="7.28125" style="28" customWidth="1"/>
    <col min="5" max="5" width="7.421875" style="28" customWidth="1"/>
    <col min="6" max="6" width="6.28125" style="28" customWidth="1"/>
    <col min="7" max="7" width="8.57421875" style="28" customWidth="1"/>
    <col min="8" max="10" width="9.00390625" style="28" customWidth="1"/>
    <col min="11" max="11" width="7.8515625" style="28" customWidth="1"/>
    <col min="12" max="12" width="7.00390625" style="28" customWidth="1"/>
    <col min="13" max="13" width="7.7109375" style="28" customWidth="1"/>
    <col min="14" max="14" width="6.7109375" style="28" customWidth="1"/>
    <col min="15" max="16384" width="9.00390625" style="28" customWidth="1"/>
  </cols>
  <sheetData>
    <row r="1" spans="3:7" ht="15">
      <c r="C1" s="30"/>
      <c r="D1" s="35"/>
      <c r="E1" s="30"/>
      <c r="F1" s="30"/>
      <c r="G1" s="30"/>
    </row>
    <row r="3" spans="1:8" ht="64.5" customHeight="1">
      <c r="A3" s="107" t="s">
        <v>263</v>
      </c>
      <c r="B3" s="107"/>
      <c r="C3" s="34"/>
      <c r="D3" s="34"/>
      <c r="E3" s="34"/>
      <c r="F3" s="34"/>
      <c r="G3" s="34"/>
      <c r="H3" s="30"/>
    </row>
    <row r="4" spans="1:16" ht="15">
      <c r="A4" s="33" t="s">
        <v>1</v>
      </c>
      <c r="B4" s="33" t="s">
        <v>262</v>
      </c>
      <c r="C4" s="1"/>
      <c r="D4" s="1"/>
      <c r="E4" s="1"/>
      <c r="F4" s="1"/>
      <c r="G4" s="1"/>
      <c r="H4" s="29"/>
      <c r="I4" s="29"/>
      <c r="K4" s="32"/>
      <c r="L4" s="32"/>
      <c r="M4" s="32"/>
      <c r="N4" s="32"/>
      <c r="O4" s="32"/>
      <c r="P4" s="32"/>
    </row>
    <row r="5" spans="1:16" ht="15">
      <c r="A5" s="31" t="s">
        <v>261</v>
      </c>
      <c r="B5" s="31"/>
      <c r="C5" s="1"/>
      <c r="D5" s="1"/>
      <c r="E5" s="1"/>
      <c r="F5" s="1"/>
      <c r="G5" s="1"/>
      <c r="H5" s="29"/>
      <c r="I5" s="29"/>
      <c r="J5" s="30"/>
      <c r="K5" s="30"/>
      <c r="L5" s="30"/>
      <c r="M5" s="30"/>
      <c r="N5" s="30"/>
      <c r="O5" s="30"/>
      <c r="P5" s="30"/>
    </row>
    <row r="6" spans="1:16" ht="15">
      <c r="A6" s="1"/>
      <c r="B6" s="1"/>
      <c r="C6" s="1"/>
      <c r="D6" s="1"/>
      <c r="E6" s="1"/>
      <c r="F6" s="1"/>
      <c r="G6" s="1"/>
      <c r="H6" s="29"/>
      <c r="I6" s="29"/>
      <c r="J6" s="30"/>
      <c r="K6" s="30"/>
      <c r="L6" s="30"/>
      <c r="M6" s="30"/>
      <c r="N6" s="30"/>
      <c r="O6" s="30"/>
      <c r="P6" s="30"/>
    </row>
    <row r="7" spans="1:16" ht="15">
      <c r="A7" s="1"/>
      <c r="B7" s="1"/>
      <c r="C7" s="1"/>
      <c r="D7" s="1"/>
      <c r="E7" s="1"/>
      <c r="F7" s="1"/>
      <c r="G7" s="1"/>
      <c r="H7" s="29"/>
      <c r="I7" s="29"/>
      <c r="J7" s="30"/>
      <c r="K7" s="30"/>
      <c r="L7" s="30"/>
      <c r="M7" s="30"/>
      <c r="N7" s="30"/>
      <c r="O7" s="30"/>
      <c r="P7" s="30"/>
    </row>
    <row r="8" spans="1:16" ht="15">
      <c r="A8" s="1"/>
      <c r="B8" s="1"/>
      <c r="C8" s="1"/>
      <c r="D8" s="1"/>
      <c r="E8" s="1"/>
      <c r="F8" s="1"/>
      <c r="G8" s="1"/>
      <c r="H8" s="29"/>
      <c r="I8" s="29"/>
      <c r="J8" s="30"/>
      <c r="K8" s="30"/>
      <c r="L8" s="30"/>
      <c r="M8" s="30"/>
      <c r="N8" s="30"/>
      <c r="O8" s="30"/>
      <c r="P8" s="30"/>
    </row>
    <row r="9" spans="1:16" ht="15">
      <c r="A9" s="1"/>
      <c r="B9" s="1"/>
      <c r="C9" s="1"/>
      <c r="D9" s="1"/>
      <c r="E9" s="1"/>
      <c r="F9" s="1"/>
      <c r="G9" s="1"/>
      <c r="H9" s="29"/>
      <c r="I9" s="29"/>
      <c r="J9" s="30"/>
      <c r="K9" s="30"/>
      <c r="L9" s="30"/>
      <c r="M9" s="30"/>
      <c r="N9" s="30"/>
      <c r="O9" s="30"/>
      <c r="P9" s="30"/>
    </row>
    <row r="10" spans="1:16" ht="15">
      <c r="A10" s="1"/>
      <c r="B10" s="1"/>
      <c r="C10" s="1"/>
      <c r="D10" s="1"/>
      <c r="E10" s="1"/>
      <c r="F10" s="1"/>
      <c r="G10" s="1"/>
      <c r="H10" s="29"/>
      <c r="I10" s="29"/>
      <c r="J10" s="30"/>
      <c r="K10" s="30"/>
      <c r="L10" s="30"/>
      <c r="M10" s="30"/>
      <c r="N10" s="30"/>
      <c r="O10" s="30"/>
      <c r="P10" s="30"/>
    </row>
    <row r="11" spans="1:16" ht="15">
      <c r="A11" s="1"/>
      <c r="B11" s="1"/>
      <c r="C11" s="1"/>
      <c r="D11" s="1"/>
      <c r="E11" s="1"/>
      <c r="F11" s="1"/>
      <c r="G11" s="1"/>
      <c r="H11" s="29"/>
      <c r="I11" s="29"/>
      <c r="J11" s="30"/>
      <c r="K11" s="30"/>
      <c r="L11" s="30"/>
      <c r="M11" s="30"/>
      <c r="N11" s="30"/>
      <c r="O11" s="30"/>
      <c r="P11" s="30"/>
    </row>
    <row r="12" spans="1:16" ht="15">
      <c r="A12" s="1"/>
      <c r="B12" s="1"/>
      <c r="C12" s="1"/>
      <c r="D12" s="1"/>
      <c r="E12" s="1"/>
      <c r="F12" s="1"/>
      <c r="G12" s="1"/>
      <c r="H12" s="29"/>
      <c r="I12" s="29"/>
      <c r="J12" s="30"/>
      <c r="K12" s="30"/>
      <c r="L12" s="30"/>
      <c r="M12" s="30"/>
      <c r="N12" s="30"/>
      <c r="O12" s="30"/>
      <c r="P12" s="30"/>
    </row>
    <row r="13" spans="1:9" ht="15">
      <c r="A13" s="1"/>
      <c r="H13" s="29"/>
      <c r="I13" s="29"/>
    </row>
  </sheetData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LARA PC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SAHIUNY</dc:creator>
  <cp:keywords/>
  <dc:description/>
  <cp:lastModifiedBy>aldowaji</cp:lastModifiedBy>
  <cp:lastPrinted>2014-10-05T13:31:43Z</cp:lastPrinted>
  <dcterms:created xsi:type="dcterms:W3CDTF">2014-02-09T06:52:28Z</dcterms:created>
  <dcterms:modified xsi:type="dcterms:W3CDTF">2014-10-05T13:33:02Z</dcterms:modified>
  <cp:category/>
  <cp:version/>
  <cp:contentType/>
  <cp:contentStatus/>
</cp:coreProperties>
</file>