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295" windowHeight="5580" firstSheet="4" activeTab="9"/>
  </bookViews>
  <sheets>
    <sheet name="م1 جنسية " sheetId="9" r:id="rId1"/>
    <sheet name="سنوات قديمة " sheetId="11" r:id="rId2"/>
    <sheet name="م1 محافظات" sheetId="10" r:id="rId3"/>
    <sheet name="دراسات جنسية" sheetId="1" r:id="rId4"/>
    <sheet name="دراسات محافظات" sheetId="2" r:id="rId5"/>
    <sheet name="التعليم المفتوح" sheetId="3" r:id="rId6"/>
    <sheet name="مفتوح محافظات" sheetId="4" r:id="rId7"/>
    <sheet name="مفتوح سنوات" sheetId="5" r:id="rId8"/>
    <sheet name="معاهد جنسية" sheetId="6" r:id="rId9"/>
    <sheet name="معاهد محافظات" sheetId="7" r:id="rId10"/>
    <sheet name="معاهد طلاب مستجدين" sheetId="8" r:id="rId11"/>
    <sheet name="السكن الجامعي" sheetId="12" r:id="rId12"/>
  </sheets>
  <definedNames/>
  <calcPr calcId="124519"/>
</workbook>
</file>

<file path=xl/sharedStrings.xml><?xml version="1.0" encoding="utf-8"?>
<sst xmlns="http://schemas.openxmlformats.org/spreadsheetml/2006/main" count="5478" uniqueCount="318">
  <si>
    <t xml:space="preserve">الكلية </t>
  </si>
  <si>
    <t>البيان</t>
  </si>
  <si>
    <t xml:space="preserve">سوري </t>
  </si>
  <si>
    <t>فلسطيني مقيم</t>
  </si>
  <si>
    <t xml:space="preserve">فلسطيني غير مقيم </t>
  </si>
  <si>
    <t>لبناني</t>
  </si>
  <si>
    <t>عراقي</t>
  </si>
  <si>
    <t>أجنبي</t>
  </si>
  <si>
    <t>المجموع</t>
  </si>
  <si>
    <t xml:space="preserve">ذكور </t>
  </si>
  <si>
    <t>اناث</t>
  </si>
  <si>
    <t>الطب البشري</t>
  </si>
  <si>
    <t>ماجستير</t>
  </si>
  <si>
    <t>دكتوراة</t>
  </si>
  <si>
    <t xml:space="preserve">طب الاسنان </t>
  </si>
  <si>
    <t>الصيدلة</t>
  </si>
  <si>
    <t xml:space="preserve">الهندسة المدنية    </t>
  </si>
  <si>
    <t>الهندسة المعمارية</t>
  </si>
  <si>
    <t xml:space="preserve">هندسة الكهرباء والميكانيك </t>
  </si>
  <si>
    <t>نظام القدرة الكهربائية</t>
  </si>
  <si>
    <t>تحكم ألي</t>
  </si>
  <si>
    <t>حاسبات</t>
  </si>
  <si>
    <t>ألات حرارية</t>
  </si>
  <si>
    <t>طاقة شمسية</t>
  </si>
  <si>
    <t>هندسة اتصالات</t>
  </si>
  <si>
    <t>علم المواد وخواصها</t>
  </si>
  <si>
    <t>طاقة الرياح</t>
  </si>
  <si>
    <t xml:space="preserve">الكترونيات وتطبيقاتها </t>
  </si>
  <si>
    <t>اتصالات معلوماتية</t>
  </si>
  <si>
    <t>الميكاترونيك</t>
  </si>
  <si>
    <t xml:space="preserve">البحرية </t>
  </si>
  <si>
    <t>ضوئية كيميائية</t>
  </si>
  <si>
    <t>خلايا فوتوفلطائية</t>
  </si>
  <si>
    <t>حاسبات وتحكم ألي</t>
  </si>
  <si>
    <t xml:space="preserve">إجمالي </t>
  </si>
  <si>
    <t xml:space="preserve">الهندسة المعلوماتية </t>
  </si>
  <si>
    <t xml:space="preserve">الهندسة الزراعية </t>
  </si>
  <si>
    <t>الهندسة التقنية</t>
  </si>
  <si>
    <t>الاقتصاد الاولى</t>
  </si>
  <si>
    <t xml:space="preserve">اللاذقية </t>
  </si>
  <si>
    <t>الاقتصاد الثانية</t>
  </si>
  <si>
    <t>طرطوس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</si>
  <si>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</si>
  <si>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</si>
  <si>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</si>
  <si>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</si>
  <si>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إجمالي الاداب </t>
  </si>
  <si>
    <t xml:space="preserve">كلية العلوم </t>
  </si>
  <si>
    <t>جسم صلب</t>
  </si>
  <si>
    <t>فيزياء نظرية</t>
  </si>
  <si>
    <t>فيزياء اشعاعية</t>
  </si>
  <si>
    <t>الليزر والأطياف الذرية</t>
  </si>
  <si>
    <t xml:space="preserve">الكترونيات </t>
  </si>
  <si>
    <t>تحليل رياضي</t>
  </si>
  <si>
    <t>جبر</t>
  </si>
  <si>
    <t>معلوماتية</t>
  </si>
  <si>
    <t>كيمياء لاعضوية</t>
  </si>
  <si>
    <t>كيمياء تحليلية</t>
  </si>
  <si>
    <t>كيمياء فيزيائية</t>
  </si>
  <si>
    <t>كيمياء عضوية</t>
  </si>
  <si>
    <t>جيولوجيا تطبيقية</t>
  </si>
  <si>
    <t>تصنيف نباتي</t>
  </si>
  <si>
    <t>علم حياة حيوانية</t>
  </si>
  <si>
    <t>جيوفيزياء</t>
  </si>
  <si>
    <t>هيدروجيولوجيا</t>
  </si>
  <si>
    <t>تصنيف حيواني</t>
  </si>
  <si>
    <t>إجمالي</t>
  </si>
  <si>
    <t xml:space="preserve">كلية التربية </t>
  </si>
  <si>
    <t>المناهج وتقنيات التعليم</t>
  </si>
  <si>
    <t>اقتصاد منزلي</t>
  </si>
  <si>
    <t>الإرشاد النفسي</t>
  </si>
  <si>
    <t>معلم صف</t>
  </si>
  <si>
    <t xml:space="preserve">إجمالي التربية </t>
  </si>
  <si>
    <t>كلية التمريض</t>
  </si>
  <si>
    <t>كلية التربية الرياضية</t>
  </si>
  <si>
    <t>دبلوم التأهيل التربوي</t>
  </si>
  <si>
    <t xml:space="preserve">دبلوم </t>
  </si>
  <si>
    <t>المعهد العالي للغات</t>
  </si>
  <si>
    <t xml:space="preserve">المعهد العالي للبحوث البحرية </t>
  </si>
  <si>
    <t xml:space="preserve">المعهد العالي لبحوث البيئة </t>
  </si>
  <si>
    <t>دمشق</t>
  </si>
  <si>
    <t>ريف دمشق</t>
  </si>
  <si>
    <t>حلب</t>
  </si>
  <si>
    <t>حمص</t>
  </si>
  <si>
    <t>حماه</t>
  </si>
  <si>
    <t>اللاذقية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</si>
  <si>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</si>
  <si>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</si>
  <si>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</si>
  <si>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</si>
  <si>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</si>
  <si>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</si>
  <si>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>القامشلي</t>
  </si>
  <si>
    <t xml:space="preserve">القنيطرة </t>
  </si>
  <si>
    <t xml:space="preserve">المجموع </t>
  </si>
  <si>
    <t>ذكور</t>
  </si>
  <si>
    <t>مج</t>
  </si>
  <si>
    <t>طب الأسنان</t>
  </si>
  <si>
    <t>تقويم الأسنلن</t>
  </si>
  <si>
    <t>جراحة الفم</t>
  </si>
  <si>
    <t>مداوة الأسنان</t>
  </si>
  <si>
    <t>أمراض الفم</t>
  </si>
  <si>
    <t>تيجان وجسور</t>
  </si>
  <si>
    <t>طب أسنان الأطفال</t>
  </si>
  <si>
    <t>الاجمالي</t>
  </si>
  <si>
    <t>الهندسة المدنية</t>
  </si>
  <si>
    <t>الهندسة الإنشائية</t>
  </si>
  <si>
    <t>الإدارة والإنشاء</t>
  </si>
  <si>
    <t>الهندسةالجيوتكنيكية</t>
  </si>
  <si>
    <t>هندسة البيئة</t>
  </si>
  <si>
    <t>هندسة المواصلات</t>
  </si>
  <si>
    <t>الهندسةالمائية</t>
  </si>
  <si>
    <t>طبوغرافية</t>
  </si>
  <si>
    <t>الإجمالي</t>
  </si>
  <si>
    <t>الهندسة الزراعيه</t>
  </si>
  <si>
    <t>بساتين</t>
  </si>
  <si>
    <t>وقاية نبات</t>
  </si>
  <si>
    <t>علوم الأغذية</t>
  </si>
  <si>
    <t>علوم التربة والمياه</t>
  </si>
  <si>
    <t>محاصيل حقلية</t>
  </si>
  <si>
    <t>حراج وبيئة</t>
  </si>
  <si>
    <t xml:space="preserve">انتاج حيواني </t>
  </si>
  <si>
    <t>اقتصاد زراعي</t>
  </si>
  <si>
    <t>أتمتة صناعية</t>
  </si>
  <si>
    <t>مواد تطبيقية</t>
  </si>
  <si>
    <t>الاقتصاد في اللاذقية</t>
  </si>
  <si>
    <t>المحاسبة</t>
  </si>
  <si>
    <t>الاقتصاد الثانية في طرطوس</t>
  </si>
  <si>
    <t>المعهد العالي للبحوث البحرية</t>
  </si>
  <si>
    <t xml:space="preserve">المعهد </t>
  </si>
  <si>
    <t>القسم</t>
  </si>
  <si>
    <t xml:space="preserve">سنة اولى </t>
  </si>
  <si>
    <t xml:space="preserve">السنة الثانية </t>
  </si>
  <si>
    <t>مستجد</t>
  </si>
  <si>
    <t xml:space="preserve">قديم </t>
  </si>
  <si>
    <t>م.ت.للمحاسبة والتمويل- تشرين</t>
  </si>
  <si>
    <t>م.ت. لإدارة الأعمال والتسويق- تشرين</t>
  </si>
  <si>
    <t>م.ت. الزراعي- تشرين</t>
  </si>
  <si>
    <t>م.ت. الطبي- تشرين</t>
  </si>
  <si>
    <t>المعالجة الفيزيائية</t>
  </si>
  <si>
    <t>الأشعة</t>
  </si>
  <si>
    <t xml:space="preserve">الصيدلة </t>
  </si>
  <si>
    <t>المخابر</t>
  </si>
  <si>
    <t>التخدير</t>
  </si>
  <si>
    <t>طب الطوارئ</t>
  </si>
  <si>
    <t>م.ت الهندسي- تشرين</t>
  </si>
  <si>
    <t>الرسم والإنشاء الهندسي</t>
  </si>
  <si>
    <t>المساحة</t>
  </si>
  <si>
    <t>الهندسة الصحية ومحطات المعالجة</t>
  </si>
  <si>
    <t>الإنشاءات العامة</t>
  </si>
  <si>
    <t>م.ت. الحاسوب- تشرين</t>
  </si>
  <si>
    <t>هندسة حواسيب</t>
  </si>
  <si>
    <t>البرمجيات</t>
  </si>
  <si>
    <t>الشبكات الحاسوبية</t>
  </si>
  <si>
    <t>حوسبة صناعية</t>
  </si>
  <si>
    <t>م.ت. الزراعي- طرطوس</t>
  </si>
  <si>
    <t>م.ت.للطاقة الشمسية</t>
  </si>
  <si>
    <t xml:space="preserve">إجمالي طلاب معاهد تشرين </t>
  </si>
  <si>
    <t>المعهد</t>
  </si>
  <si>
    <t xml:space="preserve">لبناني </t>
  </si>
  <si>
    <t xml:space="preserve">عراقي </t>
  </si>
  <si>
    <t>عربي</t>
  </si>
  <si>
    <t xml:space="preserve">أجنبي </t>
  </si>
  <si>
    <t>م.ت. إدارة أعمال و التسويق- تشرين</t>
  </si>
  <si>
    <t>م.ت. المحاسبة والتمويل- تشرين</t>
  </si>
  <si>
    <t>م.ت. الهندسي- تشرين</t>
  </si>
  <si>
    <t>م.ت.الحاسوب- تشرين</t>
  </si>
  <si>
    <t>إجمالي طلاب معاهد تشرين</t>
  </si>
  <si>
    <t>حماة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</si>
  <si>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</si>
  <si>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</si>
  <si>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</si>
  <si>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</si>
  <si>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</si>
  <si>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</si>
  <si>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</si>
  <si>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اجنبي</t>
  </si>
  <si>
    <t xml:space="preserve">الاداب - الترجمة </t>
  </si>
  <si>
    <t>الانكليزي</t>
  </si>
  <si>
    <t>طالب</t>
  </si>
  <si>
    <t>الفرنسي</t>
  </si>
  <si>
    <t xml:space="preserve">الاقتصاد </t>
  </si>
  <si>
    <t>إدارة الأعمال</t>
  </si>
  <si>
    <t>التامين والمصارف</t>
  </si>
  <si>
    <t xml:space="preserve">التربية - </t>
  </si>
  <si>
    <t>رياض أطفال</t>
  </si>
  <si>
    <t xml:space="preserve">دبلوم التأهيل التربوي </t>
  </si>
  <si>
    <t xml:space="preserve">الحقوق - دراسات القانونية </t>
  </si>
  <si>
    <t>المعلوماتية</t>
  </si>
  <si>
    <t>برنامج التجسير بكلية التمريض</t>
  </si>
  <si>
    <t xml:space="preserve">السنة الأولى </t>
  </si>
  <si>
    <t xml:space="preserve">السنة الثالثة </t>
  </si>
  <si>
    <t xml:space="preserve">السنة الرابعة </t>
  </si>
  <si>
    <t>السنة الخامسة</t>
  </si>
  <si>
    <t>ناجح أو منقول</t>
  </si>
  <si>
    <t xml:space="preserve">اناث </t>
  </si>
  <si>
    <t xml:space="preserve">طالب </t>
  </si>
  <si>
    <t>أعداد طلاب التعليم المفتوح في جامعة تشرين للعام الدراسي 2012-2013 حسب الجنس والمحافظة</t>
  </si>
  <si>
    <t xml:space="preserve">اعداد طلاب التعليم المفتوح في جامعة تشرين للعام الدراسي 2012-2013 حسب الجنس و السنة الدراسية </t>
  </si>
  <si>
    <t xml:space="preserve">اعداد طلاب التعليم المفتوح في جامعة تشرين للعام الدراسي 2012-2013 حسب الجنس و الجنسية </t>
  </si>
  <si>
    <t>عدد طلاب معاهد جامعة تشرين حسب السنوات والاختصاص  للعام الدراسي 2012-2013  تعليم إجمالي (نظامي + موازي)</t>
  </si>
  <si>
    <t>أعداد طلاب معاهد جامعة تشرين للعام الدراسي 2012-2013 حسب الجنسية   تعليم إجمالي (نظامي + موازي)</t>
  </si>
  <si>
    <t>أعداد طلاب معاهد جامعة تشرين للعام الدراسي 2012-2013 حسب الجنسية   تعليم  ( نظامي )</t>
  </si>
  <si>
    <t>أعداد طلاب معاهد جامعة تشرين للعام الدراسي 2012-2013 حسب الجنسية   تعليم  ( موازي )</t>
  </si>
  <si>
    <t>اعداد طلاب المعاهد حسب الجنس و المحافظة للعام الدراسي 2012-2013 تعليم إجمالي  (نظامي + موازي)</t>
  </si>
  <si>
    <t>اعداد طلاب المعاهد حسب الجنس و المحافظة للعام الدراسي 2012-2013 تعليم  ( موازي)</t>
  </si>
  <si>
    <t>اعداد طلاب المعاهد حسب الجنس و المحافظة للعام الدراسي 2012-2013 تعليم ( نظامي )</t>
  </si>
  <si>
    <t>اعداد طلاب الدراسات العليا في جامعة تشرين للعام الدراسي 2012-2013 حسب الجنس و المحافظة   تعليم إجمالي (نظامي + موازي)</t>
  </si>
  <si>
    <t>اعداد طلاب الدراسات العليا في جامعة تشرين للعام الدراسي 2012-2013 حسب الجنس و المحافظة   تعليم (نظامي )</t>
  </si>
  <si>
    <t>اعداد طلاب الدراسات العليا في جامعة تشرين للعام الدراسي 2012-2013 حسب الجنس و المحافظة   تعليم ( موازي)</t>
  </si>
  <si>
    <t>أعداد طلاب الدراسات العليا في جامعة تشرين حسب الجنس والجنسية للعام الدراسي 2012-2013 تعليم  ( موازي)</t>
  </si>
  <si>
    <t>أعداد طلاب الدراسات العليا في جامعة تشرين حسب الجنس والجنسية للعام الدراسي 2012-2013 تعليم  ( نظامي )</t>
  </si>
  <si>
    <t>أعداد طلاب الدراسات العليا في جامعة تشرين حسب الجنس والجنسية للعام الدراسي 2012-2013 تعليم إجمالي (نظامي + موازي)</t>
  </si>
  <si>
    <t>يمني</t>
  </si>
  <si>
    <t>القتصاد في اللاذقية</t>
  </si>
  <si>
    <t xml:space="preserve">م.ت. البيطري </t>
  </si>
  <si>
    <t>م.ت. البيطري</t>
  </si>
  <si>
    <t>معلم صف(تعميق اختصاص</t>
  </si>
  <si>
    <t>علم حياة نباتية</t>
  </si>
  <si>
    <t xml:space="preserve">بيئة مائية/حيوان </t>
  </si>
  <si>
    <t xml:space="preserve">بيئة مائية/نبات </t>
  </si>
  <si>
    <t>جغرافيا</t>
  </si>
  <si>
    <t>تاريخ</t>
  </si>
  <si>
    <t>فلسفة</t>
  </si>
  <si>
    <t>علم اجتماع</t>
  </si>
  <si>
    <t>معلم صف(تعميق التأهيل)</t>
  </si>
  <si>
    <t>رياض الأطفال</t>
  </si>
  <si>
    <t>عدد طلاب معاهد جامعة تشرين حسب السنوات والاختصاص  للعام الدراسي 2012-2013  تعليم إجمالي (نظامي )</t>
  </si>
  <si>
    <t>عدد طلاب معاهد جامعة تشرين حسب السنوات والاختصاص  للعام الدراسي 2012-2013  تعليم إجمالي ( موازي)</t>
  </si>
  <si>
    <t xml:space="preserve">م.ت. للنقل البحري </t>
  </si>
  <si>
    <t>م.ت.للنقل البحري</t>
  </si>
  <si>
    <t xml:space="preserve">عربي </t>
  </si>
  <si>
    <t xml:space="preserve">مستجد </t>
  </si>
  <si>
    <t>المجموع العام</t>
  </si>
  <si>
    <t>كلية الفنون الجميلة</t>
  </si>
  <si>
    <t>كلية السياحة</t>
  </si>
  <si>
    <t>التربية الرياضية</t>
  </si>
  <si>
    <t>التمريض</t>
  </si>
  <si>
    <t>التربية الثانية - معلم صف</t>
  </si>
  <si>
    <t>الحقوق</t>
  </si>
  <si>
    <t xml:space="preserve">إجمالي العلوم الثانية </t>
  </si>
  <si>
    <t>الرياضيات</t>
  </si>
  <si>
    <t xml:space="preserve">الفيزياء </t>
  </si>
  <si>
    <t xml:space="preserve">كلية العلوم الثانية </t>
  </si>
  <si>
    <t xml:space="preserve">علم الحياة </t>
  </si>
  <si>
    <t xml:space="preserve">جيولوجيا </t>
  </si>
  <si>
    <t xml:space="preserve">إحصاء رياضي </t>
  </si>
  <si>
    <t xml:space="preserve">رياضيات </t>
  </si>
  <si>
    <t xml:space="preserve">الكيمياء </t>
  </si>
  <si>
    <t xml:space="preserve">إجمالي الاداب الثانية </t>
  </si>
  <si>
    <t>الجغرافيا</t>
  </si>
  <si>
    <t xml:space="preserve">اللغة العربية  </t>
  </si>
  <si>
    <t xml:space="preserve">الاداب الثانية </t>
  </si>
  <si>
    <t>إجمالي الاداب الاولى</t>
  </si>
  <si>
    <t xml:space="preserve">المكتبات </t>
  </si>
  <si>
    <t xml:space="preserve">علم الاجتماع </t>
  </si>
  <si>
    <t xml:space="preserve">الفلسفة </t>
  </si>
  <si>
    <t xml:space="preserve">الجغرافية </t>
  </si>
  <si>
    <t xml:space="preserve">التاريخ </t>
  </si>
  <si>
    <t>كلية الاداب الأولى</t>
  </si>
  <si>
    <t>الاقتصاد</t>
  </si>
  <si>
    <t>طاقات متجددة</t>
  </si>
  <si>
    <t>تقانة الأغذية</t>
  </si>
  <si>
    <t>مكننة زراعية</t>
  </si>
  <si>
    <t>المعدات والآلات</t>
  </si>
  <si>
    <t>الأتمتة الصناعية</t>
  </si>
  <si>
    <t xml:space="preserve">هندسة تكنولوجيا الاتصالات  </t>
  </si>
  <si>
    <t xml:space="preserve">الهندسة االمعلوماتية </t>
  </si>
  <si>
    <t xml:space="preserve">الاجمالي </t>
  </si>
  <si>
    <t>البحرية</t>
  </si>
  <si>
    <t xml:space="preserve">الحواسيب والتحكم الالي  </t>
  </si>
  <si>
    <t xml:space="preserve">الكترونيات واتصالات </t>
  </si>
  <si>
    <t xml:space="preserve">الطاقة الكهربائية </t>
  </si>
  <si>
    <t xml:space="preserve">التصميم والانتاج </t>
  </si>
  <si>
    <t xml:space="preserve">القوى الميكانيكية </t>
  </si>
  <si>
    <t>مدني عام</t>
  </si>
  <si>
    <t>ري وصرف</t>
  </si>
  <si>
    <t>طبوغرافيا</t>
  </si>
  <si>
    <t>المائية</t>
  </si>
  <si>
    <t>البيئة</t>
  </si>
  <si>
    <t>جيوتكنيك</t>
  </si>
  <si>
    <t>نقل ومواصلات</t>
  </si>
  <si>
    <t>إدارة وتشييد</t>
  </si>
  <si>
    <t>الانشائية</t>
  </si>
  <si>
    <t>سوري غير مقيم</t>
  </si>
  <si>
    <t>المحافظة</t>
  </si>
  <si>
    <t xml:space="preserve">أعداد طلاب ومستجدي المرحلة الجامعية الاولى في جامعة تشرين حسب الجنس والجنسية للعام الدراسي 2012-2013 تعليم إجمالي (نظامي+ موازي) </t>
  </si>
  <si>
    <t xml:space="preserve"> </t>
  </si>
  <si>
    <t>أعداد طلاب ومستجدي المرحلة الجامعية الاولى في جامعة تشرين حسب الجنس والجنسية للعام الدراسي 2012-2013 ( تعليم موازي )</t>
  </si>
  <si>
    <t>كلية العلوم الثانية</t>
  </si>
  <si>
    <t xml:space="preserve">أعداد طلاب ومستجدي المرحلة الجامعية الاولى في جامعة تشرين حسب الجنس والجنسية للعام الدراسي 2012-2013 تعليم إجمالي (نظامي) </t>
  </si>
  <si>
    <t>الفرع</t>
  </si>
  <si>
    <t>اعداد طلاب المرحلة الجامعية الاولى في جامعة تشرين للعام الدراسي 2012-2013 حسب الجنس والمحافظة  تعليم (نظامي + موازي)</t>
  </si>
  <si>
    <t xml:space="preserve">اعداد طلاب المرحلة الجامعية الاولى في جامعة تشرين للعام الدراسي 2012-2013 حسب الجنس والمحافظة  تعليم موازي </t>
  </si>
  <si>
    <t xml:space="preserve">الحاسبات والتحكم الالي  </t>
  </si>
  <si>
    <t xml:space="preserve">الاكترونيات والاتصالات </t>
  </si>
  <si>
    <t xml:space="preserve">اعداد طلاب المرحلة الجامعية الاولى في جامعة تشرين للعام الدراسي 2012-2013 حسب الجنس والمحافظة تعليم إجمالي (نظامي) </t>
  </si>
  <si>
    <t>كلية السياحة بطرطوس</t>
  </si>
  <si>
    <t>معلم صف - طرطوس</t>
  </si>
  <si>
    <t>اجمالي</t>
  </si>
  <si>
    <t>الاداب الثانية - طرطوس</t>
  </si>
  <si>
    <t>كلية الاداب الاولى</t>
  </si>
  <si>
    <t>الاقتصاد - طرطوس</t>
  </si>
  <si>
    <t xml:space="preserve">الاقتصاد - اللاذقية </t>
  </si>
  <si>
    <t>الهندسة التقنية - طرطوس</t>
  </si>
  <si>
    <t>هندسة تكنولوجيا الاتصالات- طرطوس</t>
  </si>
  <si>
    <t>لحواسيب والتحكم الالي</t>
  </si>
  <si>
    <t>القوى الميكانيكية</t>
  </si>
  <si>
    <t xml:space="preserve">السنة السادسة  </t>
  </si>
  <si>
    <t xml:space="preserve">السنة الخامسة </t>
  </si>
  <si>
    <t xml:space="preserve">القسم </t>
  </si>
  <si>
    <t>أعداد طلاب المرحلة الجامعية الاولى في جامعة تشرين حسب الجنس والسنة الدراسية للعام الدراسي 2012-2013  تعليم (نظامي + موازي)</t>
  </si>
  <si>
    <t>أعداد طلاب المرحلة الجامعية الاولى في جامعة تشرين حسب الجنس والسنة الدراسية للعام الدراسي 2012-2013  تعليم موازي</t>
  </si>
  <si>
    <t>أعداد طلاب المرحلة الجامعية الاولى في جامعة تشرين حسب الجنس والسنة الدراسية للعام الدراسي 2012-2013  تعليم اجمالي (نظامي)</t>
  </si>
  <si>
    <t>الطلاب المقيمين</t>
  </si>
  <si>
    <t>عدد الأسرة في الوحدات</t>
  </si>
  <si>
    <t xml:space="preserve">عدد الوحدات السكنية </t>
  </si>
  <si>
    <t>أعداد الطلاب في المدينة الجامعية للعام الدراسي 2012-2013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</si>
</sst>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Simplified Arabic"/>
      <family val="2"/>
    </font>
    <font>
      <sz val="14"/>
      <name val="Simplified Arabic"/>
      <family val="2"/>
    </font>
    <font>
      <b/>
      <sz val="14"/>
      <color indexed="8"/>
      <name val="Simplified Arabic"/>
      <family val="2"/>
    </font>
    <font>
      <sz val="14"/>
      <color theme="1"/>
      <name val="Simplified Arabic"/>
      <family val="2"/>
    </font>
    <font>
      <b/>
      <sz val="14"/>
      <color theme="1"/>
      <name val="Simplified Arabic"/>
      <family val="2"/>
    </font>
    <font>
      <b/>
      <sz val="12"/>
      <color theme="1"/>
      <name val="Simplified Arabic"/>
      <family val="2"/>
    </font>
    <font>
      <b/>
      <sz val="14"/>
      <name val="Simplified Arabic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3" borderId="1" xfId="0" applyFont="1" applyFill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1" fillId="0" borderId="0" xfId="0" applyFont="1" applyAlignment="1">
      <alignment horizont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6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6" borderId="1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2"/>
    </xf>
    <xf numFmtId="1" fontId="3" fillId="0" borderId="0" xfId="0" applyNumberFormat="1" applyFont="1" applyAlignment="1">
      <alignment horizontal="center" vertical="center" readingOrder="2"/>
    </xf>
    <xf numFmtId="1" fontId="3" fillId="4" borderId="1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wrapText="1" readingOrder="2"/>
    </xf>
    <xf numFmtId="1" fontId="10" fillId="0" borderId="0" xfId="0" applyNumberFormat="1" applyFont="1"/>
    <xf numFmtId="0" fontId="11" fillId="0" borderId="0" xfId="0" applyFont="1" applyAlignment="1">
      <alignment vertical="center" readingOrder="2"/>
    </xf>
    <xf numFmtId="0" fontId="3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vertical="center" wrapText="1" readingOrder="2"/>
    </xf>
    <xf numFmtId="0" fontId="0" fillId="0" borderId="0" xfId="0" applyFill="1" applyAlignment="1">
      <alignment readingOrder="2"/>
    </xf>
    <xf numFmtId="0" fontId="0" fillId="0" borderId="0" xfId="0" applyFill="1" applyBorder="1" applyAlignment="1">
      <alignment readingOrder="2"/>
    </xf>
    <xf numFmtId="0" fontId="0" fillId="0" borderId="0" xfId="0" applyFont="1" applyFill="1" applyBorder="1" applyAlignment="1">
      <alignment horizontal="center" vertical="center" readingOrder="2"/>
    </xf>
    <xf numFmtId="0" fontId="0" fillId="0" borderId="0" xfId="0" applyFill="1" applyBorder="1" applyAlignment="1">
      <alignment horizontal="center" readingOrder="2"/>
    </xf>
    <xf numFmtId="0" fontId="12" fillId="4" borderId="1" xfId="0" applyFont="1" applyFill="1" applyBorder="1" applyAlignment="1">
      <alignment horizontal="center" vertical="center" wrapText="1" readingOrder="2"/>
    </xf>
    <xf numFmtId="0" fontId="11" fillId="4" borderId="1" xfId="0" applyFont="1" applyFill="1" applyBorder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readingOrder="2"/>
    </xf>
    <xf numFmtId="0" fontId="0" fillId="0" borderId="0" xfId="0" applyBorder="1" applyAlignment="1">
      <alignment readingOrder="2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wrapText="1" readingOrder="2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3" fillId="6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textRotation="90" wrapText="1" readingOrder="2"/>
    </xf>
    <xf numFmtId="0" fontId="2" fillId="4" borderId="11" xfId="0" applyFont="1" applyFill="1" applyBorder="1" applyAlignment="1">
      <alignment horizontal="center" vertical="center" textRotation="90" wrapText="1" readingOrder="2"/>
    </xf>
    <xf numFmtId="0" fontId="2" fillId="4" borderId="9" xfId="0" applyFont="1" applyFill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textRotation="90" wrapText="1" readingOrder="2"/>
    </xf>
    <xf numFmtId="0" fontId="3" fillId="6" borderId="2" xfId="0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3" fillId="4" borderId="4" xfId="0" applyFont="1" applyFill="1" applyBorder="1" applyAlignment="1">
      <alignment horizontal="center" vertical="center" readingOrder="2"/>
    </xf>
    <xf numFmtId="0" fontId="3" fillId="4" borderId="13" xfId="0" applyFont="1" applyFill="1" applyBorder="1" applyAlignment="1">
      <alignment horizontal="center" vertical="center" readingOrder="2"/>
    </xf>
    <xf numFmtId="0" fontId="3" fillId="4" borderId="5" xfId="0" applyFont="1" applyFill="1" applyBorder="1" applyAlignment="1">
      <alignment horizontal="center" vertical="center" readingOrder="2"/>
    </xf>
    <xf numFmtId="0" fontId="3" fillId="4" borderId="6" xfId="0" applyFont="1" applyFill="1" applyBorder="1" applyAlignment="1">
      <alignment horizontal="center" vertical="center" readingOrder="2"/>
    </xf>
    <xf numFmtId="0" fontId="3" fillId="4" borderId="12" xfId="0" applyFont="1" applyFill="1" applyBorder="1" applyAlignment="1">
      <alignment horizontal="center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4" borderId="9" xfId="0" applyFont="1" applyFill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2" fillId="4" borderId="9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1" fontId="3" fillId="4" borderId="2" xfId="0" applyNumberFormat="1" applyFont="1" applyFill="1" applyBorder="1" applyAlignment="1">
      <alignment horizontal="center" vertical="center" wrapText="1" readingOrder="2"/>
    </xf>
    <xf numFmtId="1" fontId="3" fillId="4" borderId="3" xfId="0" applyNumberFormat="1" applyFont="1" applyFill="1" applyBorder="1" applyAlignment="1">
      <alignment horizontal="center" vertical="center" wrapText="1" readingOrder="2"/>
    </xf>
    <xf numFmtId="1" fontId="3" fillId="4" borderId="10" xfId="0" applyNumberFormat="1" applyFont="1" applyFill="1" applyBorder="1" applyAlignment="1">
      <alignment horizontal="center" vertical="center" wrapText="1" readingOrder="2"/>
    </xf>
    <xf numFmtId="1" fontId="3" fillId="4" borderId="4" xfId="0" applyNumberFormat="1" applyFont="1" applyFill="1" applyBorder="1" applyAlignment="1">
      <alignment horizontal="center" vertical="center" wrapText="1" readingOrder="2"/>
    </xf>
    <xf numFmtId="1" fontId="3" fillId="4" borderId="13" xfId="0" applyNumberFormat="1" applyFont="1" applyFill="1" applyBorder="1" applyAlignment="1">
      <alignment horizontal="center" vertical="center" wrapText="1" readingOrder="2"/>
    </xf>
    <xf numFmtId="1" fontId="3" fillId="4" borderId="5" xfId="0" applyNumberFormat="1" applyFont="1" applyFill="1" applyBorder="1" applyAlignment="1">
      <alignment horizontal="center" vertical="center" wrapText="1" readingOrder="2"/>
    </xf>
    <xf numFmtId="1" fontId="3" fillId="4" borderId="6" xfId="0" applyNumberFormat="1" applyFont="1" applyFill="1" applyBorder="1" applyAlignment="1">
      <alignment horizontal="center" vertical="center" wrapText="1" readingOrder="2"/>
    </xf>
    <xf numFmtId="1" fontId="3" fillId="4" borderId="12" xfId="0" applyNumberFormat="1" applyFont="1" applyFill="1" applyBorder="1" applyAlignment="1">
      <alignment horizontal="center" vertical="center" wrapText="1" readingOrder="2"/>
    </xf>
    <xf numFmtId="1" fontId="3" fillId="4" borderId="7" xfId="0" applyNumberFormat="1" applyFont="1" applyFill="1" applyBorder="1" applyAlignment="1">
      <alignment horizontal="center" vertical="center" wrapText="1" readingOrder="2"/>
    </xf>
    <xf numFmtId="1" fontId="3" fillId="4" borderId="8" xfId="0" applyNumberFormat="1" applyFont="1" applyFill="1" applyBorder="1" applyAlignment="1">
      <alignment horizontal="center" vertical="center" wrapText="1" readingOrder="2"/>
    </xf>
    <xf numFmtId="1" fontId="3" fillId="4" borderId="9" xfId="0" applyNumberFormat="1" applyFont="1" applyFill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textRotation="90" wrapText="1" readingOrder="1"/>
    </xf>
    <xf numFmtId="0" fontId="3" fillId="4" borderId="11" xfId="0" applyFont="1" applyFill="1" applyBorder="1" applyAlignment="1">
      <alignment horizontal="center" vertical="center" textRotation="90" wrapText="1" readingOrder="1"/>
    </xf>
    <xf numFmtId="0" fontId="3" fillId="4" borderId="9" xfId="0" applyFont="1" applyFill="1" applyBorder="1" applyAlignment="1">
      <alignment horizontal="center" vertical="center" textRotation="90" wrapText="1" readingOrder="1"/>
    </xf>
    <xf numFmtId="0" fontId="3" fillId="2" borderId="4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1" fontId="2" fillId="3" borderId="1" xfId="0" applyNumberFormat="1" applyFont="1" applyFill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readingOrder="2"/>
    </xf>
    <xf numFmtId="1" fontId="2" fillId="3" borderId="3" xfId="0" applyNumberFormat="1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7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readingOrder="2"/>
    </xf>
    <xf numFmtId="0" fontId="5" fillId="3" borderId="10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8" xfId="0" applyFont="1" applyFill="1" applyBorder="1" applyAlignment="1">
      <alignment horizontal="center" vertical="center" wrapText="1" readingOrder="2"/>
    </xf>
    <xf numFmtId="0" fontId="5" fillId="0" borderId="9" xfId="0" applyFont="1" applyFill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readingOrder="2"/>
    </xf>
    <xf numFmtId="0" fontId="5" fillId="3" borderId="8" xfId="0" applyFont="1" applyFill="1" applyBorder="1" applyAlignment="1">
      <alignment horizontal="center" vertical="center" readingOrder="2"/>
    </xf>
    <xf numFmtId="0" fontId="5" fillId="3" borderId="9" xfId="0" applyFont="1" applyFill="1" applyBorder="1" applyAlignment="1">
      <alignment horizontal="center" vertical="center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13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2"/>
    </xf>
    <xf numFmtId="0" fontId="7" fillId="0" borderId="8" xfId="0" applyFont="1" applyFill="1" applyBorder="1" applyAlignment="1">
      <alignment horizontal="center" vertical="center" wrapText="1" readingOrder="2"/>
    </xf>
    <xf numFmtId="0" fontId="7" fillId="0" borderId="9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7" fillId="0" borderId="9" xfId="0" applyFont="1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3" fillId="3" borderId="2" xfId="0" applyFont="1" applyFill="1" applyBorder="1" applyAlignment="1">
      <alignment horizontal="center" vertical="center"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wrapText="1" readingOrder="2"/>
    </xf>
    <xf numFmtId="0" fontId="11" fillId="4" borderId="2" xfId="0" applyFont="1" applyFill="1" applyBorder="1" applyAlignment="1">
      <alignment horizontal="center" vertical="center" wrapText="1" readingOrder="2"/>
    </xf>
    <xf numFmtId="0" fontId="11" fillId="4" borderId="10" xfId="0" applyFont="1" applyFill="1" applyBorder="1" applyAlignment="1">
      <alignment horizontal="center" vertical="center" wrapText="1" readingOrder="2"/>
    </xf>
    <xf numFmtId="0" fontId="11" fillId="4" borderId="3" xfId="0" applyFont="1" applyFill="1" applyBorder="1" applyAlignment="1">
      <alignment horizontal="center" vertical="center" wrapText="1" readingOrder="2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442"/>
  <sheetViews>
    <sheetView rightToLeft="1" zoomScale="90" zoomScaleNormal="90" workbookViewId="0" topLeftCell="G435">
      <selection activeCell="Y441" sqref="Y441"/>
    </sheetView>
  </sheetViews>
  <sheetFormatPr defaultColWidth="7.57421875" defaultRowHeight="21" customHeight="1"/>
  <cols>
    <col min="1" max="1" width="7.57421875" style="51" customWidth="1"/>
    <col min="2" max="2" width="18.421875" style="51" customWidth="1"/>
    <col min="3" max="3" width="9.140625" style="51" customWidth="1"/>
    <col min="4" max="4" width="9.28125" style="50" customWidth="1"/>
    <col min="5" max="20" width="7.421875" style="50" customWidth="1"/>
    <col min="21" max="16384" width="7.57421875" style="50" customWidth="1"/>
  </cols>
  <sheetData>
    <row r="3" spans="1:23" ht="30" customHeight="1">
      <c r="A3" s="106" t="s">
        <v>290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30" customHeight="1">
      <c r="A4" s="96" t="s">
        <v>0</v>
      </c>
      <c r="B4" s="97"/>
      <c r="C4" s="96" t="s">
        <v>285</v>
      </c>
      <c r="D4" s="96" t="s">
        <v>1</v>
      </c>
      <c r="E4" s="96" t="s">
        <v>2</v>
      </c>
      <c r="F4" s="96"/>
      <c r="G4" s="103" t="s">
        <v>284</v>
      </c>
      <c r="H4" s="102"/>
      <c r="I4" s="96" t="s">
        <v>3</v>
      </c>
      <c r="J4" s="96"/>
      <c r="K4" s="96" t="s">
        <v>4</v>
      </c>
      <c r="L4" s="96"/>
      <c r="M4" s="103" t="s">
        <v>5</v>
      </c>
      <c r="N4" s="102"/>
      <c r="O4" s="103" t="s">
        <v>6</v>
      </c>
      <c r="P4" s="102"/>
      <c r="Q4" s="103" t="s">
        <v>161</v>
      </c>
      <c r="R4" s="102"/>
      <c r="S4" s="96" t="s">
        <v>7</v>
      </c>
      <c r="T4" s="96"/>
      <c r="U4" s="96" t="s">
        <v>8</v>
      </c>
      <c r="V4" s="100"/>
      <c r="W4" s="100"/>
    </row>
    <row r="5" spans="1:23" ht="30" customHeight="1">
      <c r="A5" s="97"/>
      <c r="B5" s="97"/>
      <c r="C5" s="96"/>
      <c r="D5" s="1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54" t="s">
        <v>9</v>
      </c>
      <c r="L5" s="54" t="s">
        <v>10</v>
      </c>
      <c r="M5" s="54" t="s">
        <v>9</v>
      </c>
      <c r="N5" s="54" t="s">
        <v>10</v>
      </c>
      <c r="O5" s="54" t="s">
        <v>9</v>
      </c>
      <c r="P5" s="54" t="s">
        <v>10</v>
      </c>
      <c r="Q5" s="54" t="s">
        <v>9</v>
      </c>
      <c r="R5" s="54" t="s">
        <v>10</v>
      </c>
      <c r="S5" s="54" t="s">
        <v>9</v>
      </c>
      <c r="T5" s="54" t="s">
        <v>10</v>
      </c>
      <c r="U5" s="54" t="s">
        <v>9</v>
      </c>
      <c r="V5" s="54" t="s">
        <v>10</v>
      </c>
      <c r="W5" s="54" t="s">
        <v>8</v>
      </c>
    </row>
    <row r="6" spans="1:23" ht="30" customHeight="1">
      <c r="A6" s="95" t="s">
        <v>11</v>
      </c>
      <c r="B6" s="95"/>
      <c r="C6" s="95" t="s">
        <v>85</v>
      </c>
      <c r="D6" s="55" t="s">
        <v>232</v>
      </c>
      <c r="E6" s="55">
        <v>223</v>
      </c>
      <c r="F6" s="55">
        <v>219</v>
      </c>
      <c r="G6" s="61">
        <v>0</v>
      </c>
      <c r="H6" s="61">
        <v>0</v>
      </c>
      <c r="I6" s="55">
        <v>1</v>
      </c>
      <c r="J6" s="55">
        <v>1</v>
      </c>
      <c r="K6" s="55">
        <v>0</v>
      </c>
      <c r="L6" s="55">
        <v>0</v>
      </c>
      <c r="M6" s="55">
        <v>2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2">
        <f aca="true" t="shared" si="0" ref="U6:U37">S6+Q6+O6+M6+K6+I6+G6+E6</f>
        <v>226</v>
      </c>
      <c r="V6" s="52">
        <f aca="true" t="shared" si="1" ref="V6:V37">T6+R6+P6+N6+L6+J6+H6+F6</f>
        <v>220</v>
      </c>
      <c r="W6" s="52">
        <f aca="true" t="shared" si="2" ref="W6:W37">V6+U6</f>
        <v>446</v>
      </c>
    </row>
    <row r="7" spans="1:23" ht="30" customHeight="1">
      <c r="A7" s="95"/>
      <c r="B7" s="95"/>
      <c r="C7" s="95"/>
      <c r="D7" s="55" t="s">
        <v>179</v>
      </c>
      <c r="E7" s="55">
        <v>1138</v>
      </c>
      <c r="F7" s="55">
        <v>945</v>
      </c>
      <c r="G7" s="61">
        <v>0</v>
      </c>
      <c r="H7" s="61">
        <v>0</v>
      </c>
      <c r="I7" s="55">
        <v>3</v>
      </c>
      <c r="J7" s="55">
        <v>1</v>
      </c>
      <c r="K7" s="55">
        <v>0</v>
      </c>
      <c r="L7" s="55">
        <v>0</v>
      </c>
      <c r="M7" s="55">
        <v>22</v>
      </c>
      <c r="N7" s="55">
        <v>10</v>
      </c>
      <c r="O7" s="55">
        <v>0</v>
      </c>
      <c r="P7" s="55">
        <v>0</v>
      </c>
      <c r="Q7" s="55">
        <v>19</v>
      </c>
      <c r="R7" s="55">
        <v>3</v>
      </c>
      <c r="S7" s="55">
        <v>0</v>
      </c>
      <c r="T7" s="55">
        <v>0</v>
      </c>
      <c r="U7" s="52">
        <f t="shared" si="0"/>
        <v>1182</v>
      </c>
      <c r="V7" s="52">
        <f t="shared" si="1"/>
        <v>959</v>
      </c>
      <c r="W7" s="52">
        <f t="shared" si="2"/>
        <v>2141</v>
      </c>
    </row>
    <row r="8" spans="1:23" ht="30" customHeight="1">
      <c r="A8" s="95" t="s">
        <v>14</v>
      </c>
      <c r="B8" s="95"/>
      <c r="C8" s="95" t="s">
        <v>85</v>
      </c>
      <c r="D8" s="55" t="s">
        <v>232</v>
      </c>
      <c r="E8" s="61">
        <v>139</v>
      </c>
      <c r="F8" s="61">
        <v>125</v>
      </c>
      <c r="G8" s="61">
        <v>0</v>
      </c>
      <c r="H8" s="61">
        <v>0</v>
      </c>
      <c r="I8" s="61">
        <v>1</v>
      </c>
      <c r="J8" s="61">
        <v>2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5">
        <v>0</v>
      </c>
      <c r="R8" s="55">
        <v>0</v>
      </c>
      <c r="S8" s="55">
        <v>0</v>
      </c>
      <c r="T8" s="55">
        <v>0</v>
      </c>
      <c r="U8" s="52">
        <f t="shared" si="0"/>
        <v>140</v>
      </c>
      <c r="V8" s="52">
        <f t="shared" si="1"/>
        <v>127</v>
      </c>
      <c r="W8" s="52">
        <f t="shared" si="2"/>
        <v>267</v>
      </c>
    </row>
    <row r="9" spans="1:23" ht="30" customHeight="1">
      <c r="A9" s="95"/>
      <c r="B9" s="95"/>
      <c r="C9" s="95"/>
      <c r="D9" s="55" t="s">
        <v>179</v>
      </c>
      <c r="E9" s="61">
        <v>621</v>
      </c>
      <c r="F9" s="61">
        <v>344</v>
      </c>
      <c r="G9" s="61">
        <v>0</v>
      </c>
      <c r="H9" s="61">
        <v>0</v>
      </c>
      <c r="I9" s="61">
        <v>6</v>
      </c>
      <c r="J9" s="61">
        <v>6</v>
      </c>
      <c r="K9" s="61">
        <v>0</v>
      </c>
      <c r="L9" s="61">
        <v>0</v>
      </c>
      <c r="M9" s="61">
        <v>8</v>
      </c>
      <c r="N9" s="61">
        <v>5</v>
      </c>
      <c r="O9" s="61">
        <v>0</v>
      </c>
      <c r="P9" s="61">
        <v>0</v>
      </c>
      <c r="Q9" s="55">
        <v>4</v>
      </c>
      <c r="R9" s="55">
        <v>2</v>
      </c>
      <c r="S9" s="55">
        <v>0</v>
      </c>
      <c r="T9" s="55">
        <v>0</v>
      </c>
      <c r="U9" s="52">
        <f t="shared" si="0"/>
        <v>639</v>
      </c>
      <c r="V9" s="52">
        <f t="shared" si="1"/>
        <v>357</v>
      </c>
      <c r="W9" s="52">
        <f t="shared" si="2"/>
        <v>996</v>
      </c>
    </row>
    <row r="10" spans="1:23" ht="30" customHeight="1">
      <c r="A10" s="95" t="s">
        <v>15</v>
      </c>
      <c r="B10" s="95"/>
      <c r="C10" s="95" t="s">
        <v>85</v>
      </c>
      <c r="D10" s="55" t="s">
        <v>232</v>
      </c>
      <c r="E10" s="61">
        <v>25</v>
      </c>
      <c r="F10" s="61">
        <v>191</v>
      </c>
      <c r="G10" s="61">
        <v>0</v>
      </c>
      <c r="H10" s="61">
        <v>0</v>
      </c>
      <c r="I10" s="61">
        <v>0</v>
      </c>
      <c r="J10" s="61">
        <v>2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61">
        <v>0</v>
      </c>
      <c r="Q10" s="55">
        <v>0</v>
      </c>
      <c r="R10" s="55">
        <v>0</v>
      </c>
      <c r="S10" s="55">
        <v>0</v>
      </c>
      <c r="T10" s="55">
        <v>0</v>
      </c>
      <c r="U10" s="52">
        <f t="shared" si="0"/>
        <v>26</v>
      </c>
      <c r="V10" s="52">
        <f t="shared" si="1"/>
        <v>193</v>
      </c>
      <c r="W10" s="52">
        <f t="shared" si="2"/>
        <v>219</v>
      </c>
    </row>
    <row r="11" spans="1:23" ht="30" customHeight="1">
      <c r="A11" s="95"/>
      <c r="B11" s="95"/>
      <c r="C11" s="95"/>
      <c r="D11" s="55" t="s">
        <v>179</v>
      </c>
      <c r="E11" s="61">
        <v>158</v>
      </c>
      <c r="F11" s="61">
        <v>762</v>
      </c>
      <c r="G11" s="61">
        <v>0</v>
      </c>
      <c r="H11" s="61">
        <v>0</v>
      </c>
      <c r="I11" s="61">
        <v>0</v>
      </c>
      <c r="J11" s="61">
        <v>2</v>
      </c>
      <c r="K11" s="61">
        <v>0</v>
      </c>
      <c r="L11" s="61">
        <v>0</v>
      </c>
      <c r="M11" s="61">
        <v>3</v>
      </c>
      <c r="N11" s="61">
        <v>6</v>
      </c>
      <c r="O11" s="61">
        <v>0</v>
      </c>
      <c r="P11" s="61">
        <v>0</v>
      </c>
      <c r="Q11" s="55">
        <v>1</v>
      </c>
      <c r="R11" s="55">
        <v>3</v>
      </c>
      <c r="S11" s="55">
        <v>1</v>
      </c>
      <c r="T11" s="55">
        <v>0</v>
      </c>
      <c r="U11" s="52">
        <f t="shared" si="0"/>
        <v>163</v>
      </c>
      <c r="V11" s="52">
        <f t="shared" si="1"/>
        <v>773</v>
      </c>
      <c r="W11" s="52">
        <f t="shared" si="2"/>
        <v>936</v>
      </c>
    </row>
    <row r="12" spans="1:23" ht="30" customHeight="1">
      <c r="A12" s="98" t="s">
        <v>16</v>
      </c>
      <c r="B12" s="93" t="s">
        <v>283</v>
      </c>
      <c r="C12" s="95" t="s">
        <v>85</v>
      </c>
      <c r="D12" s="55" t="s">
        <v>232</v>
      </c>
      <c r="E12" s="61">
        <v>49</v>
      </c>
      <c r="F12" s="61">
        <v>37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55">
        <v>0</v>
      </c>
      <c r="R12" s="55">
        <v>0</v>
      </c>
      <c r="S12" s="55">
        <v>0</v>
      </c>
      <c r="T12" s="55">
        <v>0</v>
      </c>
      <c r="U12" s="52">
        <f t="shared" si="0"/>
        <v>49</v>
      </c>
      <c r="V12" s="52">
        <f t="shared" si="1"/>
        <v>37</v>
      </c>
      <c r="W12" s="52">
        <f t="shared" si="2"/>
        <v>86</v>
      </c>
    </row>
    <row r="13" spans="1:23" ht="30" customHeight="1">
      <c r="A13" s="98"/>
      <c r="B13" s="94"/>
      <c r="C13" s="95"/>
      <c r="D13" s="55" t="s">
        <v>179</v>
      </c>
      <c r="E13" s="61">
        <v>334</v>
      </c>
      <c r="F13" s="61">
        <v>280</v>
      </c>
      <c r="G13" s="61">
        <v>0</v>
      </c>
      <c r="H13" s="61">
        <v>0</v>
      </c>
      <c r="I13" s="61">
        <v>2</v>
      </c>
      <c r="J13" s="61">
        <v>0</v>
      </c>
      <c r="K13" s="61">
        <v>0</v>
      </c>
      <c r="L13" s="61">
        <v>0</v>
      </c>
      <c r="M13" s="61">
        <v>1</v>
      </c>
      <c r="N13" s="61">
        <v>2</v>
      </c>
      <c r="O13" s="61">
        <v>0</v>
      </c>
      <c r="P13" s="61">
        <v>0</v>
      </c>
      <c r="Q13" s="55">
        <v>6</v>
      </c>
      <c r="R13" s="55">
        <v>0</v>
      </c>
      <c r="S13" s="55">
        <v>0</v>
      </c>
      <c r="T13" s="55">
        <v>0</v>
      </c>
      <c r="U13" s="52">
        <f t="shared" si="0"/>
        <v>343</v>
      </c>
      <c r="V13" s="52">
        <f t="shared" si="1"/>
        <v>282</v>
      </c>
      <c r="W13" s="52">
        <f t="shared" si="2"/>
        <v>625</v>
      </c>
    </row>
    <row r="14" spans="1:23" ht="30" customHeight="1">
      <c r="A14" s="98"/>
      <c r="B14" s="93" t="s">
        <v>282</v>
      </c>
      <c r="C14" s="95" t="s">
        <v>85</v>
      </c>
      <c r="D14" s="55" t="s">
        <v>232</v>
      </c>
      <c r="E14" s="61">
        <v>31</v>
      </c>
      <c r="F14" s="61">
        <v>56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55">
        <v>0</v>
      </c>
      <c r="R14" s="55">
        <v>0</v>
      </c>
      <c r="S14" s="55">
        <v>0</v>
      </c>
      <c r="T14" s="55">
        <v>0</v>
      </c>
      <c r="U14" s="52">
        <f t="shared" si="0"/>
        <v>31</v>
      </c>
      <c r="V14" s="52">
        <f t="shared" si="1"/>
        <v>56</v>
      </c>
      <c r="W14" s="52">
        <f t="shared" si="2"/>
        <v>87</v>
      </c>
    </row>
    <row r="15" spans="1:23" ht="30" customHeight="1">
      <c r="A15" s="98"/>
      <c r="B15" s="94"/>
      <c r="C15" s="95"/>
      <c r="D15" s="55" t="s">
        <v>179</v>
      </c>
      <c r="E15" s="61">
        <v>177</v>
      </c>
      <c r="F15" s="61">
        <v>214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0</v>
      </c>
      <c r="O15" s="61">
        <v>0</v>
      </c>
      <c r="P15" s="61">
        <v>0</v>
      </c>
      <c r="Q15" s="55">
        <v>3</v>
      </c>
      <c r="R15" s="55">
        <v>0</v>
      </c>
      <c r="S15" s="55">
        <v>0</v>
      </c>
      <c r="T15" s="55">
        <v>0</v>
      </c>
      <c r="U15" s="52">
        <f t="shared" si="0"/>
        <v>181</v>
      </c>
      <c r="V15" s="52">
        <f t="shared" si="1"/>
        <v>214</v>
      </c>
      <c r="W15" s="52">
        <f t="shared" si="2"/>
        <v>395</v>
      </c>
    </row>
    <row r="16" spans="1:23" ht="30" customHeight="1">
      <c r="A16" s="98"/>
      <c r="B16" s="93" t="s">
        <v>281</v>
      </c>
      <c r="C16" s="95" t="s">
        <v>85</v>
      </c>
      <c r="D16" s="55" t="s">
        <v>232</v>
      </c>
      <c r="E16" s="61">
        <v>44</v>
      </c>
      <c r="F16" s="61">
        <v>39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5">
        <v>0</v>
      </c>
      <c r="R16" s="55">
        <v>0</v>
      </c>
      <c r="S16" s="55">
        <v>0</v>
      </c>
      <c r="T16" s="55">
        <v>0</v>
      </c>
      <c r="U16" s="52">
        <f t="shared" si="0"/>
        <v>44</v>
      </c>
      <c r="V16" s="52">
        <f t="shared" si="1"/>
        <v>39</v>
      </c>
      <c r="W16" s="52">
        <f t="shared" si="2"/>
        <v>83</v>
      </c>
    </row>
    <row r="17" spans="1:23" ht="30" customHeight="1">
      <c r="A17" s="98"/>
      <c r="B17" s="94"/>
      <c r="C17" s="95"/>
      <c r="D17" s="55" t="s">
        <v>179</v>
      </c>
      <c r="E17" s="61">
        <v>231</v>
      </c>
      <c r="F17" s="61">
        <v>176</v>
      </c>
      <c r="G17" s="61">
        <v>0</v>
      </c>
      <c r="H17" s="61">
        <v>0</v>
      </c>
      <c r="I17" s="61">
        <v>1</v>
      </c>
      <c r="J17" s="61">
        <v>0</v>
      </c>
      <c r="K17" s="61">
        <v>0</v>
      </c>
      <c r="L17" s="61">
        <v>0</v>
      </c>
      <c r="M17" s="61">
        <v>1</v>
      </c>
      <c r="N17" s="61">
        <v>0</v>
      </c>
      <c r="O17" s="61">
        <v>0</v>
      </c>
      <c r="P17" s="61">
        <v>0</v>
      </c>
      <c r="Q17" s="55">
        <v>2</v>
      </c>
      <c r="R17" s="55">
        <v>0</v>
      </c>
      <c r="S17" s="55">
        <v>0</v>
      </c>
      <c r="T17" s="55">
        <v>0</v>
      </c>
      <c r="U17" s="52">
        <f t="shared" si="0"/>
        <v>235</v>
      </c>
      <c r="V17" s="52">
        <f t="shared" si="1"/>
        <v>176</v>
      </c>
      <c r="W17" s="52">
        <f t="shared" si="2"/>
        <v>411</v>
      </c>
    </row>
    <row r="18" spans="1:23" ht="30" customHeight="1">
      <c r="A18" s="98"/>
      <c r="B18" s="93" t="s">
        <v>280</v>
      </c>
      <c r="C18" s="95" t="s">
        <v>85</v>
      </c>
      <c r="D18" s="55" t="s">
        <v>232</v>
      </c>
      <c r="E18" s="61">
        <v>37</v>
      </c>
      <c r="F18" s="61">
        <v>43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55">
        <v>0</v>
      </c>
      <c r="R18" s="55">
        <v>0</v>
      </c>
      <c r="S18" s="55">
        <v>0</v>
      </c>
      <c r="T18" s="55">
        <v>0</v>
      </c>
      <c r="U18" s="52">
        <f t="shared" si="0"/>
        <v>37</v>
      </c>
      <c r="V18" s="52">
        <f t="shared" si="1"/>
        <v>43</v>
      </c>
      <c r="W18" s="52">
        <f t="shared" si="2"/>
        <v>80</v>
      </c>
    </row>
    <row r="19" spans="1:23" ht="30" customHeight="1">
      <c r="A19" s="98"/>
      <c r="B19" s="94"/>
      <c r="C19" s="95"/>
      <c r="D19" s="55" t="s">
        <v>179</v>
      </c>
      <c r="E19" s="61">
        <v>187</v>
      </c>
      <c r="F19" s="61">
        <v>170</v>
      </c>
      <c r="G19" s="61">
        <v>0</v>
      </c>
      <c r="H19" s="61">
        <v>0</v>
      </c>
      <c r="I19" s="61">
        <v>1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55">
        <v>0</v>
      </c>
      <c r="R19" s="55">
        <v>0</v>
      </c>
      <c r="S19" s="55">
        <v>0</v>
      </c>
      <c r="T19" s="55">
        <v>0</v>
      </c>
      <c r="U19" s="52">
        <f t="shared" si="0"/>
        <v>188</v>
      </c>
      <c r="V19" s="52">
        <f t="shared" si="1"/>
        <v>170</v>
      </c>
      <c r="W19" s="52">
        <f t="shared" si="2"/>
        <v>358</v>
      </c>
    </row>
    <row r="20" spans="1:23" ht="30" customHeight="1">
      <c r="A20" s="98"/>
      <c r="B20" s="93" t="s">
        <v>279</v>
      </c>
      <c r="C20" s="95" t="s">
        <v>85</v>
      </c>
      <c r="D20" s="55" t="s">
        <v>232</v>
      </c>
      <c r="E20" s="61">
        <v>10</v>
      </c>
      <c r="F20" s="61">
        <v>47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55">
        <v>0</v>
      </c>
      <c r="R20" s="55">
        <v>0</v>
      </c>
      <c r="S20" s="55">
        <v>0</v>
      </c>
      <c r="T20" s="55">
        <v>0</v>
      </c>
      <c r="U20" s="52">
        <f t="shared" si="0"/>
        <v>10</v>
      </c>
      <c r="V20" s="52">
        <f t="shared" si="1"/>
        <v>47</v>
      </c>
      <c r="W20" s="52">
        <f t="shared" si="2"/>
        <v>57</v>
      </c>
    </row>
    <row r="21" spans="1:23" ht="30" customHeight="1">
      <c r="A21" s="98"/>
      <c r="B21" s="94"/>
      <c r="C21" s="95"/>
      <c r="D21" s="55" t="s">
        <v>179</v>
      </c>
      <c r="E21" s="61">
        <v>62</v>
      </c>
      <c r="F21" s="61">
        <v>203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55">
        <v>0</v>
      </c>
      <c r="R21" s="55">
        <v>0</v>
      </c>
      <c r="S21" s="55">
        <v>0</v>
      </c>
      <c r="T21" s="55">
        <v>0</v>
      </c>
      <c r="U21" s="52">
        <f t="shared" si="0"/>
        <v>62</v>
      </c>
      <c r="V21" s="52">
        <f t="shared" si="1"/>
        <v>203</v>
      </c>
      <c r="W21" s="52">
        <f t="shared" si="2"/>
        <v>265</v>
      </c>
    </row>
    <row r="22" spans="1:23" ht="30" customHeight="1">
      <c r="A22" s="98"/>
      <c r="B22" s="93" t="s">
        <v>278</v>
      </c>
      <c r="C22" s="95" t="s">
        <v>85</v>
      </c>
      <c r="D22" s="55" t="s">
        <v>232</v>
      </c>
      <c r="E22" s="17">
        <v>20</v>
      </c>
      <c r="F22" s="17">
        <v>28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55">
        <v>0</v>
      </c>
      <c r="R22" s="55">
        <v>0</v>
      </c>
      <c r="S22" s="55">
        <v>0</v>
      </c>
      <c r="T22" s="55">
        <v>0</v>
      </c>
      <c r="U22" s="52">
        <f t="shared" si="0"/>
        <v>20</v>
      </c>
      <c r="V22" s="52">
        <f t="shared" si="1"/>
        <v>28</v>
      </c>
      <c r="W22" s="52">
        <f t="shared" si="2"/>
        <v>48</v>
      </c>
    </row>
    <row r="23" spans="1:23" ht="30" customHeight="1">
      <c r="A23" s="98"/>
      <c r="B23" s="94"/>
      <c r="C23" s="95"/>
      <c r="D23" s="55" t="s">
        <v>179</v>
      </c>
      <c r="E23" s="61">
        <v>98</v>
      </c>
      <c r="F23" s="61">
        <v>152</v>
      </c>
      <c r="G23" s="61">
        <v>0</v>
      </c>
      <c r="H23" s="61">
        <v>0</v>
      </c>
      <c r="I23" s="61">
        <v>0</v>
      </c>
      <c r="J23" s="61">
        <v>0</v>
      </c>
      <c r="K23" s="61">
        <v>1</v>
      </c>
      <c r="L23" s="61">
        <v>0</v>
      </c>
      <c r="M23" s="61">
        <v>1</v>
      </c>
      <c r="N23" s="61">
        <v>0</v>
      </c>
      <c r="O23" s="61">
        <v>0</v>
      </c>
      <c r="P23" s="61">
        <v>0</v>
      </c>
      <c r="Q23" s="55">
        <v>1</v>
      </c>
      <c r="R23" s="55">
        <v>0</v>
      </c>
      <c r="S23" s="55">
        <v>0</v>
      </c>
      <c r="T23" s="55">
        <v>0</v>
      </c>
      <c r="U23" s="52">
        <f t="shared" si="0"/>
        <v>101</v>
      </c>
      <c r="V23" s="52">
        <f t="shared" si="1"/>
        <v>152</v>
      </c>
      <c r="W23" s="52">
        <f t="shared" si="2"/>
        <v>253</v>
      </c>
    </row>
    <row r="24" spans="1:23" ht="30" customHeight="1">
      <c r="A24" s="98"/>
      <c r="B24" s="93" t="s">
        <v>277</v>
      </c>
      <c r="C24" s="95" t="s">
        <v>85</v>
      </c>
      <c r="D24" s="55" t="s">
        <v>232</v>
      </c>
      <c r="E24" s="61">
        <v>37</v>
      </c>
      <c r="F24" s="61">
        <v>13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5">
        <v>0</v>
      </c>
      <c r="R24" s="55">
        <v>0</v>
      </c>
      <c r="S24" s="55">
        <v>0</v>
      </c>
      <c r="T24" s="55">
        <v>0</v>
      </c>
      <c r="U24" s="52">
        <f t="shared" si="0"/>
        <v>37</v>
      </c>
      <c r="V24" s="52">
        <f t="shared" si="1"/>
        <v>13</v>
      </c>
      <c r="W24" s="52">
        <f t="shared" si="2"/>
        <v>50</v>
      </c>
    </row>
    <row r="25" spans="1:23" ht="30" customHeight="1">
      <c r="A25" s="98"/>
      <c r="B25" s="94"/>
      <c r="C25" s="95"/>
      <c r="D25" s="55" t="s">
        <v>179</v>
      </c>
      <c r="E25" s="61">
        <v>196</v>
      </c>
      <c r="F25" s="61">
        <v>91</v>
      </c>
      <c r="G25" s="61">
        <v>0</v>
      </c>
      <c r="H25" s="61">
        <v>0</v>
      </c>
      <c r="I25" s="61">
        <v>1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55">
        <v>0</v>
      </c>
      <c r="R25" s="55">
        <v>0</v>
      </c>
      <c r="S25" s="55">
        <v>0</v>
      </c>
      <c r="T25" s="55">
        <v>0</v>
      </c>
      <c r="U25" s="52">
        <f t="shared" si="0"/>
        <v>197</v>
      </c>
      <c r="V25" s="52">
        <f t="shared" si="1"/>
        <v>91</v>
      </c>
      <c r="W25" s="52">
        <f t="shared" si="2"/>
        <v>288</v>
      </c>
    </row>
    <row r="26" spans="1:23" ht="30" customHeight="1">
      <c r="A26" s="98"/>
      <c r="B26" s="93" t="s">
        <v>276</v>
      </c>
      <c r="C26" s="95" t="s">
        <v>85</v>
      </c>
      <c r="D26" s="55" t="s">
        <v>232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55">
        <v>0</v>
      </c>
      <c r="R26" s="55">
        <v>0</v>
      </c>
      <c r="S26" s="55">
        <v>0</v>
      </c>
      <c r="T26" s="55">
        <v>0</v>
      </c>
      <c r="U26" s="52">
        <f t="shared" si="0"/>
        <v>0</v>
      </c>
      <c r="V26" s="52">
        <f t="shared" si="1"/>
        <v>0</v>
      </c>
      <c r="W26" s="52">
        <f t="shared" si="2"/>
        <v>0</v>
      </c>
    </row>
    <row r="27" spans="1:23" ht="30" customHeight="1">
      <c r="A27" s="98"/>
      <c r="B27" s="94"/>
      <c r="C27" s="95"/>
      <c r="D27" s="55" t="s">
        <v>179</v>
      </c>
      <c r="E27" s="61">
        <v>10</v>
      </c>
      <c r="F27" s="61">
        <v>13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55">
        <v>0</v>
      </c>
      <c r="R27" s="55">
        <v>0</v>
      </c>
      <c r="S27" s="55">
        <v>0</v>
      </c>
      <c r="T27" s="55">
        <v>0</v>
      </c>
      <c r="U27" s="52">
        <f t="shared" si="0"/>
        <v>10</v>
      </c>
      <c r="V27" s="52">
        <f t="shared" si="1"/>
        <v>13</v>
      </c>
      <c r="W27" s="52">
        <f t="shared" si="2"/>
        <v>23</v>
      </c>
    </row>
    <row r="28" spans="1:23" ht="30" customHeight="1">
      <c r="A28" s="98"/>
      <c r="B28" s="93" t="s">
        <v>275</v>
      </c>
      <c r="C28" s="93" t="s">
        <v>85</v>
      </c>
      <c r="D28" s="55" t="s">
        <v>232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55">
        <v>0</v>
      </c>
      <c r="R28" s="55">
        <v>0</v>
      </c>
      <c r="S28" s="55">
        <v>0</v>
      </c>
      <c r="T28" s="55">
        <v>0</v>
      </c>
      <c r="U28" s="52">
        <f t="shared" si="0"/>
        <v>0</v>
      </c>
      <c r="V28" s="52">
        <f t="shared" si="1"/>
        <v>0</v>
      </c>
      <c r="W28" s="52">
        <f t="shared" si="2"/>
        <v>0</v>
      </c>
    </row>
    <row r="29" spans="1:23" ht="30" customHeight="1">
      <c r="A29" s="98"/>
      <c r="B29" s="94"/>
      <c r="C29" s="94"/>
      <c r="D29" s="55" t="s">
        <v>179</v>
      </c>
      <c r="E29" s="61">
        <v>1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55">
        <v>0</v>
      </c>
      <c r="R29" s="55">
        <v>0</v>
      </c>
      <c r="S29" s="55">
        <v>0</v>
      </c>
      <c r="T29" s="55">
        <v>0</v>
      </c>
      <c r="U29" s="52">
        <f t="shared" si="0"/>
        <v>1</v>
      </c>
      <c r="V29" s="52">
        <f t="shared" si="1"/>
        <v>0</v>
      </c>
      <c r="W29" s="52">
        <f t="shared" si="2"/>
        <v>1</v>
      </c>
    </row>
    <row r="30" spans="1:23" ht="30" customHeight="1">
      <c r="A30" s="98"/>
      <c r="B30" s="96" t="s">
        <v>113</v>
      </c>
      <c r="C30" s="96" t="s">
        <v>85</v>
      </c>
      <c r="D30" s="52" t="s">
        <v>232</v>
      </c>
      <c r="E30" s="52">
        <f aca="true" t="shared" si="3" ref="E30:P30">E12+E14+E16+E18+E20+E22+E24+E26+E28</f>
        <v>228</v>
      </c>
      <c r="F30" s="52">
        <f t="shared" si="3"/>
        <v>263</v>
      </c>
      <c r="G30" s="52">
        <f t="shared" si="3"/>
        <v>0</v>
      </c>
      <c r="H30" s="52">
        <f t="shared" si="3"/>
        <v>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0</v>
      </c>
      <c r="Q30" s="54">
        <v>0</v>
      </c>
      <c r="R30" s="54">
        <v>0</v>
      </c>
      <c r="S30" s="52">
        <v>0</v>
      </c>
      <c r="T30" s="52">
        <v>0</v>
      </c>
      <c r="U30" s="52">
        <f t="shared" si="0"/>
        <v>228</v>
      </c>
      <c r="V30" s="52">
        <f t="shared" si="1"/>
        <v>263</v>
      </c>
      <c r="W30" s="52">
        <f t="shared" si="2"/>
        <v>491</v>
      </c>
    </row>
    <row r="31" spans="1:23" ht="30" customHeight="1">
      <c r="A31" s="98"/>
      <c r="B31" s="96"/>
      <c r="C31" s="96"/>
      <c r="D31" s="52" t="s">
        <v>179</v>
      </c>
      <c r="E31" s="52">
        <f aca="true" t="shared" si="4" ref="E31:P31">E13+E15+E17+E19+E21+E23+E25+E27+E29</f>
        <v>1296</v>
      </c>
      <c r="F31" s="52">
        <f t="shared" si="4"/>
        <v>1299</v>
      </c>
      <c r="G31" s="52">
        <f t="shared" si="4"/>
        <v>0</v>
      </c>
      <c r="H31" s="52">
        <f t="shared" si="4"/>
        <v>0</v>
      </c>
      <c r="I31" s="52">
        <f t="shared" si="4"/>
        <v>5</v>
      </c>
      <c r="J31" s="52">
        <f t="shared" si="4"/>
        <v>0</v>
      </c>
      <c r="K31" s="52">
        <f t="shared" si="4"/>
        <v>1</v>
      </c>
      <c r="L31" s="52">
        <f t="shared" si="4"/>
        <v>0</v>
      </c>
      <c r="M31" s="52">
        <f t="shared" si="4"/>
        <v>4</v>
      </c>
      <c r="N31" s="52">
        <f t="shared" si="4"/>
        <v>2</v>
      </c>
      <c r="O31" s="52">
        <f t="shared" si="4"/>
        <v>0</v>
      </c>
      <c r="P31" s="52">
        <f t="shared" si="4"/>
        <v>0</v>
      </c>
      <c r="Q31" s="54">
        <v>12</v>
      </c>
      <c r="R31" s="54">
        <v>0</v>
      </c>
      <c r="S31" s="52">
        <v>0</v>
      </c>
      <c r="T31" s="52">
        <v>0</v>
      </c>
      <c r="U31" s="52">
        <f t="shared" si="0"/>
        <v>1318</v>
      </c>
      <c r="V31" s="52">
        <f t="shared" si="1"/>
        <v>1301</v>
      </c>
      <c r="W31" s="52">
        <f t="shared" si="2"/>
        <v>2619</v>
      </c>
    </row>
    <row r="32" spans="1:23" ht="30" customHeight="1">
      <c r="A32" s="95" t="s">
        <v>17</v>
      </c>
      <c r="B32" s="95"/>
      <c r="C32" s="95" t="s">
        <v>85</v>
      </c>
      <c r="D32" s="55" t="s">
        <v>232</v>
      </c>
      <c r="E32" s="61">
        <v>102</v>
      </c>
      <c r="F32" s="61">
        <v>146</v>
      </c>
      <c r="G32" s="61">
        <v>0</v>
      </c>
      <c r="H32" s="61">
        <v>0</v>
      </c>
      <c r="I32" s="61">
        <v>1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5">
        <v>0</v>
      </c>
      <c r="R32" s="55">
        <v>0</v>
      </c>
      <c r="S32" s="55">
        <v>0</v>
      </c>
      <c r="T32" s="55">
        <v>0</v>
      </c>
      <c r="U32" s="52">
        <f t="shared" si="0"/>
        <v>103</v>
      </c>
      <c r="V32" s="52">
        <f t="shared" si="1"/>
        <v>146</v>
      </c>
      <c r="W32" s="52">
        <f t="shared" si="2"/>
        <v>249</v>
      </c>
    </row>
    <row r="33" spans="1:23" ht="30" customHeight="1">
      <c r="A33" s="95"/>
      <c r="B33" s="95"/>
      <c r="C33" s="95"/>
      <c r="D33" s="55" t="s">
        <v>179</v>
      </c>
      <c r="E33" s="61">
        <v>372</v>
      </c>
      <c r="F33" s="61">
        <v>480</v>
      </c>
      <c r="G33" s="61">
        <v>0</v>
      </c>
      <c r="H33" s="61">
        <v>0</v>
      </c>
      <c r="I33" s="61">
        <v>3</v>
      </c>
      <c r="J33" s="61">
        <v>1</v>
      </c>
      <c r="K33" s="61">
        <v>0</v>
      </c>
      <c r="L33" s="61">
        <v>0</v>
      </c>
      <c r="M33" s="61">
        <v>0</v>
      </c>
      <c r="N33" s="61">
        <v>1</v>
      </c>
      <c r="O33" s="61">
        <v>0</v>
      </c>
      <c r="P33" s="61">
        <v>0</v>
      </c>
      <c r="Q33" s="55">
        <v>0</v>
      </c>
      <c r="R33" s="55">
        <v>1</v>
      </c>
      <c r="S33" s="55">
        <v>0</v>
      </c>
      <c r="T33" s="55">
        <v>0</v>
      </c>
      <c r="U33" s="52">
        <f t="shared" si="0"/>
        <v>375</v>
      </c>
      <c r="V33" s="52">
        <f t="shared" si="1"/>
        <v>483</v>
      </c>
      <c r="W33" s="52">
        <f t="shared" si="2"/>
        <v>858</v>
      </c>
    </row>
    <row r="34" spans="1:23" ht="30" customHeight="1">
      <c r="A34" s="98" t="s">
        <v>18</v>
      </c>
      <c r="B34" s="95" t="s">
        <v>274</v>
      </c>
      <c r="C34" s="95" t="s">
        <v>85</v>
      </c>
      <c r="D34" s="56" t="s">
        <v>232</v>
      </c>
      <c r="E34" s="60">
        <v>102</v>
      </c>
      <c r="F34" s="60">
        <v>56</v>
      </c>
      <c r="G34" s="61">
        <v>0</v>
      </c>
      <c r="H34" s="61">
        <v>0</v>
      </c>
      <c r="I34" s="60">
        <v>2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55">
        <v>0</v>
      </c>
      <c r="R34" s="55">
        <v>0</v>
      </c>
      <c r="S34" s="55">
        <v>0</v>
      </c>
      <c r="T34" s="55">
        <v>0</v>
      </c>
      <c r="U34" s="52">
        <f t="shared" si="0"/>
        <v>104</v>
      </c>
      <c r="V34" s="52">
        <f t="shared" si="1"/>
        <v>56</v>
      </c>
      <c r="W34" s="52">
        <f t="shared" si="2"/>
        <v>160</v>
      </c>
    </row>
    <row r="35" spans="1:23" ht="30" customHeight="1">
      <c r="A35" s="98"/>
      <c r="B35" s="95"/>
      <c r="C35" s="95"/>
      <c r="D35" s="56" t="s">
        <v>179</v>
      </c>
      <c r="E35" s="60">
        <v>472</v>
      </c>
      <c r="F35" s="60">
        <v>140</v>
      </c>
      <c r="G35" s="61">
        <v>0</v>
      </c>
      <c r="H35" s="61">
        <v>0</v>
      </c>
      <c r="I35" s="60">
        <v>6</v>
      </c>
      <c r="J35" s="60">
        <v>1</v>
      </c>
      <c r="K35" s="60">
        <v>0</v>
      </c>
      <c r="L35" s="60">
        <v>0</v>
      </c>
      <c r="M35" s="60">
        <v>1</v>
      </c>
      <c r="N35" s="60">
        <v>0</v>
      </c>
      <c r="O35" s="60">
        <v>0</v>
      </c>
      <c r="P35" s="60">
        <v>1</v>
      </c>
      <c r="Q35" s="55">
        <v>5</v>
      </c>
      <c r="R35" s="55">
        <v>0</v>
      </c>
      <c r="S35" s="55">
        <v>0</v>
      </c>
      <c r="T35" s="55">
        <v>0</v>
      </c>
      <c r="U35" s="52">
        <f t="shared" si="0"/>
        <v>484</v>
      </c>
      <c r="V35" s="52">
        <f t="shared" si="1"/>
        <v>142</v>
      </c>
      <c r="W35" s="52">
        <f t="shared" si="2"/>
        <v>626</v>
      </c>
    </row>
    <row r="36" spans="1:23" ht="30" customHeight="1">
      <c r="A36" s="98"/>
      <c r="B36" s="95" t="s">
        <v>273</v>
      </c>
      <c r="C36" s="95" t="s">
        <v>85</v>
      </c>
      <c r="D36" s="56" t="s">
        <v>232</v>
      </c>
      <c r="E36" s="60">
        <v>91</v>
      </c>
      <c r="F36" s="60">
        <v>81</v>
      </c>
      <c r="G36" s="61">
        <v>0</v>
      </c>
      <c r="H36" s="61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55">
        <v>0</v>
      </c>
      <c r="R36" s="55">
        <v>0</v>
      </c>
      <c r="S36" s="55">
        <v>0</v>
      </c>
      <c r="T36" s="55">
        <v>0</v>
      </c>
      <c r="U36" s="52">
        <f t="shared" si="0"/>
        <v>91</v>
      </c>
      <c r="V36" s="52">
        <f t="shared" si="1"/>
        <v>81</v>
      </c>
      <c r="W36" s="52">
        <f t="shared" si="2"/>
        <v>172</v>
      </c>
    </row>
    <row r="37" spans="1:23" ht="30" customHeight="1">
      <c r="A37" s="98"/>
      <c r="B37" s="95"/>
      <c r="C37" s="95"/>
      <c r="D37" s="56" t="s">
        <v>179</v>
      </c>
      <c r="E37" s="60">
        <v>329</v>
      </c>
      <c r="F37" s="60">
        <v>263</v>
      </c>
      <c r="G37" s="61">
        <v>0</v>
      </c>
      <c r="H37" s="61">
        <v>0</v>
      </c>
      <c r="I37" s="60">
        <v>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55">
        <v>1</v>
      </c>
      <c r="R37" s="55">
        <v>0</v>
      </c>
      <c r="S37" s="55">
        <v>0</v>
      </c>
      <c r="T37" s="55">
        <v>0</v>
      </c>
      <c r="U37" s="52">
        <f t="shared" si="0"/>
        <v>331</v>
      </c>
      <c r="V37" s="52">
        <f t="shared" si="1"/>
        <v>263</v>
      </c>
      <c r="W37" s="52">
        <f t="shared" si="2"/>
        <v>594</v>
      </c>
    </row>
    <row r="38" spans="1:23" ht="30" customHeight="1">
      <c r="A38" s="98"/>
      <c r="B38" s="95" t="s">
        <v>272</v>
      </c>
      <c r="C38" s="95" t="s">
        <v>85</v>
      </c>
      <c r="D38" s="56" t="s">
        <v>232</v>
      </c>
      <c r="E38" s="60">
        <v>161</v>
      </c>
      <c r="F38" s="60">
        <v>80</v>
      </c>
      <c r="G38" s="61">
        <v>0</v>
      </c>
      <c r="H38" s="61">
        <v>0</v>
      </c>
      <c r="I38" s="60">
        <v>5</v>
      </c>
      <c r="J38" s="60">
        <v>1</v>
      </c>
      <c r="K38" s="60">
        <v>0</v>
      </c>
      <c r="L38" s="60">
        <v>0</v>
      </c>
      <c r="M38" s="60">
        <v>0</v>
      </c>
      <c r="N38" s="60">
        <v>1</v>
      </c>
      <c r="O38" s="60">
        <v>0</v>
      </c>
      <c r="P38" s="60">
        <v>0</v>
      </c>
      <c r="Q38" s="55">
        <v>0</v>
      </c>
      <c r="R38" s="55">
        <v>0</v>
      </c>
      <c r="S38" s="55">
        <v>0</v>
      </c>
      <c r="T38" s="55">
        <v>0</v>
      </c>
      <c r="U38" s="52">
        <f aca="true" t="shared" si="5" ref="U38:U69">S38+Q38+O38+M38+K38+I38+G38+E38</f>
        <v>166</v>
      </c>
      <c r="V38" s="52">
        <f aca="true" t="shared" si="6" ref="V38:V69">T38+R38+P38+N38+L38+J38+H38+F38</f>
        <v>82</v>
      </c>
      <c r="W38" s="52">
        <f aca="true" t="shared" si="7" ref="W38:W69">V38+U38</f>
        <v>248</v>
      </c>
    </row>
    <row r="39" spans="1:23" ht="30" customHeight="1">
      <c r="A39" s="98"/>
      <c r="B39" s="95"/>
      <c r="C39" s="95"/>
      <c r="D39" s="56" t="s">
        <v>179</v>
      </c>
      <c r="E39" s="60">
        <v>544</v>
      </c>
      <c r="F39" s="60">
        <v>199</v>
      </c>
      <c r="G39" s="61">
        <v>0</v>
      </c>
      <c r="H39" s="61">
        <v>0</v>
      </c>
      <c r="I39" s="60">
        <v>7</v>
      </c>
      <c r="J39" s="60">
        <v>1</v>
      </c>
      <c r="K39" s="60">
        <v>0</v>
      </c>
      <c r="L39" s="60">
        <v>0</v>
      </c>
      <c r="M39" s="60">
        <v>0</v>
      </c>
      <c r="N39" s="60">
        <v>1</v>
      </c>
      <c r="O39" s="60">
        <v>0</v>
      </c>
      <c r="P39" s="60">
        <v>0</v>
      </c>
      <c r="Q39" s="55">
        <v>3</v>
      </c>
      <c r="R39" s="55">
        <v>0</v>
      </c>
      <c r="S39" s="55">
        <v>0</v>
      </c>
      <c r="T39" s="55">
        <v>0</v>
      </c>
      <c r="U39" s="52">
        <f t="shared" si="5"/>
        <v>554</v>
      </c>
      <c r="V39" s="52">
        <f t="shared" si="6"/>
        <v>201</v>
      </c>
      <c r="W39" s="52">
        <f t="shared" si="7"/>
        <v>755</v>
      </c>
    </row>
    <row r="40" spans="1:23" ht="30" customHeight="1">
      <c r="A40" s="98"/>
      <c r="B40" s="95" t="s">
        <v>271</v>
      </c>
      <c r="C40" s="95" t="s">
        <v>85</v>
      </c>
      <c r="D40" s="56" t="s">
        <v>232</v>
      </c>
      <c r="E40" s="60">
        <v>96</v>
      </c>
      <c r="F40" s="60">
        <v>79</v>
      </c>
      <c r="G40" s="61">
        <v>0</v>
      </c>
      <c r="H40" s="61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1</v>
      </c>
      <c r="O40" s="60">
        <v>0</v>
      </c>
      <c r="P40" s="60">
        <v>0</v>
      </c>
      <c r="Q40" s="55">
        <v>0</v>
      </c>
      <c r="R40" s="55">
        <v>0</v>
      </c>
      <c r="S40" s="55">
        <v>0</v>
      </c>
      <c r="T40" s="55">
        <v>0</v>
      </c>
      <c r="U40" s="52">
        <f t="shared" si="5"/>
        <v>97</v>
      </c>
      <c r="V40" s="52">
        <f t="shared" si="6"/>
        <v>80</v>
      </c>
      <c r="W40" s="52">
        <f t="shared" si="7"/>
        <v>177</v>
      </c>
    </row>
    <row r="41" spans="1:23" ht="30" customHeight="1">
      <c r="A41" s="98"/>
      <c r="B41" s="95"/>
      <c r="C41" s="95"/>
      <c r="D41" s="56" t="s">
        <v>179</v>
      </c>
      <c r="E41" s="60">
        <v>391</v>
      </c>
      <c r="F41" s="60">
        <v>304</v>
      </c>
      <c r="G41" s="61">
        <v>0</v>
      </c>
      <c r="H41" s="61">
        <v>0</v>
      </c>
      <c r="I41" s="60">
        <v>2</v>
      </c>
      <c r="J41" s="60">
        <v>2</v>
      </c>
      <c r="K41" s="60">
        <v>0</v>
      </c>
      <c r="L41" s="60">
        <v>0</v>
      </c>
      <c r="M41" s="60">
        <v>4</v>
      </c>
      <c r="N41" s="60">
        <v>1</v>
      </c>
      <c r="O41" s="60">
        <v>0</v>
      </c>
      <c r="P41" s="60">
        <v>0</v>
      </c>
      <c r="Q41" s="55">
        <v>4</v>
      </c>
      <c r="R41" s="55">
        <v>1</v>
      </c>
      <c r="S41" s="55">
        <v>0</v>
      </c>
      <c r="T41" s="55">
        <v>0</v>
      </c>
      <c r="U41" s="52">
        <f t="shared" si="5"/>
        <v>401</v>
      </c>
      <c r="V41" s="52">
        <f t="shared" si="6"/>
        <v>308</v>
      </c>
      <c r="W41" s="52">
        <f t="shared" si="7"/>
        <v>709</v>
      </c>
    </row>
    <row r="42" spans="1:23" ht="30" customHeight="1">
      <c r="A42" s="98"/>
      <c r="B42" s="95" t="s">
        <v>270</v>
      </c>
      <c r="C42" s="95" t="s">
        <v>85</v>
      </c>
      <c r="D42" s="56" t="s">
        <v>232</v>
      </c>
      <c r="E42" s="60">
        <v>117</v>
      </c>
      <c r="F42" s="60">
        <v>120</v>
      </c>
      <c r="G42" s="61">
        <v>0</v>
      </c>
      <c r="H42" s="61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55">
        <v>0</v>
      </c>
      <c r="R42" s="55">
        <v>0</v>
      </c>
      <c r="S42" s="55">
        <v>0</v>
      </c>
      <c r="T42" s="55">
        <v>0</v>
      </c>
      <c r="U42" s="52">
        <f t="shared" si="5"/>
        <v>117</v>
      </c>
      <c r="V42" s="52">
        <f t="shared" si="6"/>
        <v>120</v>
      </c>
      <c r="W42" s="52">
        <f t="shared" si="7"/>
        <v>237</v>
      </c>
    </row>
    <row r="43" spans="1:23" ht="30" customHeight="1">
      <c r="A43" s="98"/>
      <c r="B43" s="95"/>
      <c r="C43" s="95"/>
      <c r="D43" s="56" t="s">
        <v>179</v>
      </c>
      <c r="E43" s="60">
        <v>391</v>
      </c>
      <c r="F43" s="60">
        <v>394</v>
      </c>
      <c r="G43" s="61">
        <v>0</v>
      </c>
      <c r="H43" s="61">
        <v>0</v>
      </c>
      <c r="I43" s="60">
        <v>1</v>
      </c>
      <c r="J43" s="60">
        <v>2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55">
        <v>7</v>
      </c>
      <c r="R43" s="55">
        <v>0</v>
      </c>
      <c r="S43" s="55">
        <v>0</v>
      </c>
      <c r="T43" s="55">
        <v>1</v>
      </c>
      <c r="U43" s="52">
        <f t="shared" si="5"/>
        <v>399</v>
      </c>
      <c r="V43" s="52">
        <f t="shared" si="6"/>
        <v>397</v>
      </c>
      <c r="W43" s="52">
        <f t="shared" si="7"/>
        <v>796</v>
      </c>
    </row>
    <row r="44" spans="1:23" ht="30" customHeight="1">
      <c r="A44" s="98"/>
      <c r="B44" s="95" t="s">
        <v>29</v>
      </c>
      <c r="C44" s="95" t="s">
        <v>85</v>
      </c>
      <c r="D44" s="56" t="s">
        <v>232</v>
      </c>
      <c r="E44" s="60">
        <v>113</v>
      </c>
      <c r="F44" s="60">
        <v>61</v>
      </c>
      <c r="G44" s="61">
        <v>0</v>
      </c>
      <c r="H44" s="61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55">
        <v>0</v>
      </c>
      <c r="R44" s="55">
        <v>0</v>
      </c>
      <c r="S44" s="55">
        <v>0</v>
      </c>
      <c r="T44" s="55">
        <v>0</v>
      </c>
      <c r="U44" s="52">
        <f t="shared" si="5"/>
        <v>113</v>
      </c>
      <c r="V44" s="52">
        <f t="shared" si="6"/>
        <v>61</v>
      </c>
      <c r="W44" s="52">
        <f t="shared" si="7"/>
        <v>174</v>
      </c>
    </row>
    <row r="45" spans="1:23" ht="30" customHeight="1">
      <c r="A45" s="98"/>
      <c r="B45" s="95"/>
      <c r="C45" s="95"/>
      <c r="D45" s="56" t="s">
        <v>179</v>
      </c>
      <c r="E45" s="60">
        <v>497</v>
      </c>
      <c r="F45" s="60">
        <v>195</v>
      </c>
      <c r="G45" s="61">
        <v>0</v>
      </c>
      <c r="H45" s="61">
        <v>0</v>
      </c>
      <c r="I45" s="60">
        <v>0</v>
      </c>
      <c r="J45" s="60">
        <v>0</v>
      </c>
      <c r="K45" s="60">
        <v>0</v>
      </c>
      <c r="L45" s="60">
        <v>0</v>
      </c>
      <c r="M45" s="60">
        <v>1</v>
      </c>
      <c r="N45" s="60">
        <v>0</v>
      </c>
      <c r="O45" s="60">
        <v>0</v>
      </c>
      <c r="P45" s="60">
        <v>0</v>
      </c>
      <c r="Q45" s="55">
        <v>0</v>
      </c>
      <c r="R45" s="55">
        <v>0</v>
      </c>
      <c r="S45" s="55">
        <v>0</v>
      </c>
      <c r="T45" s="55">
        <v>0</v>
      </c>
      <c r="U45" s="52">
        <f t="shared" si="5"/>
        <v>498</v>
      </c>
      <c r="V45" s="52">
        <f t="shared" si="6"/>
        <v>195</v>
      </c>
      <c r="W45" s="52">
        <f t="shared" si="7"/>
        <v>693</v>
      </c>
    </row>
    <row r="46" spans="1:23" ht="30" customHeight="1">
      <c r="A46" s="98"/>
      <c r="B46" s="95" t="s">
        <v>269</v>
      </c>
      <c r="C46" s="95" t="s">
        <v>85</v>
      </c>
      <c r="D46" s="56" t="s">
        <v>232</v>
      </c>
      <c r="E46" s="60">
        <v>82</v>
      </c>
      <c r="F46" s="60">
        <v>24</v>
      </c>
      <c r="G46" s="61">
        <v>0</v>
      </c>
      <c r="H46" s="61">
        <v>0</v>
      </c>
      <c r="I46" s="60">
        <v>1</v>
      </c>
      <c r="J46" s="60">
        <v>0</v>
      </c>
      <c r="K46" s="60">
        <v>1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55">
        <v>0</v>
      </c>
      <c r="R46" s="55">
        <v>0</v>
      </c>
      <c r="S46" s="55">
        <v>0</v>
      </c>
      <c r="T46" s="55">
        <v>0</v>
      </c>
      <c r="U46" s="52">
        <f t="shared" si="5"/>
        <v>84</v>
      </c>
      <c r="V46" s="52">
        <f t="shared" si="6"/>
        <v>24</v>
      </c>
      <c r="W46" s="52">
        <f t="shared" si="7"/>
        <v>108</v>
      </c>
    </row>
    <row r="47" spans="1:23" ht="30" customHeight="1">
      <c r="A47" s="98"/>
      <c r="B47" s="95"/>
      <c r="C47" s="95"/>
      <c r="D47" s="56" t="s">
        <v>179</v>
      </c>
      <c r="E47" s="60">
        <v>369</v>
      </c>
      <c r="F47" s="60">
        <v>95</v>
      </c>
      <c r="G47" s="61">
        <v>0</v>
      </c>
      <c r="H47" s="61">
        <v>0</v>
      </c>
      <c r="I47" s="60">
        <v>1</v>
      </c>
      <c r="J47" s="60">
        <v>0</v>
      </c>
      <c r="K47" s="60">
        <v>1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55">
        <v>0</v>
      </c>
      <c r="R47" s="55">
        <v>0</v>
      </c>
      <c r="S47" s="55">
        <v>0</v>
      </c>
      <c r="T47" s="55">
        <v>0</v>
      </c>
      <c r="U47" s="52">
        <f t="shared" si="5"/>
        <v>371</v>
      </c>
      <c r="V47" s="52">
        <f t="shared" si="6"/>
        <v>95</v>
      </c>
      <c r="W47" s="52">
        <f t="shared" si="7"/>
        <v>466</v>
      </c>
    </row>
    <row r="48" spans="1:23" ht="30" customHeight="1">
      <c r="A48" s="98"/>
      <c r="B48" s="96" t="s">
        <v>268</v>
      </c>
      <c r="C48" s="96" t="s">
        <v>85</v>
      </c>
      <c r="D48" s="54" t="s">
        <v>232</v>
      </c>
      <c r="E48" s="52">
        <f aca="true" t="shared" si="8" ref="E48:P48">E34+E36+E38+E40+E42+E44+E46</f>
        <v>762</v>
      </c>
      <c r="F48" s="52">
        <f t="shared" si="8"/>
        <v>501</v>
      </c>
      <c r="G48" s="52">
        <f t="shared" si="8"/>
        <v>0</v>
      </c>
      <c r="H48" s="52">
        <f t="shared" si="8"/>
        <v>0</v>
      </c>
      <c r="I48" s="52">
        <f t="shared" si="8"/>
        <v>8</v>
      </c>
      <c r="J48" s="52">
        <f t="shared" si="8"/>
        <v>1</v>
      </c>
      <c r="K48" s="52">
        <f t="shared" si="8"/>
        <v>1</v>
      </c>
      <c r="L48" s="52">
        <f t="shared" si="8"/>
        <v>0</v>
      </c>
      <c r="M48" s="52">
        <f t="shared" si="8"/>
        <v>1</v>
      </c>
      <c r="N48" s="52">
        <f t="shared" si="8"/>
        <v>2</v>
      </c>
      <c r="O48" s="52">
        <f t="shared" si="8"/>
        <v>0</v>
      </c>
      <c r="P48" s="52">
        <f t="shared" si="8"/>
        <v>0</v>
      </c>
      <c r="Q48" s="54">
        <v>0</v>
      </c>
      <c r="R48" s="54">
        <v>0</v>
      </c>
      <c r="S48" s="52">
        <v>0</v>
      </c>
      <c r="T48" s="52">
        <v>0</v>
      </c>
      <c r="U48" s="52">
        <f t="shared" si="5"/>
        <v>772</v>
      </c>
      <c r="V48" s="52">
        <f t="shared" si="6"/>
        <v>504</v>
      </c>
      <c r="W48" s="52">
        <f t="shared" si="7"/>
        <v>1276</v>
      </c>
    </row>
    <row r="49" spans="1:23" ht="30" customHeight="1">
      <c r="A49" s="98"/>
      <c r="B49" s="96"/>
      <c r="C49" s="96"/>
      <c r="D49" s="54" t="s">
        <v>179</v>
      </c>
      <c r="E49" s="52">
        <f aca="true" t="shared" si="9" ref="E49:P49">E35+E37+E39+E41+E43+E45+E47</f>
        <v>2993</v>
      </c>
      <c r="F49" s="52">
        <f t="shared" si="9"/>
        <v>1590</v>
      </c>
      <c r="G49" s="52">
        <f t="shared" si="9"/>
        <v>0</v>
      </c>
      <c r="H49" s="52">
        <f t="shared" si="9"/>
        <v>0</v>
      </c>
      <c r="I49" s="52">
        <f t="shared" si="9"/>
        <v>18</v>
      </c>
      <c r="J49" s="52">
        <f t="shared" si="9"/>
        <v>6</v>
      </c>
      <c r="K49" s="52">
        <f t="shared" si="9"/>
        <v>1</v>
      </c>
      <c r="L49" s="52">
        <f t="shared" si="9"/>
        <v>0</v>
      </c>
      <c r="M49" s="52">
        <f t="shared" si="9"/>
        <v>6</v>
      </c>
      <c r="N49" s="52">
        <f t="shared" si="9"/>
        <v>2</v>
      </c>
      <c r="O49" s="52">
        <f t="shared" si="9"/>
        <v>0</v>
      </c>
      <c r="P49" s="52">
        <f t="shared" si="9"/>
        <v>1</v>
      </c>
      <c r="Q49" s="54">
        <v>20</v>
      </c>
      <c r="R49" s="54">
        <v>1</v>
      </c>
      <c r="S49" s="52">
        <v>0</v>
      </c>
      <c r="T49" s="52">
        <v>1</v>
      </c>
      <c r="U49" s="52">
        <f t="shared" si="5"/>
        <v>3038</v>
      </c>
      <c r="V49" s="52">
        <f t="shared" si="6"/>
        <v>1601</v>
      </c>
      <c r="W49" s="52">
        <f t="shared" si="7"/>
        <v>4639</v>
      </c>
    </row>
    <row r="50" spans="1:23" ht="30" customHeight="1">
      <c r="A50" s="95" t="s">
        <v>267</v>
      </c>
      <c r="B50" s="95"/>
      <c r="C50" s="95" t="s">
        <v>85</v>
      </c>
      <c r="D50" s="55" t="s">
        <v>232</v>
      </c>
      <c r="E50" s="61">
        <v>131</v>
      </c>
      <c r="F50" s="61">
        <v>161</v>
      </c>
      <c r="G50" s="61">
        <v>0</v>
      </c>
      <c r="H50" s="61">
        <v>0</v>
      </c>
      <c r="I50" s="61">
        <v>1</v>
      </c>
      <c r="J50" s="61">
        <v>0</v>
      </c>
      <c r="K50" s="61">
        <v>0</v>
      </c>
      <c r="L50" s="61">
        <v>0</v>
      </c>
      <c r="M50" s="61">
        <v>0</v>
      </c>
      <c r="N50" s="61">
        <v>2</v>
      </c>
      <c r="O50" s="61">
        <v>0</v>
      </c>
      <c r="P50" s="61">
        <v>0</v>
      </c>
      <c r="Q50" s="55">
        <v>0</v>
      </c>
      <c r="R50" s="55">
        <v>0</v>
      </c>
      <c r="S50" s="55">
        <v>0</v>
      </c>
      <c r="T50" s="55">
        <v>0</v>
      </c>
      <c r="U50" s="52">
        <f t="shared" si="5"/>
        <v>132</v>
      </c>
      <c r="V50" s="52">
        <f t="shared" si="6"/>
        <v>163</v>
      </c>
      <c r="W50" s="52">
        <f t="shared" si="7"/>
        <v>295</v>
      </c>
    </row>
    <row r="51" spans="1:23" ht="30" customHeight="1">
      <c r="A51" s="95"/>
      <c r="B51" s="95"/>
      <c r="C51" s="95"/>
      <c r="D51" s="55" t="s">
        <v>179</v>
      </c>
      <c r="E51" s="61">
        <v>486</v>
      </c>
      <c r="F51" s="61">
        <v>550</v>
      </c>
      <c r="G51" s="61">
        <v>0</v>
      </c>
      <c r="H51" s="61">
        <v>0</v>
      </c>
      <c r="I51" s="61">
        <v>3</v>
      </c>
      <c r="J51" s="61">
        <v>0</v>
      </c>
      <c r="K51" s="61">
        <v>0</v>
      </c>
      <c r="L51" s="61">
        <v>0</v>
      </c>
      <c r="M51" s="61">
        <v>1</v>
      </c>
      <c r="N51" s="61">
        <v>4</v>
      </c>
      <c r="O51" s="61">
        <v>0</v>
      </c>
      <c r="P51" s="61">
        <v>0</v>
      </c>
      <c r="Q51" s="55">
        <v>0</v>
      </c>
      <c r="R51" s="55">
        <v>0</v>
      </c>
      <c r="S51" s="55">
        <v>0</v>
      </c>
      <c r="T51" s="55">
        <v>0</v>
      </c>
      <c r="U51" s="52">
        <f t="shared" si="5"/>
        <v>490</v>
      </c>
      <c r="V51" s="52">
        <f t="shared" si="6"/>
        <v>554</v>
      </c>
      <c r="W51" s="52">
        <f t="shared" si="7"/>
        <v>1044</v>
      </c>
    </row>
    <row r="52" spans="1:23" ht="30" customHeight="1">
      <c r="A52" s="95" t="s">
        <v>36</v>
      </c>
      <c r="B52" s="95"/>
      <c r="C52" s="95" t="s">
        <v>85</v>
      </c>
      <c r="D52" s="55" t="s">
        <v>232</v>
      </c>
      <c r="E52" s="61">
        <v>199</v>
      </c>
      <c r="F52" s="61">
        <v>248</v>
      </c>
      <c r="G52" s="61">
        <v>0</v>
      </c>
      <c r="H52" s="61">
        <v>0</v>
      </c>
      <c r="I52" s="61">
        <v>1</v>
      </c>
      <c r="J52" s="61">
        <v>1</v>
      </c>
      <c r="K52" s="61">
        <v>0</v>
      </c>
      <c r="L52" s="61">
        <v>0</v>
      </c>
      <c r="M52" s="61">
        <v>0</v>
      </c>
      <c r="N52" s="61">
        <v>1</v>
      </c>
      <c r="O52" s="61">
        <v>0</v>
      </c>
      <c r="P52" s="61">
        <v>0</v>
      </c>
      <c r="Q52" s="55">
        <v>0</v>
      </c>
      <c r="R52" s="55">
        <v>0</v>
      </c>
      <c r="S52" s="55">
        <v>0</v>
      </c>
      <c r="T52" s="55">
        <v>0</v>
      </c>
      <c r="U52" s="52">
        <f t="shared" si="5"/>
        <v>200</v>
      </c>
      <c r="V52" s="52">
        <f t="shared" si="6"/>
        <v>250</v>
      </c>
      <c r="W52" s="52">
        <f t="shared" si="7"/>
        <v>450</v>
      </c>
    </row>
    <row r="53" spans="1:23" ht="30" customHeight="1">
      <c r="A53" s="95"/>
      <c r="B53" s="95"/>
      <c r="C53" s="95"/>
      <c r="D53" s="55" t="s">
        <v>179</v>
      </c>
      <c r="E53" s="61">
        <v>896</v>
      </c>
      <c r="F53" s="61">
        <v>1219</v>
      </c>
      <c r="G53" s="61">
        <v>0</v>
      </c>
      <c r="H53" s="61">
        <v>0</v>
      </c>
      <c r="I53" s="61">
        <v>1</v>
      </c>
      <c r="J53" s="61">
        <v>1</v>
      </c>
      <c r="K53" s="61">
        <v>0</v>
      </c>
      <c r="L53" s="61">
        <v>0</v>
      </c>
      <c r="M53" s="61">
        <v>0</v>
      </c>
      <c r="N53" s="61">
        <v>1</v>
      </c>
      <c r="O53" s="61">
        <v>0</v>
      </c>
      <c r="P53" s="61">
        <v>0</v>
      </c>
      <c r="Q53" s="55">
        <v>3</v>
      </c>
      <c r="R53" s="55">
        <v>0</v>
      </c>
      <c r="S53" s="55">
        <v>0</v>
      </c>
      <c r="T53" s="55">
        <v>0</v>
      </c>
      <c r="U53" s="52">
        <f t="shared" si="5"/>
        <v>900</v>
      </c>
      <c r="V53" s="52">
        <f t="shared" si="6"/>
        <v>1221</v>
      </c>
      <c r="W53" s="52">
        <f t="shared" si="7"/>
        <v>2121</v>
      </c>
    </row>
    <row r="54" spans="1:23" ht="30" customHeight="1">
      <c r="A54" s="95" t="s">
        <v>266</v>
      </c>
      <c r="B54" s="95"/>
      <c r="C54" s="95" t="s">
        <v>41</v>
      </c>
      <c r="D54" s="55" t="s">
        <v>232</v>
      </c>
      <c r="E54" s="61">
        <v>70</v>
      </c>
      <c r="F54" s="61">
        <v>108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55">
        <v>0</v>
      </c>
      <c r="R54" s="55">
        <v>0</v>
      </c>
      <c r="S54" s="55">
        <v>0</v>
      </c>
      <c r="T54" s="55">
        <v>0</v>
      </c>
      <c r="U54" s="52">
        <f t="shared" si="5"/>
        <v>70</v>
      </c>
      <c r="V54" s="52">
        <f t="shared" si="6"/>
        <v>108</v>
      </c>
      <c r="W54" s="52">
        <f t="shared" si="7"/>
        <v>178</v>
      </c>
    </row>
    <row r="55" spans="1:23" ht="30" customHeight="1">
      <c r="A55" s="95"/>
      <c r="B55" s="95"/>
      <c r="C55" s="95"/>
      <c r="D55" s="55" t="s">
        <v>179</v>
      </c>
      <c r="E55" s="61">
        <v>240</v>
      </c>
      <c r="F55" s="61">
        <v>379</v>
      </c>
      <c r="G55" s="61">
        <v>0</v>
      </c>
      <c r="H55" s="61">
        <v>0</v>
      </c>
      <c r="I55" s="61">
        <v>1</v>
      </c>
      <c r="J55" s="61">
        <v>1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55">
        <v>0</v>
      </c>
      <c r="R55" s="55">
        <v>0</v>
      </c>
      <c r="S55" s="55">
        <v>0</v>
      </c>
      <c r="T55" s="55">
        <v>0</v>
      </c>
      <c r="U55" s="52">
        <f t="shared" si="5"/>
        <v>241</v>
      </c>
      <c r="V55" s="52">
        <f t="shared" si="6"/>
        <v>380</v>
      </c>
      <c r="W55" s="52">
        <f t="shared" si="7"/>
        <v>621</v>
      </c>
    </row>
    <row r="56" spans="1:23" ht="30" customHeight="1">
      <c r="A56" s="98" t="s">
        <v>37</v>
      </c>
      <c r="B56" s="93" t="s">
        <v>265</v>
      </c>
      <c r="C56" s="95" t="s">
        <v>41</v>
      </c>
      <c r="D56" s="55" t="s">
        <v>232</v>
      </c>
      <c r="E56" s="61">
        <v>43</v>
      </c>
      <c r="F56" s="61">
        <v>46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5">
        <v>0</v>
      </c>
      <c r="R56" s="55">
        <v>0</v>
      </c>
      <c r="S56" s="55">
        <v>0</v>
      </c>
      <c r="T56" s="55">
        <v>0</v>
      </c>
      <c r="U56" s="52">
        <f t="shared" si="5"/>
        <v>43</v>
      </c>
      <c r="V56" s="52">
        <f t="shared" si="6"/>
        <v>46</v>
      </c>
      <c r="W56" s="52">
        <f t="shared" si="7"/>
        <v>89</v>
      </c>
    </row>
    <row r="57" spans="1:23" ht="30" customHeight="1">
      <c r="A57" s="98"/>
      <c r="B57" s="94"/>
      <c r="C57" s="95"/>
      <c r="D57" s="55" t="s">
        <v>179</v>
      </c>
      <c r="E57" s="61">
        <v>336</v>
      </c>
      <c r="F57" s="61">
        <v>154</v>
      </c>
      <c r="G57" s="61">
        <v>0</v>
      </c>
      <c r="H57" s="61">
        <v>0</v>
      </c>
      <c r="I57" s="61">
        <v>6</v>
      </c>
      <c r="J57" s="61">
        <v>0</v>
      </c>
      <c r="K57" s="61">
        <v>0</v>
      </c>
      <c r="L57" s="61">
        <v>0</v>
      </c>
      <c r="M57" s="61">
        <v>2</v>
      </c>
      <c r="N57" s="61">
        <v>1</v>
      </c>
      <c r="O57" s="61">
        <v>1</v>
      </c>
      <c r="P57" s="61">
        <v>1</v>
      </c>
      <c r="Q57" s="55">
        <v>1</v>
      </c>
      <c r="R57" s="55">
        <v>0</v>
      </c>
      <c r="S57" s="55">
        <v>0</v>
      </c>
      <c r="T57" s="55">
        <v>0</v>
      </c>
      <c r="U57" s="52">
        <f t="shared" si="5"/>
        <v>346</v>
      </c>
      <c r="V57" s="52">
        <f t="shared" si="6"/>
        <v>156</v>
      </c>
      <c r="W57" s="52">
        <f t="shared" si="7"/>
        <v>502</v>
      </c>
    </row>
    <row r="58" spans="1:23" ht="30" customHeight="1">
      <c r="A58" s="98"/>
      <c r="B58" s="93" t="s">
        <v>264</v>
      </c>
      <c r="C58" s="95" t="s">
        <v>41</v>
      </c>
      <c r="D58" s="55" t="s">
        <v>232</v>
      </c>
      <c r="E58" s="61">
        <v>26</v>
      </c>
      <c r="F58" s="61">
        <v>14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55">
        <v>0</v>
      </c>
      <c r="R58" s="55">
        <v>0</v>
      </c>
      <c r="S58" s="55">
        <v>0</v>
      </c>
      <c r="T58" s="55">
        <v>0</v>
      </c>
      <c r="U58" s="52">
        <f t="shared" si="5"/>
        <v>26</v>
      </c>
      <c r="V58" s="52">
        <f t="shared" si="6"/>
        <v>14</v>
      </c>
      <c r="W58" s="52">
        <f t="shared" si="7"/>
        <v>40</v>
      </c>
    </row>
    <row r="59" spans="1:23" ht="30" customHeight="1">
      <c r="A59" s="98"/>
      <c r="B59" s="94"/>
      <c r="C59" s="95"/>
      <c r="D59" s="55" t="s">
        <v>179</v>
      </c>
      <c r="E59" s="61">
        <v>298</v>
      </c>
      <c r="F59" s="61">
        <v>47</v>
      </c>
      <c r="G59" s="61">
        <v>0</v>
      </c>
      <c r="H59" s="61">
        <v>0</v>
      </c>
      <c r="I59" s="61">
        <v>1</v>
      </c>
      <c r="J59" s="61">
        <v>0</v>
      </c>
      <c r="K59" s="61">
        <v>0</v>
      </c>
      <c r="L59" s="61">
        <v>0</v>
      </c>
      <c r="M59" s="61">
        <v>1</v>
      </c>
      <c r="N59" s="61">
        <v>0</v>
      </c>
      <c r="O59" s="61">
        <v>0</v>
      </c>
      <c r="P59" s="61">
        <v>0</v>
      </c>
      <c r="Q59" s="55">
        <v>0</v>
      </c>
      <c r="R59" s="55">
        <v>0</v>
      </c>
      <c r="S59" s="55">
        <v>0</v>
      </c>
      <c r="T59" s="55">
        <v>0</v>
      </c>
      <c r="U59" s="52">
        <f t="shared" si="5"/>
        <v>300</v>
      </c>
      <c r="V59" s="52">
        <f t="shared" si="6"/>
        <v>47</v>
      </c>
      <c r="W59" s="52">
        <f t="shared" si="7"/>
        <v>347</v>
      </c>
    </row>
    <row r="60" spans="1:23" ht="30" customHeight="1">
      <c r="A60" s="98"/>
      <c r="B60" s="93" t="s">
        <v>263</v>
      </c>
      <c r="C60" s="95" t="s">
        <v>41</v>
      </c>
      <c r="D60" s="55" t="s">
        <v>232</v>
      </c>
      <c r="E60" s="61">
        <v>32</v>
      </c>
      <c r="F60" s="61">
        <v>34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55">
        <v>0</v>
      </c>
      <c r="R60" s="55">
        <v>0</v>
      </c>
      <c r="S60" s="55">
        <v>0</v>
      </c>
      <c r="T60" s="55">
        <v>0</v>
      </c>
      <c r="U60" s="52">
        <f t="shared" si="5"/>
        <v>32</v>
      </c>
      <c r="V60" s="52">
        <f t="shared" si="6"/>
        <v>34</v>
      </c>
      <c r="W60" s="52">
        <f t="shared" si="7"/>
        <v>66</v>
      </c>
    </row>
    <row r="61" spans="1:23" ht="30" customHeight="1">
      <c r="A61" s="98"/>
      <c r="B61" s="94"/>
      <c r="C61" s="95"/>
      <c r="D61" s="55" t="s">
        <v>179</v>
      </c>
      <c r="E61" s="61">
        <v>262</v>
      </c>
      <c r="F61" s="61">
        <v>130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55">
        <v>0</v>
      </c>
      <c r="R61" s="55">
        <v>0</v>
      </c>
      <c r="S61" s="55">
        <v>0</v>
      </c>
      <c r="T61" s="55">
        <v>0</v>
      </c>
      <c r="U61" s="52">
        <f t="shared" si="5"/>
        <v>262</v>
      </c>
      <c r="V61" s="52">
        <f t="shared" si="6"/>
        <v>130</v>
      </c>
      <c r="W61" s="52">
        <f t="shared" si="7"/>
        <v>392</v>
      </c>
    </row>
    <row r="62" spans="1:23" ht="30" customHeight="1">
      <c r="A62" s="98"/>
      <c r="B62" s="93" t="s">
        <v>262</v>
      </c>
      <c r="C62" s="95" t="s">
        <v>41</v>
      </c>
      <c r="D62" s="55" t="s">
        <v>232</v>
      </c>
      <c r="E62" s="61">
        <v>35</v>
      </c>
      <c r="F62" s="61">
        <v>62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55">
        <v>0</v>
      </c>
      <c r="R62" s="55">
        <v>0</v>
      </c>
      <c r="S62" s="55">
        <v>0</v>
      </c>
      <c r="T62" s="55">
        <v>0</v>
      </c>
      <c r="U62" s="52">
        <f t="shared" si="5"/>
        <v>35</v>
      </c>
      <c r="V62" s="52">
        <f t="shared" si="6"/>
        <v>62</v>
      </c>
      <c r="W62" s="52">
        <f t="shared" si="7"/>
        <v>97</v>
      </c>
    </row>
    <row r="63" spans="1:23" ht="30" customHeight="1">
      <c r="A63" s="98"/>
      <c r="B63" s="94"/>
      <c r="C63" s="95"/>
      <c r="D63" s="55" t="s">
        <v>179</v>
      </c>
      <c r="E63" s="61">
        <v>163</v>
      </c>
      <c r="F63" s="61">
        <v>292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0</v>
      </c>
      <c r="M63" s="61">
        <v>1</v>
      </c>
      <c r="N63" s="61">
        <v>0</v>
      </c>
      <c r="O63" s="61">
        <v>0</v>
      </c>
      <c r="P63" s="61">
        <v>0</v>
      </c>
      <c r="Q63" s="55">
        <v>0</v>
      </c>
      <c r="R63" s="55">
        <v>0</v>
      </c>
      <c r="S63" s="55">
        <v>0</v>
      </c>
      <c r="T63" s="55">
        <v>0</v>
      </c>
      <c r="U63" s="52">
        <f t="shared" si="5"/>
        <v>164</v>
      </c>
      <c r="V63" s="52">
        <f t="shared" si="6"/>
        <v>293</v>
      </c>
      <c r="W63" s="52">
        <f t="shared" si="7"/>
        <v>457</v>
      </c>
    </row>
    <row r="64" spans="1:23" ht="30" customHeight="1">
      <c r="A64" s="98"/>
      <c r="B64" s="93" t="s">
        <v>261</v>
      </c>
      <c r="C64" s="93" t="s">
        <v>41</v>
      </c>
      <c r="D64" s="55" t="s">
        <v>232</v>
      </c>
      <c r="E64" s="61">
        <v>31</v>
      </c>
      <c r="F64" s="61">
        <v>11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1</v>
      </c>
      <c r="O64" s="61">
        <v>0</v>
      </c>
      <c r="P64" s="61">
        <v>0</v>
      </c>
      <c r="Q64" s="55">
        <v>0</v>
      </c>
      <c r="R64" s="55">
        <v>0</v>
      </c>
      <c r="S64" s="55">
        <v>0</v>
      </c>
      <c r="T64" s="55">
        <v>0</v>
      </c>
      <c r="U64" s="52">
        <f t="shared" si="5"/>
        <v>31</v>
      </c>
      <c r="V64" s="52">
        <f t="shared" si="6"/>
        <v>12</v>
      </c>
      <c r="W64" s="52">
        <f t="shared" si="7"/>
        <v>43</v>
      </c>
    </row>
    <row r="65" spans="1:23" ht="30" customHeight="1">
      <c r="A65" s="98"/>
      <c r="B65" s="94"/>
      <c r="C65" s="94"/>
      <c r="D65" s="55" t="s">
        <v>179</v>
      </c>
      <c r="E65" s="61">
        <v>31</v>
      </c>
      <c r="F65" s="61">
        <v>11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1</v>
      </c>
      <c r="O65" s="61">
        <v>0</v>
      </c>
      <c r="P65" s="61">
        <v>0</v>
      </c>
      <c r="Q65" s="55">
        <v>0</v>
      </c>
      <c r="R65" s="55">
        <v>0</v>
      </c>
      <c r="S65" s="55">
        <v>0</v>
      </c>
      <c r="T65" s="55">
        <v>0</v>
      </c>
      <c r="U65" s="52">
        <f t="shared" si="5"/>
        <v>31</v>
      </c>
      <c r="V65" s="52">
        <f t="shared" si="6"/>
        <v>12</v>
      </c>
      <c r="W65" s="52">
        <f t="shared" si="7"/>
        <v>43</v>
      </c>
    </row>
    <row r="66" spans="1:23" ht="30" customHeight="1">
      <c r="A66" s="98"/>
      <c r="B66" s="105" t="s">
        <v>8</v>
      </c>
      <c r="C66" s="105" t="s">
        <v>41</v>
      </c>
      <c r="D66" s="52" t="s">
        <v>232</v>
      </c>
      <c r="E66" s="52">
        <f aca="true" t="shared" si="10" ref="E66:P66">E56+E58+E60+E62+E64</f>
        <v>167</v>
      </c>
      <c r="F66" s="52">
        <f t="shared" si="10"/>
        <v>167</v>
      </c>
      <c r="G66" s="52">
        <f t="shared" si="10"/>
        <v>0</v>
      </c>
      <c r="H66" s="52">
        <f t="shared" si="10"/>
        <v>0</v>
      </c>
      <c r="I66" s="52">
        <f t="shared" si="10"/>
        <v>0</v>
      </c>
      <c r="J66" s="52">
        <f t="shared" si="10"/>
        <v>0</v>
      </c>
      <c r="K66" s="52">
        <f t="shared" si="10"/>
        <v>0</v>
      </c>
      <c r="L66" s="52">
        <f t="shared" si="10"/>
        <v>0</v>
      </c>
      <c r="M66" s="52">
        <f t="shared" si="10"/>
        <v>0</v>
      </c>
      <c r="N66" s="52">
        <f t="shared" si="10"/>
        <v>1</v>
      </c>
      <c r="O66" s="52">
        <f t="shared" si="10"/>
        <v>0</v>
      </c>
      <c r="P66" s="52">
        <f t="shared" si="10"/>
        <v>0</v>
      </c>
      <c r="Q66" s="54">
        <v>0</v>
      </c>
      <c r="R66" s="54">
        <v>0</v>
      </c>
      <c r="S66" s="52">
        <v>0</v>
      </c>
      <c r="T66" s="52">
        <v>0</v>
      </c>
      <c r="U66" s="52">
        <f t="shared" si="5"/>
        <v>167</v>
      </c>
      <c r="V66" s="52">
        <f t="shared" si="6"/>
        <v>168</v>
      </c>
      <c r="W66" s="52">
        <f t="shared" si="7"/>
        <v>335</v>
      </c>
    </row>
    <row r="67" spans="1:23" ht="30" customHeight="1">
      <c r="A67" s="98"/>
      <c r="B67" s="105"/>
      <c r="C67" s="105"/>
      <c r="D67" s="52" t="s">
        <v>179</v>
      </c>
      <c r="E67" s="52">
        <f aca="true" t="shared" si="11" ref="E67:P67">E57+E59+E61+E63+E65</f>
        <v>1090</v>
      </c>
      <c r="F67" s="52">
        <f t="shared" si="11"/>
        <v>634</v>
      </c>
      <c r="G67" s="52">
        <f t="shared" si="11"/>
        <v>0</v>
      </c>
      <c r="H67" s="52">
        <f t="shared" si="11"/>
        <v>0</v>
      </c>
      <c r="I67" s="52">
        <f t="shared" si="11"/>
        <v>7</v>
      </c>
      <c r="J67" s="52">
        <f t="shared" si="11"/>
        <v>1</v>
      </c>
      <c r="K67" s="52">
        <f t="shared" si="11"/>
        <v>0</v>
      </c>
      <c r="L67" s="52">
        <f t="shared" si="11"/>
        <v>0</v>
      </c>
      <c r="M67" s="52">
        <f t="shared" si="11"/>
        <v>4</v>
      </c>
      <c r="N67" s="52">
        <f t="shared" si="11"/>
        <v>2</v>
      </c>
      <c r="O67" s="52">
        <f t="shared" si="11"/>
        <v>1</v>
      </c>
      <c r="P67" s="52">
        <f t="shared" si="11"/>
        <v>1</v>
      </c>
      <c r="Q67" s="54">
        <v>1</v>
      </c>
      <c r="R67" s="54">
        <v>0</v>
      </c>
      <c r="S67" s="52">
        <v>0</v>
      </c>
      <c r="T67" s="52">
        <v>0</v>
      </c>
      <c r="U67" s="52">
        <f t="shared" si="5"/>
        <v>1103</v>
      </c>
      <c r="V67" s="52">
        <f t="shared" si="6"/>
        <v>638</v>
      </c>
      <c r="W67" s="52">
        <f t="shared" si="7"/>
        <v>1741</v>
      </c>
    </row>
    <row r="68" spans="1:23" ht="30" customHeight="1">
      <c r="A68" s="95" t="s">
        <v>260</v>
      </c>
      <c r="B68" s="95"/>
      <c r="C68" s="95" t="s">
        <v>85</v>
      </c>
      <c r="D68" s="55" t="s">
        <v>232</v>
      </c>
      <c r="E68" s="61">
        <v>341</v>
      </c>
      <c r="F68" s="61">
        <v>235</v>
      </c>
      <c r="G68" s="61">
        <v>0</v>
      </c>
      <c r="H68" s="61">
        <v>0</v>
      </c>
      <c r="I68" s="61">
        <v>15</v>
      </c>
      <c r="J68" s="61">
        <v>1</v>
      </c>
      <c r="K68" s="61">
        <v>0</v>
      </c>
      <c r="L68" s="61">
        <v>0</v>
      </c>
      <c r="M68" s="61">
        <v>1</v>
      </c>
      <c r="N68" s="61">
        <v>0</v>
      </c>
      <c r="O68" s="61">
        <v>0</v>
      </c>
      <c r="P68" s="61">
        <v>0</v>
      </c>
      <c r="Q68" s="55">
        <v>0</v>
      </c>
      <c r="R68" s="55">
        <v>0</v>
      </c>
      <c r="S68" s="55">
        <v>0</v>
      </c>
      <c r="T68" s="55">
        <v>0</v>
      </c>
      <c r="U68" s="52">
        <f t="shared" si="5"/>
        <v>357</v>
      </c>
      <c r="V68" s="52">
        <f t="shared" si="6"/>
        <v>236</v>
      </c>
      <c r="W68" s="52">
        <f t="shared" si="7"/>
        <v>593</v>
      </c>
    </row>
    <row r="69" spans="1:23" ht="30" customHeight="1">
      <c r="A69" s="95"/>
      <c r="B69" s="95"/>
      <c r="C69" s="95"/>
      <c r="D69" s="55" t="s">
        <v>179</v>
      </c>
      <c r="E69" s="61">
        <v>1535</v>
      </c>
      <c r="F69" s="61">
        <v>1007</v>
      </c>
      <c r="G69" s="61">
        <v>0</v>
      </c>
      <c r="H69" s="61">
        <v>0</v>
      </c>
      <c r="I69" s="61">
        <v>27</v>
      </c>
      <c r="J69" s="61">
        <v>9</v>
      </c>
      <c r="K69" s="61">
        <v>0</v>
      </c>
      <c r="L69" s="61">
        <v>1</v>
      </c>
      <c r="M69" s="61">
        <v>3</v>
      </c>
      <c r="N69" s="61">
        <v>3</v>
      </c>
      <c r="O69" s="61">
        <v>0</v>
      </c>
      <c r="P69" s="61">
        <v>0</v>
      </c>
      <c r="Q69" s="55">
        <v>4</v>
      </c>
      <c r="R69" s="55">
        <v>0</v>
      </c>
      <c r="S69" s="55">
        <v>1</v>
      </c>
      <c r="T69" s="55">
        <v>0</v>
      </c>
      <c r="U69" s="52">
        <f t="shared" si="5"/>
        <v>1570</v>
      </c>
      <c r="V69" s="52">
        <f t="shared" si="6"/>
        <v>1020</v>
      </c>
      <c r="W69" s="52">
        <f t="shared" si="7"/>
        <v>2590</v>
      </c>
    </row>
    <row r="70" spans="1:23" ht="30" customHeight="1">
      <c r="A70" s="95" t="s">
        <v>40</v>
      </c>
      <c r="B70" s="95"/>
      <c r="C70" s="95" t="s">
        <v>41</v>
      </c>
      <c r="D70" s="55" t="s">
        <v>232</v>
      </c>
      <c r="E70" s="61">
        <v>88</v>
      </c>
      <c r="F70" s="61">
        <v>100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55">
        <v>0</v>
      </c>
      <c r="R70" s="55">
        <v>0</v>
      </c>
      <c r="S70" s="55">
        <v>0</v>
      </c>
      <c r="T70" s="55">
        <v>0</v>
      </c>
      <c r="U70" s="52">
        <f aca="true" t="shared" si="12" ref="U70:U101">S70+Q70+O70+M70+K70+I70+G70+E70</f>
        <v>88</v>
      </c>
      <c r="V70" s="52">
        <f aca="true" t="shared" si="13" ref="V70:V101">T70+R70+P70+N70+L70+J70+H70+F70</f>
        <v>100</v>
      </c>
      <c r="W70" s="52">
        <f aca="true" t="shared" si="14" ref="W70:W101">V70+U70</f>
        <v>188</v>
      </c>
    </row>
    <row r="71" spans="1:23" ht="30" customHeight="1">
      <c r="A71" s="95"/>
      <c r="B71" s="95"/>
      <c r="C71" s="95"/>
      <c r="D71" s="55" t="s">
        <v>179</v>
      </c>
      <c r="E71" s="61">
        <v>459</v>
      </c>
      <c r="F71" s="61">
        <v>468</v>
      </c>
      <c r="G71" s="61">
        <v>0</v>
      </c>
      <c r="H71" s="61">
        <v>0</v>
      </c>
      <c r="I71" s="61">
        <v>2</v>
      </c>
      <c r="J71" s="61">
        <v>1</v>
      </c>
      <c r="K71" s="61">
        <v>0</v>
      </c>
      <c r="L71" s="61">
        <v>0</v>
      </c>
      <c r="M71" s="61">
        <v>1</v>
      </c>
      <c r="N71" s="61">
        <v>2</v>
      </c>
      <c r="O71" s="61">
        <v>0</v>
      </c>
      <c r="P71" s="61">
        <v>0</v>
      </c>
      <c r="Q71" s="55">
        <v>0</v>
      </c>
      <c r="R71" s="55">
        <v>2</v>
      </c>
      <c r="S71" s="55">
        <v>0</v>
      </c>
      <c r="T71" s="55">
        <v>0</v>
      </c>
      <c r="U71" s="52">
        <f t="shared" si="12"/>
        <v>462</v>
      </c>
      <c r="V71" s="52">
        <f t="shared" si="13"/>
        <v>473</v>
      </c>
      <c r="W71" s="52">
        <f t="shared" si="14"/>
        <v>935</v>
      </c>
    </row>
    <row r="72" spans="1:23" ht="30" customHeight="1">
      <c r="A72" s="98" t="s">
        <v>259</v>
      </c>
      <c r="B72" s="99" t="s">
        <v>43</v>
      </c>
      <c r="C72" s="95" t="s">
        <v>85</v>
      </c>
      <c r="D72" s="56" t="s">
        <v>232</v>
      </c>
      <c r="E72" s="60">
        <v>428</v>
      </c>
      <c r="F72" s="60">
        <v>529</v>
      </c>
      <c r="G72" s="61">
        <v>0</v>
      </c>
      <c r="H72" s="61">
        <v>0</v>
      </c>
      <c r="I72" s="60">
        <v>0</v>
      </c>
      <c r="J72" s="60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55">
        <v>0</v>
      </c>
      <c r="R72" s="55">
        <v>0</v>
      </c>
      <c r="S72" s="55">
        <v>0</v>
      </c>
      <c r="T72" s="55">
        <v>0</v>
      </c>
      <c r="U72" s="52">
        <f t="shared" si="12"/>
        <v>428</v>
      </c>
      <c r="V72" s="52">
        <f t="shared" si="13"/>
        <v>529</v>
      </c>
      <c r="W72" s="52">
        <f t="shared" si="14"/>
        <v>957</v>
      </c>
    </row>
    <row r="73" spans="1:23" ht="30" customHeight="1">
      <c r="A73" s="98"/>
      <c r="B73" s="99"/>
      <c r="C73" s="95"/>
      <c r="D73" s="56" t="s">
        <v>179</v>
      </c>
      <c r="E73" s="60">
        <v>1939</v>
      </c>
      <c r="F73" s="60">
        <v>2763</v>
      </c>
      <c r="G73" s="61">
        <v>0</v>
      </c>
      <c r="H73" s="61">
        <v>0</v>
      </c>
      <c r="I73" s="60">
        <v>0</v>
      </c>
      <c r="J73" s="60">
        <v>1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55">
        <v>0</v>
      </c>
      <c r="R73" s="55">
        <v>0</v>
      </c>
      <c r="S73" s="55">
        <v>0</v>
      </c>
      <c r="T73" s="55">
        <v>0</v>
      </c>
      <c r="U73" s="52">
        <f t="shared" si="12"/>
        <v>1939</v>
      </c>
      <c r="V73" s="52">
        <f t="shared" si="13"/>
        <v>2764</v>
      </c>
      <c r="W73" s="52">
        <f t="shared" si="14"/>
        <v>4703</v>
      </c>
    </row>
    <row r="74" spans="1:23" ht="30" customHeight="1">
      <c r="A74" s="98"/>
      <c r="B74" s="104" t="s">
        <v>44</v>
      </c>
      <c r="C74" s="107" t="s">
        <v>85</v>
      </c>
      <c r="D74" s="64" t="s">
        <v>232</v>
      </c>
      <c r="E74" s="62">
        <v>354</v>
      </c>
      <c r="F74" s="62">
        <v>552</v>
      </c>
      <c r="G74" s="61">
        <v>0</v>
      </c>
      <c r="H74" s="61">
        <v>0</v>
      </c>
      <c r="I74" s="62">
        <v>3</v>
      </c>
      <c r="J74" s="62">
        <v>6</v>
      </c>
      <c r="K74" s="62">
        <v>0</v>
      </c>
      <c r="L74" s="62">
        <v>0</v>
      </c>
      <c r="M74" s="62">
        <v>0</v>
      </c>
      <c r="N74" s="62">
        <v>1</v>
      </c>
      <c r="O74" s="62">
        <v>0</v>
      </c>
      <c r="P74" s="62">
        <v>0</v>
      </c>
      <c r="Q74" s="55">
        <v>0</v>
      </c>
      <c r="R74" s="55">
        <v>0</v>
      </c>
      <c r="S74" s="55">
        <v>0</v>
      </c>
      <c r="T74" s="55">
        <v>0</v>
      </c>
      <c r="U74" s="52">
        <f t="shared" si="12"/>
        <v>357</v>
      </c>
      <c r="V74" s="52">
        <f t="shared" si="13"/>
        <v>559</v>
      </c>
      <c r="W74" s="52">
        <f t="shared" si="14"/>
        <v>916</v>
      </c>
    </row>
    <row r="75" spans="1:23" ht="30" customHeight="1">
      <c r="A75" s="98"/>
      <c r="B75" s="104"/>
      <c r="C75" s="107"/>
      <c r="D75" s="64" t="s">
        <v>179</v>
      </c>
      <c r="E75" s="62">
        <v>1305</v>
      </c>
      <c r="F75" s="62">
        <v>3488</v>
      </c>
      <c r="G75" s="61">
        <v>0</v>
      </c>
      <c r="H75" s="61">
        <v>0</v>
      </c>
      <c r="I75" s="62">
        <v>19</v>
      </c>
      <c r="J75" s="62">
        <v>28</v>
      </c>
      <c r="K75" s="62">
        <v>7</v>
      </c>
      <c r="L75" s="62">
        <v>0</v>
      </c>
      <c r="M75" s="62">
        <v>1</v>
      </c>
      <c r="N75" s="62">
        <v>1</v>
      </c>
      <c r="O75" s="62">
        <v>1</v>
      </c>
      <c r="P75" s="62">
        <v>2</v>
      </c>
      <c r="Q75" s="55">
        <v>1</v>
      </c>
      <c r="R75" s="55">
        <v>2</v>
      </c>
      <c r="S75" s="55">
        <v>0</v>
      </c>
      <c r="T75" s="55">
        <v>0</v>
      </c>
      <c r="U75" s="52">
        <f t="shared" si="12"/>
        <v>1334</v>
      </c>
      <c r="V75" s="52">
        <f t="shared" si="13"/>
        <v>3521</v>
      </c>
      <c r="W75" s="52">
        <f t="shared" si="14"/>
        <v>4855</v>
      </c>
    </row>
    <row r="76" spans="1:23" ht="30" customHeight="1">
      <c r="A76" s="98"/>
      <c r="B76" s="99" t="s">
        <v>45</v>
      </c>
      <c r="C76" s="95" t="s">
        <v>85</v>
      </c>
      <c r="D76" s="56" t="s">
        <v>232</v>
      </c>
      <c r="E76" s="60">
        <v>160</v>
      </c>
      <c r="F76" s="60">
        <v>337</v>
      </c>
      <c r="G76" s="61">
        <v>0</v>
      </c>
      <c r="H76" s="61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1</v>
      </c>
      <c r="O76" s="60">
        <v>0</v>
      </c>
      <c r="P76" s="60">
        <v>0</v>
      </c>
      <c r="Q76" s="55">
        <v>0</v>
      </c>
      <c r="R76" s="55">
        <v>0</v>
      </c>
      <c r="S76" s="55">
        <v>0</v>
      </c>
      <c r="T76" s="55">
        <v>0</v>
      </c>
      <c r="U76" s="52">
        <f t="shared" si="12"/>
        <v>160</v>
      </c>
      <c r="V76" s="52">
        <f t="shared" si="13"/>
        <v>338</v>
      </c>
      <c r="W76" s="52">
        <f t="shared" si="14"/>
        <v>498</v>
      </c>
    </row>
    <row r="77" spans="1:23" ht="30" customHeight="1">
      <c r="A77" s="98"/>
      <c r="B77" s="99"/>
      <c r="C77" s="95"/>
      <c r="D77" s="56" t="s">
        <v>179</v>
      </c>
      <c r="E77" s="60">
        <v>946</v>
      </c>
      <c r="F77" s="60">
        <v>1671</v>
      </c>
      <c r="G77" s="61">
        <v>0</v>
      </c>
      <c r="H77" s="61">
        <v>0</v>
      </c>
      <c r="I77" s="60">
        <v>2</v>
      </c>
      <c r="J77" s="60">
        <v>4</v>
      </c>
      <c r="K77" s="60">
        <v>0</v>
      </c>
      <c r="L77" s="60">
        <v>0</v>
      </c>
      <c r="M77" s="60">
        <v>1</v>
      </c>
      <c r="N77" s="60">
        <v>2</v>
      </c>
      <c r="O77" s="60">
        <v>0</v>
      </c>
      <c r="P77" s="60">
        <v>0</v>
      </c>
      <c r="Q77" s="55">
        <v>0</v>
      </c>
      <c r="R77" s="55">
        <v>0</v>
      </c>
      <c r="S77" s="55">
        <v>3</v>
      </c>
      <c r="T77" s="55">
        <v>2</v>
      </c>
      <c r="U77" s="52">
        <f t="shared" si="12"/>
        <v>952</v>
      </c>
      <c r="V77" s="52">
        <f t="shared" si="13"/>
        <v>1679</v>
      </c>
      <c r="W77" s="52">
        <f t="shared" si="14"/>
        <v>2631</v>
      </c>
    </row>
    <row r="78" spans="1:23" ht="30" customHeight="1">
      <c r="A78" s="98"/>
      <c r="B78" s="99" t="s">
        <v>258</v>
      </c>
      <c r="C78" s="95" t="s">
        <v>85</v>
      </c>
      <c r="D78" s="56" t="s">
        <v>232</v>
      </c>
      <c r="E78" s="60">
        <v>221</v>
      </c>
      <c r="F78" s="60">
        <v>176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55">
        <v>0</v>
      </c>
      <c r="R78" s="55">
        <v>0</v>
      </c>
      <c r="S78" s="55">
        <v>0</v>
      </c>
      <c r="T78" s="55">
        <v>0</v>
      </c>
      <c r="U78" s="52">
        <f t="shared" si="12"/>
        <v>221</v>
      </c>
      <c r="V78" s="52">
        <f t="shared" si="13"/>
        <v>176</v>
      </c>
      <c r="W78" s="52">
        <f t="shared" si="14"/>
        <v>397</v>
      </c>
    </row>
    <row r="79" spans="1:23" ht="30" customHeight="1">
      <c r="A79" s="98"/>
      <c r="B79" s="99"/>
      <c r="C79" s="95"/>
      <c r="D79" s="56" t="s">
        <v>179</v>
      </c>
      <c r="E79" s="60">
        <v>838</v>
      </c>
      <c r="F79" s="60">
        <v>943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55">
        <v>0</v>
      </c>
      <c r="R79" s="55">
        <v>0</v>
      </c>
      <c r="S79" s="55">
        <v>0</v>
      </c>
      <c r="T79" s="55">
        <v>0</v>
      </c>
      <c r="U79" s="52">
        <f t="shared" si="12"/>
        <v>838</v>
      </c>
      <c r="V79" s="52">
        <f t="shared" si="13"/>
        <v>943</v>
      </c>
      <c r="W79" s="52">
        <f t="shared" si="14"/>
        <v>1781</v>
      </c>
    </row>
    <row r="80" spans="1:23" ht="30" customHeight="1">
      <c r="A80" s="98"/>
      <c r="B80" s="99" t="s">
        <v>257</v>
      </c>
      <c r="C80" s="95" t="s">
        <v>85</v>
      </c>
      <c r="D80" s="56" t="s">
        <v>232</v>
      </c>
      <c r="E80" s="60">
        <v>197</v>
      </c>
      <c r="F80" s="60">
        <v>141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55">
        <v>0</v>
      </c>
      <c r="R80" s="55">
        <v>0</v>
      </c>
      <c r="S80" s="55">
        <v>0</v>
      </c>
      <c r="T80" s="55">
        <v>0</v>
      </c>
      <c r="U80" s="52">
        <f t="shared" si="12"/>
        <v>197</v>
      </c>
      <c r="V80" s="52">
        <f t="shared" si="13"/>
        <v>141</v>
      </c>
      <c r="W80" s="52">
        <f t="shared" si="14"/>
        <v>338</v>
      </c>
    </row>
    <row r="81" spans="1:23" ht="30" customHeight="1">
      <c r="A81" s="98"/>
      <c r="B81" s="99"/>
      <c r="C81" s="95"/>
      <c r="D81" s="56" t="s">
        <v>179</v>
      </c>
      <c r="E81" s="60">
        <v>808</v>
      </c>
      <c r="F81" s="60">
        <v>720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55">
        <v>0</v>
      </c>
      <c r="R81" s="55">
        <v>0</v>
      </c>
      <c r="S81" s="55">
        <v>0</v>
      </c>
      <c r="T81" s="55">
        <v>0</v>
      </c>
      <c r="U81" s="52">
        <f t="shared" si="12"/>
        <v>808</v>
      </c>
      <c r="V81" s="52">
        <f t="shared" si="13"/>
        <v>720</v>
      </c>
      <c r="W81" s="52">
        <f t="shared" si="14"/>
        <v>1528</v>
      </c>
    </row>
    <row r="82" spans="1:23" ht="30" customHeight="1">
      <c r="A82" s="98"/>
      <c r="B82" s="99" t="s">
        <v>256</v>
      </c>
      <c r="C82" s="95" t="s">
        <v>85</v>
      </c>
      <c r="D82" s="56" t="s">
        <v>232</v>
      </c>
      <c r="E82" s="60">
        <v>164</v>
      </c>
      <c r="F82" s="60">
        <v>151</v>
      </c>
      <c r="G82" s="61">
        <v>0</v>
      </c>
      <c r="H82" s="61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55">
        <v>0</v>
      </c>
      <c r="R82" s="55">
        <v>0</v>
      </c>
      <c r="S82" s="55">
        <v>0</v>
      </c>
      <c r="T82" s="55">
        <v>0</v>
      </c>
      <c r="U82" s="52">
        <f t="shared" si="12"/>
        <v>164</v>
      </c>
      <c r="V82" s="52">
        <f t="shared" si="13"/>
        <v>151</v>
      </c>
      <c r="W82" s="52">
        <f t="shared" si="14"/>
        <v>315</v>
      </c>
    </row>
    <row r="83" spans="1:23" ht="30" customHeight="1">
      <c r="A83" s="98"/>
      <c r="B83" s="99"/>
      <c r="C83" s="95"/>
      <c r="D83" s="56" t="s">
        <v>179</v>
      </c>
      <c r="E83" s="60">
        <v>679</v>
      </c>
      <c r="F83" s="60">
        <v>655</v>
      </c>
      <c r="G83" s="61">
        <v>0</v>
      </c>
      <c r="H83" s="61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55">
        <v>0</v>
      </c>
      <c r="R83" s="55">
        <v>0</v>
      </c>
      <c r="S83" s="55">
        <v>0</v>
      </c>
      <c r="T83" s="55">
        <v>0</v>
      </c>
      <c r="U83" s="52">
        <f t="shared" si="12"/>
        <v>679</v>
      </c>
      <c r="V83" s="52">
        <f t="shared" si="13"/>
        <v>655</v>
      </c>
      <c r="W83" s="52">
        <f t="shared" si="14"/>
        <v>1334</v>
      </c>
    </row>
    <row r="84" spans="1:23" ht="30" customHeight="1">
      <c r="A84" s="98"/>
      <c r="B84" s="99" t="s">
        <v>255</v>
      </c>
      <c r="C84" s="95" t="s">
        <v>85</v>
      </c>
      <c r="D84" s="56" t="s">
        <v>232</v>
      </c>
      <c r="E84" s="61">
        <v>167</v>
      </c>
      <c r="F84" s="61">
        <v>197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55">
        <v>0</v>
      </c>
      <c r="R84" s="55">
        <v>0</v>
      </c>
      <c r="S84" s="55">
        <v>0</v>
      </c>
      <c r="T84" s="55">
        <v>0</v>
      </c>
      <c r="U84" s="52">
        <f t="shared" si="12"/>
        <v>167</v>
      </c>
      <c r="V84" s="52">
        <f t="shared" si="13"/>
        <v>197</v>
      </c>
      <c r="W84" s="52">
        <f t="shared" si="14"/>
        <v>364</v>
      </c>
    </row>
    <row r="85" spans="1:23" ht="30" customHeight="1">
      <c r="A85" s="98"/>
      <c r="B85" s="99"/>
      <c r="C85" s="95"/>
      <c r="D85" s="56" t="s">
        <v>179</v>
      </c>
      <c r="E85" s="61">
        <v>591</v>
      </c>
      <c r="F85" s="61">
        <v>1128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55">
        <v>0</v>
      </c>
      <c r="R85" s="55">
        <v>0</v>
      </c>
      <c r="S85" s="55">
        <v>0</v>
      </c>
      <c r="T85" s="55">
        <v>0</v>
      </c>
      <c r="U85" s="52">
        <f t="shared" si="12"/>
        <v>591</v>
      </c>
      <c r="V85" s="52">
        <f t="shared" si="13"/>
        <v>1128</v>
      </c>
      <c r="W85" s="52">
        <f t="shared" si="14"/>
        <v>1719</v>
      </c>
    </row>
    <row r="86" spans="1:23" ht="30" customHeight="1">
      <c r="A86" s="98"/>
      <c r="B86" s="99" t="s">
        <v>254</v>
      </c>
      <c r="C86" s="95" t="s">
        <v>85</v>
      </c>
      <c r="D86" s="56" t="s">
        <v>232</v>
      </c>
      <c r="E86" s="60">
        <v>108</v>
      </c>
      <c r="F86" s="60">
        <v>90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55">
        <v>0</v>
      </c>
      <c r="R86" s="55">
        <v>0</v>
      </c>
      <c r="S86" s="55">
        <v>0</v>
      </c>
      <c r="T86" s="55">
        <v>0</v>
      </c>
      <c r="U86" s="52">
        <f t="shared" si="12"/>
        <v>108</v>
      </c>
      <c r="V86" s="52">
        <f t="shared" si="13"/>
        <v>90</v>
      </c>
      <c r="W86" s="52">
        <f t="shared" si="14"/>
        <v>198</v>
      </c>
    </row>
    <row r="87" spans="1:23" ht="30" customHeight="1">
      <c r="A87" s="98"/>
      <c r="B87" s="99"/>
      <c r="C87" s="95"/>
      <c r="D87" s="56" t="s">
        <v>179</v>
      </c>
      <c r="E87" s="60">
        <v>328</v>
      </c>
      <c r="F87" s="60">
        <v>342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55">
        <v>0</v>
      </c>
      <c r="R87" s="55">
        <v>0</v>
      </c>
      <c r="S87" s="55">
        <v>0</v>
      </c>
      <c r="T87" s="55">
        <v>0</v>
      </c>
      <c r="U87" s="52">
        <f t="shared" si="12"/>
        <v>328</v>
      </c>
      <c r="V87" s="52">
        <f t="shared" si="13"/>
        <v>342</v>
      </c>
      <c r="W87" s="52">
        <f t="shared" si="14"/>
        <v>670</v>
      </c>
    </row>
    <row r="88" spans="1:23" ht="30" customHeight="1">
      <c r="A88" s="98"/>
      <c r="B88" s="105" t="s">
        <v>253</v>
      </c>
      <c r="C88" s="105" t="s">
        <v>85</v>
      </c>
      <c r="D88" s="63" t="s">
        <v>232</v>
      </c>
      <c r="E88" s="36">
        <f aca="true" t="shared" si="15" ref="E88:P88">E72+E74+E76+E78+E80+E82+E84+E86</f>
        <v>1799</v>
      </c>
      <c r="F88" s="36">
        <f t="shared" si="15"/>
        <v>2173</v>
      </c>
      <c r="G88" s="36">
        <f t="shared" si="15"/>
        <v>0</v>
      </c>
      <c r="H88" s="36">
        <f t="shared" si="15"/>
        <v>0</v>
      </c>
      <c r="I88" s="36">
        <f t="shared" si="15"/>
        <v>3</v>
      </c>
      <c r="J88" s="36">
        <f t="shared" si="15"/>
        <v>6</v>
      </c>
      <c r="K88" s="36">
        <f t="shared" si="15"/>
        <v>0</v>
      </c>
      <c r="L88" s="36">
        <f t="shared" si="15"/>
        <v>0</v>
      </c>
      <c r="M88" s="36">
        <f t="shared" si="15"/>
        <v>0</v>
      </c>
      <c r="N88" s="36">
        <f t="shared" si="15"/>
        <v>2</v>
      </c>
      <c r="O88" s="36">
        <f t="shared" si="15"/>
        <v>0</v>
      </c>
      <c r="P88" s="36">
        <f t="shared" si="15"/>
        <v>0</v>
      </c>
      <c r="Q88" s="54">
        <v>0</v>
      </c>
      <c r="R88" s="54">
        <v>0</v>
      </c>
      <c r="S88" s="36">
        <v>0</v>
      </c>
      <c r="T88" s="36">
        <v>0</v>
      </c>
      <c r="U88" s="52">
        <f t="shared" si="12"/>
        <v>1802</v>
      </c>
      <c r="V88" s="52">
        <f t="shared" si="13"/>
        <v>2181</v>
      </c>
      <c r="W88" s="52">
        <f t="shared" si="14"/>
        <v>3983</v>
      </c>
    </row>
    <row r="89" spans="1:23" ht="30" customHeight="1">
      <c r="A89" s="98"/>
      <c r="B89" s="105"/>
      <c r="C89" s="105"/>
      <c r="D89" s="63" t="s">
        <v>179</v>
      </c>
      <c r="E89" s="36">
        <f aca="true" t="shared" si="16" ref="E89:P89">E73+E75+E77+E79+E81+E83+E85+E87</f>
        <v>7434</v>
      </c>
      <c r="F89" s="36">
        <f t="shared" si="16"/>
        <v>11710</v>
      </c>
      <c r="G89" s="36">
        <f t="shared" si="16"/>
        <v>0</v>
      </c>
      <c r="H89" s="36">
        <f t="shared" si="16"/>
        <v>0</v>
      </c>
      <c r="I89" s="36">
        <f t="shared" si="16"/>
        <v>21</v>
      </c>
      <c r="J89" s="36">
        <f t="shared" si="16"/>
        <v>33</v>
      </c>
      <c r="K89" s="36">
        <f t="shared" si="16"/>
        <v>7</v>
      </c>
      <c r="L89" s="36">
        <f t="shared" si="16"/>
        <v>0</v>
      </c>
      <c r="M89" s="36">
        <f t="shared" si="16"/>
        <v>2</v>
      </c>
      <c r="N89" s="36">
        <f t="shared" si="16"/>
        <v>3</v>
      </c>
      <c r="O89" s="36">
        <f t="shared" si="16"/>
        <v>1</v>
      </c>
      <c r="P89" s="36">
        <f t="shared" si="16"/>
        <v>2</v>
      </c>
      <c r="Q89" s="54">
        <v>1</v>
      </c>
      <c r="R89" s="54">
        <v>2</v>
      </c>
      <c r="S89" s="36">
        <v>3</v>
      </c>
      <c r="T89" s="36">
        <v>2</v>
      </c>
      <c r="U89" s="52">
        <f t="shared" si="12"/>
        <v>7469</v>
      </c>
      <c r="V89" s="52">
        <f t="shared" si="13"/>
        <v>11752</v>
      </c>
      <c r="W89" s="52">
        <f t="shared" si="14"/>
        <v>19221</v>
      </c>
    </row>
    <row r="90" spans="1:23" ht="30" customHeight="1">
      <c r="A90" s="98" t="s">
        <v>252</v>
      </c>
      <c r="B90" s="99" t="s">
        <v>251</v>
      </c>
      <c r="C90" s="95" t="s">
        <v>41</v>
      </c>
      <c r="D90" s="56" t="s">
        <v>232</v>
      </c>
      <c r="E90" s="60">
        <v>74</v>
      </c>
      <c r="F90" s="60">
        <v>239</v>
      </c>
      <c r="G90" s="61">
        <v>0</v>
      </c>
      <c r="H90" s="61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1</v>
      </c>
      <c r="O90" s="60">
        <v>0</v>
      </c>
      <c r="P90" s="60">
        <v>0</v>
      </c>
      <c r="Q90" s="55">
        <v>0</v>
      </c>
      <c r="R90" s="55">
        <v>0</v>
      </c>
      <c r="S90" s="55">
        <v>0</v>
      </c>
      <c r="T90" s="55">
        <v>0</v>
      </c>
      <c r="U90" s="52">
        <f t="shared" si="12"/>
        <v>74</v>
      </c>
      <c r="V90" s="52">
        <f t="shared" si="13"/>
        <v>240</v>
      </c>
      <c r="W90" s="52">
        <f t="shared" si="14"/>
        <v>314</v>
      </c>
    </row>
    <row r="91" spans="1:23" ht="30" customHeight="1">
      <c r="A91" s="98"/>
      <c r="B91" s="99"/>
      <c r="C91" s="95"/>
      <c r="D91" s="56" t="s">
        <v>179</v>
      </c>
      <c r="E91" s="60">
        <v>453</v>
      </c>
      <c r="F91" s="60">
        <v>1284</v>
      </c>
      <c r="G91" s="61">
        <v>0</v>
      </c>
      <c r="H91" s="61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1</v>
      </c>
      <c r="O91" s="60">
        <v>0</v>
      </c>
      <c r="P91" s="60">
        <v>0</v>
      </c>
      <c r="Q91" s="55">
        <v>0</v>
      </c>
      <c r="R91" s="55">
        <v>0</v>
      </c>
      <c r="S91" s="55">
        <v>0</v>
      </c>
      <c r="T91" s="55">
        <v>0</v>
      </c>
      <c r="U91" s="52">
        <f t="shared" si="12"/>
        <v>453</v>
      </c>
      <c r="V91" s="52">
        <f t="shared" si="13"/>
        <v>1285</v>
      </c>
      <c r="W91" s="52">
        <f t="shared" si="14"/>
        <v>1738</v>
      </c>
    </row>
    <row r="92" spans="1:23" ht="30" customHeight="1">
      <c r="A92" s="98"/>
      <c r="B92" s="99" t="s">
        <v>44</v>
      </c>
      <c r="C92" s="95" t="s">
        <v>41</v>
      </c>
      <c r="D92" s="56" t="s">
        <v>232</v>
      </c>
      <c r="E92" s="60">
        <v>48</v>
      </c>
      <c r="F92" s="60">
        <v>190</v>
      </c>
      <c r="G92" s="61">
        <v>0</v>
      </c>
      <c r="H92" s="61">
        <v>0</v>
      </c>
      <c r="I92" s="60">
        <v>0</v>
      </c>
      <c r="J92" s="60">
        <v>0</v>
      </c>
      <c r="K92" s="60">
        <v>0</v>
      </c>
      <c r="L92" s="60">
        <v>0</v>
      </c>
      <c r="M92" s="60">
        <v>1</v>
      </c>
      <c r="N92" s="60">
        <v>4</v>
      </c>
      <c r="O92" s="60">
        <v>0</v>
      </c>
      <c r="P92" s="60">
        <v>0</v>
      </c>
      <c r="Q92" s="55">
        <v>0</v>
      </c>
      <c r="R92" s="55">
        <v>0</v>
      </c>
      <c r="S92" s="55">
        <v>0</v>
      </c>
      <c r="T92" s="55">
        <v>0</v>
      </c>
      <c r="U92" s="52">
        <f t="shared" si="12"/>
        <v>49</v>
      </c>
      <c r="V92" s="52">
        <f t="shared" si="13"/>
        <v>194</v>
      </c>
      <c r="W92" s="52">
        <f t="shared" si="14"/>
        <v>243</v>
      </c>
    </row>
    <row r="93" spans="1:23" ht="30" customHeight="1">
      <c r="A93" s="98"/>
      <c r="B93" s="99"/>
      <c r="C93" s="95"/>
      <c r="D93" s="56" t="s">
        <v>179</v>
      </c>
      <c r="E93" s="60">
        <v>232</v>
      </c>
      <c r="F93" s="60">
        <v>987</v>
      </c>
      <c r="G93" s="61">
        <v>0</v>
      </c>
      <c r="H93" s="61">
        <v>0</v>
      </c>
      <c r="I93" s="60">
        <v>1</v>
      </c>
      <c r="J93" s="60">
        <v>4</v>
      </c>
      <c r="K93" s="60">
        <v>0</v>
      </c>
      <c r="L93" s="60">
        <v>0</v>
      </c>
      <c r="M93" s="60">
        <v>1</v>
      </c>
      <c r="N93" s="60">
        <v>9</v>
      </c>
      <c r="O93" s="60">
        <v>0</v>
      </c>
      <c r="P93" s="60">
        <v>0</v>
      </c>
      <c r="Q93" s="55">
        <v>0</v>
      </c>
      <c r="R93" s="55">
        <v>1</v>
      </c>
      <c r="S93" s="55">
        <v>0</v>
      </c>
      <c r="T93" s="55">
        <v>0</v>
      </c>
      <c r="U93" s="52">
        <f t="shared" si="12"/>
        <v>234</v>
      </c>
      <c r="V93" s="52">
        <f t="shared" si="13"/>
        <v>1001</v>
      </c>
      <c r="W93" s="52">
        <f t="shared" si="14"/>
        <v>1235</v>
      </c>
    </row>
    <row r="94" spans="1:23" ht="30" customHeight="1">
      <c r="A94" s="98"/>
      <c r="B94" s="99" t="s">
        <v>45</v>
      </c>
      <c r="C94" s="95" t="s">
        <v>41</v>
      </c>
      <c r="D94" s="56" t="s">
        <v>232</v>
      </c>
      <c r="E94" s="60">
        <v>48</v>
      </c>
      <c r="F94" s="60">
        <v>189</v>
      </c>
      <c r="G94" s="61">
        <v>0</v>
      </c>
      <c r="H94" s="61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1</v>
      </c>
      <c r="O94" s="60">
        <v>0</v>
      </c>
      <c r="P94" s="60">
        <v>0</v>
      </c>
      <c r="Q94" s="55">
        <v>0</v>
      </c>
      <c r="R94" s="55">
        <v>0</v>
      </c>
      <c r="S94" s="55">
        <v>0</v>
      </c>
      <c r="T94" s="55">
        <v>0</v>
      </c>
      <c r="U94" s="52">
        <f t="shared" si="12"/>
        <v>48</v>
      </c>
      <c r="V94" s="52">
        <f t="shared" si="13"/>
        <v>190</v>
      </c>
      <c r="W94" s="52">
        <f t="shared" si="14"/>
        <v>238</v>
      </c>
    </row>
    <row r="95" spans="1:23" ht="30" customHeight="1">
      <c r="A95" s="98"/>
      <c r="B95" s="99"/>
      <c r="C95" s="95"/>
      <c r="D95" s="56" t="s">
        <v>179</v>
      </c>
      <c r="E95" s="60">
        <v>150</v>
      </c>
      <c r="F95" s="60">
        <v>1089</v>
      </c>
      <c r="G95" s="61">
        <v>0</v>
      </c>
      <c r="H95" s="61">
        <v>0</v>
      </c>
      <c r="I95" s="60">
        <v>0</v>
      </c>
      <c r="J95" s="60">
        <v>2</v>
      </c>
      <c r="K95" s="60">
        <v>0</v>
      </c>
      <c r="L95" s="60">
        <v>0</v>
      </c>
      <c r="M95" s="60">
        <v>1</v>
      </c>
      <c r="N95" s="60">
        <v>5</v>
      </c>
      <c r="O95" s="60">
        <v>0</v>
      </c>
      <c r="P95" s="60">
        <v>0</v>
      </c>
      <c r="Q95" s="55">
        <v>0</v>
      </c>
      <c r="R95" s="55">
        <v>0</v>
      </c>
      <c r="S95" s="55">
        <v>0</v>
      </c>
      <c r="T95" s="55">
        <v>0</v>
      </c>
      <c r="U95" s="52">
        <f t="shared" si="12"/>
        <v>151</v>
      </c>
      <c r="V95" s="52">
        <f t="shared" si="13"/>
        <v>1096</v>
      </c>
      <c r="W95" s="52">
        <f t="shared" si="14"/>
        <v>1247</v>
      </c>
    </row>
    <row r="96" spans="1:23" ht="30" customHeight="1">
      <c r="A96" s="98"/>
      <c r="B96" s="99" t="s">
        <v>250</v>
      </c>
      <c r="C96" s="95" t="s">
        <v>41</v>
      </c>
      <c r="D96" s="56" t="s">
        <v>232</v>
      </c>
      <c r="E96" s="60">
        <v>14</v>
      </c>
      <c r="F96" s="60">
        <v>42</v>
      </c>
      <c r="G96" s="61">
        <v>0</v>
      </c>
      <c r="H96" s="61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55">
        <v>0</v>
      </c>
      <c r="R96" s="55">
        <v>0</v>
      </c>
      <c r="S96" s="55">
        <v>0</v>
      </c>
      <c r="T96" s="55">
        <v>0</v>
      </c>
      <c r="U96" s="52">
        <f t="shared" si="12"/>
        <v>14</v>
      </c>
      <c r="V96" s="52">
        <f t="shared" si="13"/>
        <v>42</v>
      </c>
      <c r="W96" s="52">
        <f t="shared" si="14"/>
        <v>56</v>
      </c>
    </row>
    <row r="97" spans="1:23" ht="30" customHeight="1">
      <c r="A97" s="98"/>
      <c r="B97" s="99"/>
      <c r="C97" s="95"/>
      <c r="D97" s="56" t="s">
        <v>179</v>
      </c>
      <c r="E97" s="60">
        <v>51</v>
      </c>
      <c r="F97" s="60">
        <v>171</v>
      </c>
      <c r="G97" s="61">
        <v>0</v>
      </c>
      <c r="H97" s="61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55">
        <v>0</v>
      </c>
      <c r="R97" s="55">
        <v>0</v>
      </c>
      <c r="S97" s="55">
        <v>0</v>
      </c>
      <c r="T97" s="55">
        <v>0</v>
      </c>
      <c r="U97" s="52">
        <f t="shared" si="12"/>
        <v>51</v>
      </c>
      <c r="V97" s="52">
        <f t="shared" si="13"/>
        <v>171</v>
      </c>
      <c r="W97" s="52">
        <f t="shared" si="14"/>
        <v>222</v>
      </c>
    </row>
    <row r="98" spans="1:23" ht="30" customHeight="1">
      <c r="A98" s="98"/>
      <c r="B98" s="96" t="s">
        <v>249</v>
      </c>
      <c r="C98" s="96" t="s">
        <v>41</v>
      </c>
      <c r="D98" s="54" t="s">
        <v>232</v>
      </c>
      <c r="E98" s="52">
        <f aca="true" t="shared" si="17" ref="E98:P98">E90+E92+E94+E96</f>
        <v>184</v>
      </c>
      <c r="F98" s="52">
        <f t="shared" si="17"/>
        <v>660</v>
      </c>
      <c r="G98" s="52">
        <f t="shared" si="17"/>
        <v>0</v>
      </c>
      <c r="H98" s="52">
        <f t="shared" si="17"/>
        <v>0</v>
      </c>
      <c r="I98" s="52">
        <f t="shared" si="17"/>
        <v>0</v>
      </c>
      <c r="J98" s="52">
        <f t="shared" si="17"/>
        <v>0</v>
      </c>
      <c r="K98" s="52">
        <f t="shared" si="17"/>
        <v>0</v>
      </c>
      <c r="L98" s="52">
        <f t="shared" si="17"/>
        <v>0</v>
      </c>
      <c r="M98" s="52">
        <f t="shared" si="17"/>
        <v>1</v>
      </c>
      <c r="N98" s="52">
        <f t="shared" si="17"/>
        <v>6</v>
      </c>
      <c r="O98" s="52">
        <f t="shared" si="17"/>
        <v>0</v>
      </c>
      <c r="P98" s="52">
        <f t="shared" si="17"/>
        <v>0</v>
      </c>
      <c r="Q98" s="54">
        <v>0</v>
      </c>
      <c r="R98" s="54">
        <v>0</v>
      </c>
      <c r="S98" s="52">
        <v>0</v>
      </c>
      <c r="T98" s="52">
        <v>0</v>
      </c>
      <c r="U98" s="52">
        <f t="shared" si="12"/>
        <v>185</v>
      </c>
      <c r="V98" s="52">
        <f t="shared" si="13"/>
        <v>666</v>
      </c>
      <c r="W98" s="52">
        <f t="shared" si="14"/>
        <v>851</v>
      </c>
    </row>
    <row r="99" spans="1:23" ht="30" customHeight="1">
      <c r="A99" s="98"/>
      <c r="B99" s="96"/>
      <c r="C99" s="96"/>
      <c r="D99" s="54" t="s">
        <v>179</v>
      </c>
      <c r="E99" s="52">
        <f aca="true" t="shared" si="18" ref="E99:P99">E91+E93+E95+E97</f>
        <v>886</v>
      </c>
      <c r="F99" s="52">
        <f t="shared" si="18"/>
        <v>3531</v>
      </c>
      <c r="G99" s="52">
        <f t="shared" si="18"/>
        <v>0</v>
      </c>
      <c r="H99" s="52">
        <f t="shared" si="18"/>
        <v>0</v>
      </c>
      <c r="I99" s="52">
        <f t="shared" si="18"/>
        <v>1</v>
      </c>
      <c r="J99" s="52">
        <f t="shared" si="18"/>
        <v>6</v>
      </c>
      <c r="K99" s="52">
        <f t="shared" si="18"/>
        <v>0</v>
      </c>
      <c r="L99" s="52">
        <f t="shared" si="18"/>
        <v>0</v>
      </c>
      <c r="M99" s="52">
        <f t="shared" si="18"/>
        <v>2</v>
      </c>
      <c r="N99" s="52">
        <f t="shared" si="18"/>
        <v>15</v>
      </c>
      <c r="O99" s="52">
        <f t="shared" si="18"/>
        <v>0</v>
      </c>
      <c r="P99" s="52">
        <f t="shared" si="18"/>
        <v>0</v>
      </c>
      <c r="Q99" s="54">
        <v>0</v>
      </c>
      <c r="R99" s="54">
        <v>1</v>
      </c>
      <c r="S99" s="52">
        <v>0</v>
      </c>
      <c r="T99" s="52">
        <v>0</v>
      </c>
      <c r="U99" s="52">
        <f t="shared" si="12"/>
        <v>889</v>
      </c>
      <c r="V99" s="52">
        <f t="shared" si="13"/>
        <v>3553</v>
      </c>
      <c r="W99" s="52">
        <f t="shared" si="14"/>
        <v>4442</v>
      </c>
    </row>
    <row r="100" spans="1:23" ht="30" customHeight="1">
      <c r="A100" s="98" t="s">
        <v>47</v>
      </c>
      <c r="B100" s="95" t="s">
        <v>242</v>
      </c>
      <c r="C100" s="95" t="s">
        <v>85</v>
      </c>
      <c r="D100" s="55" t="s">
        <v>232</v>
      </c>
      <c r="E100" s="35">
        <v>186</v>
      </c>
      <c r="F100" s="35">
        <v>135</v>
      </c>
      <c r="G100" s="35">
        <v>0</v>
      </c>
      <c r="H100" s="35">
        <v>0</v>
      </c>
      <c r="I100" s="35">
        <v>1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55">
        <v>0</v>
      </c>
      <c r="R100" s="55">
        <v>1</v>
      </c>
      <c r="S100" s="55">
        <v>0</v>
      </c>
      <c r="T100" s="55">
        <v>0</v>
      </c>
      <c r="U100" s="52">
        <f t="shared" si="12"/>
        <v>187</v>
      </c>
      <c r="V100" s="52">
        <f t="shared" si="13"/>
        <v>136</v>
      </c>
      <c r="W100" s="52">
        <f t="shared" si="14"/>
        <v>323</v>
      </c>
    </row>
    <row r="101" spans="1:23" ht="30" customHeight="1">
      <c r="A101" s="98"/>
      <c r="B101" s="95"/>
      <c r="C101" s="95"/>
      <c r="D101" s="55" t="s">
        <v>179</v>
      </c>
      <c r="E101" s="61">
        <v>789</v>
      </c>
      <c r="F101" s="61">
        <v>531</v>
      </c>
      <c r="G101" s="61">
        <v>0</v>
      </c>
      <c r="H101" s="61">
        <v>0</v>
      </c>
      <c r="I101" s="61">
        <v>2</v>
      </c>
      <c r="J101" s="61">
        <v>3</v>
      </c>
      <c r="K101" s="61">
        <v>0</v>
      </c>
      <c r="L101" s="61">
        <v>0</v>
      </c>
      <c r="M101" s="61">
        <v>0</v>
      </c>
      <c r="N101" s="61">
        <v>1</v>
      </c>
      <c r="O101" s="61">
        <v>0</v>
      </c>
      <c r="P101" s="61">
        <v>0</v>
      </c>
      <c r="Q101" s="55">
        <v>3</v>
      </c>
      <c r="R101" s="55">
        <v>1</v>
      </c>
      <c r="S101" s="55">
        <v>0</v>
      </c>
      <c r="T101" s="55">
        <v>0</v>
      </c>
      <c r="U101" s="52">
        <f t="shared" si="12"/>
        <v>794</v>
      </c>
      <c r="V101" s="52">
        <f t="shared" si="13"/>
        <v>536</v>
      </c>
      <c r="W101" s="52">
        <f t="shared" si="14"/>
        <v>1330</v>
      </c>
    </row>
    <row r="102" spans="1:23" ht="30" customHeight="1">
      <c r="A102" s="98"/>
      <c r="B102" s="95" t="s">
        <v>248</v>
      </c>
      <c r="C102" s="95" t="s">
        <v>85</v>
      </c>
      <c r="D102" s="55" t="s">
        <v>232</v>
      </c>
      <c r="E102" s="61">
        <v>229</v>
      </c>
      <c r="F102" s="61">
        <v>157</v>
      </c>
      <c r="G102" s="61">
        <v>0</v>
      </c>
      <c r="H102" s="61">
        <v>0</v>
      </c>
      <c r="I102" s="61">
        <v>3</v>
      </c>
      <c r="J102" s="61">
        <v>2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55">
        <v>0</v>
      </c>
      <c r="R102" s="55">
        <v>0</v>
      </c>
      <c r="S102" s="55">
        <v>0</v>
      </c>
      <c r="T102" s="55">
        <v>1</v>
      </c>
      <c r="U102" s="52">
        <f aca="true" t="shared" si="19" ref="U102:U133">S102+Q102+O102+M102+K102+I102+G102+E102</f>
        <v>232</v>
      </c>
      <c r="V102" s="52">
        <f aca="true" t="shared" si="20" ref="V102:V133">T102+R102+P102+N102+L102+J102+H102+F102</f>
        <v>160</v>
      </c>
      <c r="W102" s="52">
        <f aca="true" t="shared" si="21" ref="W102:W133">V102+U102</f>
        <v>392</v>
      </c>
    </row>
    <row r="103" spans="1:23" ht="30" customHeight="1">
      <c r="A103" s="98"/>
      <c r="B103" s="95"/>
      <c r="C103" s="95"/>
      <c r="D103" s="55" t="s">
        <v>179</v>
      </c>
      <c r="E103" s="61">
        <v>673</v>
      </c>
      <c r="F103" s="61">
        <v>568</v>
      </c>
      <c r="G103" s="61">
        <v>0</v>
      </c>
      <c r="H103" s="61">
        <v>0</v>
      </c>
      <c r="I103" s="61">
        <v>13</v>
      </c>
      <c r="J103" s="61">
        <v>7</v>
      </c>
      <c r="K103" s="61">
        <v>0</v>
      </c>
      <c r="L103" s="61">
        <v>0</v>
      </c>
      <c r="M103" s="61">
        <v>0</v>
      </c>
      <c r="N103" s="61">
        <v>0</v>
      </c>
      <c r="O103" s="61">
        <v>1</v>
      </c>
      <c r="P103" s="61">
        <v>0</v>
      </c>
      <c r="Q103" s="55">
        <v>7</v>
      </c>
      <c r="R103" s="55">
        <v>2</v>
      </c>
      <c r="S103" s="55">
        <v>0</v>
      </c>
      <c r="T103" s="55">
        <v>1</v>
      </c>
      <c r="U103" s="52">
        <f t="shared" si="19"/>
        <v>694</v>
      </c>
      <c r="V103" s="52">
        <f t="shared" si="20"/>
        <v>578</v>
      </c>
      <c r="W103" s="52">
        <f t="shared" si="21"/>
        <v>1272</v>
      </c>
    </row>
    <row r="104" spans="1:23" ht="30" customHeight="1">
      <c r="A104" s="98"/>
      <c r="B104" s="95" t="s">
        <v>247</v>
      </c>
      <c r="C104" s="95" t="s">
        <v>85</v>
      </c>
      <c r="D104" s="55" t="s">
        <v>232</v>
      </c>
      <c r="E104" s="61">
        <v>197</v>
      </c>
      <c r="F104" s="61">
        <v>166</v>
      </c>
      <c r="G104" s="61">
        <v>0</v>
      </c>
      <c r="H104" s="61">
        <v>0</v>
      </c>
      <c r="I104" s="61">
        <v>5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55">
        <v>0</v>
      </c>
      <c r="R104" s="55">
        <v>0</v>
      </c>
      <c r="S104" s="55">
        <v>0</v>
      </c>
      <c r="T104" s="55">
        <v>0</v>
      </c>
      <c r="U104" s="52">
        <f t="shared" si="19"/>
        <v>202</v>
      </c>
      <c r="V104" s="52">
        <f t="shared" si="20"/>
        <v>166</v>
      </c>
      <c r="W104" s="52">
        <f t="shared" si="21"/>
        <v>368</v>
      </c>
    </row>
    <row r="105" spans="1:23" ht="30" customHeight="1">
      <c r="A105" s="98"/>
      <c r="B105" s="95"/>
      <c r="C105" s="95"/>
      <c r="D105" s="55" t="s">
        <v>179</v>
      </c>
      <c r="E105" s="61">
        <v>863</v>
      </c>
      <c r="F105" s="61">
        <v>616</v>
      </c>
      <c r="G105" s="61">
        <v>0</v>
      </c>
      <c r="H105" s="61">
        <v>0</v>
      </c>
      <c r="I105" s="61">
        <v>5</v>
      </c>
      <c r="J105" s="61">
        <v>2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55">
        <v>0</v>
      </c>
      <c r="R105" s="55">
        <v>0</v>
      </c>
      <c r="S105" s="55">
        <v>0</v>
      </c>
      <c r="T105" s="55">
        <v>0</v>
      </c>
      <c r="U105" s="52">
        <f t="shared" si="19"/>
        <v>868</v>
      </c>
      <c r="V105" s="52">
        <f t="shared" si="20"/>
        <v>618</v>
      </c>
      <c r="W105" s="52">
        <f t="shared" si="21"/>
        <v>1486</v>
      </c>
    </row>
    <row r="106" spans="1:23" ht="30" customHeight="1">
      <c r="A106" s="98"/>
      <c r="B106" s="95" t="s">
        <v>246</v>
      </c>
      <c r="C106" s="95" t="s">
        <v>85</v>
      </c>
      <c r="D106" s="55" t="s">
        <v>232</v>
      </c>
      <c r="E106" s="61">
        <v>50</v>
      </c>
      <c r="F106" s="61">
        <v>44</v>
      </c>
      <c r="G106" s="61">
        <v>0</v>
      </c>
      <c r="H106" s="61">
        <v>0</v>
      </c>
      <c r="I106" s="61">
        <v>0</v>
      </c>
      <c r="J106" s="61">
        <v>1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55">
        <v>0</v>
      </c>
      <c r="R106" s="55">
        <v>0</v>
      </c>
      <c r="S106" s="55">
        <v>0</v>
      </c>
      <c r="T106" s="55">
        <v>0</v>
      </c>
      <c r="U106" s="52">
        <f t="shared" si="19"/>
        <v>50</v>
      </c>
      <c r="V106" s="52">
        <f t="shared" si="20"/>
        <v>45</v>
      </c>
      <c r="W106" s="52">
        <f t="shared" si="21"/>
        <v>95</v>
      </c>
    </row>
    <row r="107" spans="1:23" ht="30" customHeight="1">
      <c r="A107" s="98"/>
      <c r="B107" s="95"/>
      <c r="C107" s="95"/>
      <c r="D107" s="55" t="s">
        <v>179</v>
      </c>
      <c r="E107" s="61">
        <v>174</v>
      </c>
      <c r="F107" s="61">
        <v>213</v>
      </c>
      <c r="G107" s="61">
        <v>0</v>
      </c>
      <c r="H107" s="61">
        <v>0</v>
      </c>
      <c r="I107" s="61">
        <v>0</v>
      </c>
      <c r="J107" s="61">
        <v>1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55">
        <v>0</v>
      </c>
      <c r="R107" s="55">
        <v>0</v>
      </c>
      <c r="S107" s="55">
        <v>0</v>
      </c>
      <c r="T107" s="55">
        <v>0</v>
      </c>
      <c r="U107" s="52">
        <f t="shared" si="19"/>
        <v>174</v>
      </c>
      <c r="V107" s="52">
        <f t="shared" si="20"/>
        <v>214</v>
      </c>
      <c r="W107" s="52">
        <f t="shared" si="21"/>
        <v>388</v>
      </c>
    </row>
    <row r="108" spans="1:23" ht="30" customHeight="1">
      <c r="A108" s="98"/>
      <c r="B108" s="95" t="s">
        <v>245</v>
      </c>
      <c r="C108" s="95" t="s">
        <v>85</v>
      </c>
      <c r="D108" s="55" t="s">
        <v>232</v>
      </c>
      <c r="E108" s="61">
        <v>86</v>
      </c>
      <c r="F108" s="61">
        <v>33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55">
        <v>0</v>
      </c>
      <c r="R108" s="55">
        <v>0</v>
      </c>
      <c r="S108" s="55">
        <v>0</v>
      </c>
      <c r="T108" s="55">
        <v>0</v>
      </c>
      <c r="U108" s="52">
        <f t="shared" si="19"/>
        <v>86</v>
      </c>
      <c r="V108" s="52">
        <f t="shared" si="20"/>
        <v>33</v>
      </c>
      <c r="W108" s="52">
        <f t="shared" si="21"/>
        <v>119</v>
      </c>
    </row>
    <row r="109" spans="1:23" ht="30" customHeight="1">
      <c r="A109" s="98"/>
      <c r="B109" s="95"/>
      <c r="C109" s="95"/>
      <c r="D109" s="55" t="s">
        <v>179</v>
      </c>
      <c r="E109" s="61">
        <v>351</v>
      </c>
      <c r="F109" s="61">
        <v>153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1</v>
      </c>
      <c r="P109" s="61">
        <v>0</v>
      </c>
      <c r="Q109" s="55">
        <v>6</v>
      </c>
      <c r="R109" s="55">
        <v>0</v>
      </c>
      <c r="S109" s="55">
        <v>0</v>
      </c>
      <c r="T109" s="55">
        <v>0</v>
      </c>
      <c r="U109" s="52">
        <f t="shared" si="19"/>
        <v>358</v>
      </c>
      <c r="V109" s="52">
        <f t="shared" si="20"/>
        <v>153</v>
      </c>
      <c r="W109" s="52">
        <f t="shared" si="21"/>
        <v>511</v>
      </c>
    </row>
    <row r="110" spans="1:23" ht="30" customHeight="1">
      <c r="A110" s="98"/>
      <c r="B110" s="95" t="s">
        <v>244</v>
      </c>
      <c r="C110" s="95" t="s">
        <v>85</v>
      </c>
      <c r="D110" s="55" t="s">
        <v>232</v>
      </c>
      <c r="E110" s="61">
        <v>96</v>
      </c>
      <c r="F110" s="61">
        <v>200</v>
      </c>
      <c r="G110" s="61">
        <v>0</v>
      </c>
      <c r="H110" s="61">
        <v>0</v>
      </c>
      <c r="I110" s="61">
        <v>0</v>
      </c>
      <c r="J110" s="61">
        <v>1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55">
        <v>0</v>
      </c>
      <c r="R110" s="55">
        <v>0</v>
      </c>
      <c r="S110" s="55">
        <v>0</v>
      </c>
      <c r="T110" s="55">
        <v>0</v>
      </c>
      <c r="U110" s="52">
        <f t="shared" si="19"/>
        <v>96</v>
      </c>
      <c r="V110" s="52">
        <f t="shared" si="20"/>
        <v>201</v>
      </c>
      <c r="W110" s="52">
        <f t="shared" si="21"/>
        <v>297</v>
      </c>
    </row>
    <row r="111" spans="1:23" ht="30" customHeight="1">
      <c r="A111" s="98"/>
      <c r="B111" s="95"/>
      <c r="C111" s="95"/>
      <c r="D111" s="55" t="s">
        <v>179</v>
      </c>
      <c r="E111" s="61">
        <v>256</v>
      </c>
      <c r="F111" s="61">
        <v>776</v>
      </c>
      <c r="G111" s="61">
        <v>0</v>
      </c>
      <c r="H111" s="61">
        <v>0</v>
      </c>
      <c r="I111" s="61">
        <v>0</v>
      </c>
      <c r="J111" s="61">
        <v>2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1</v>
      </c>
      <c r="Q111" s="55">
        <v>2</v>
      </c>
      <c r="R111" s="55">
        <v>0</v>
      </c>
      <c r="S111" s="55">
        <v>0</v>
      </c>
      <c r="T111" s="55">
        <v>0</v>
      </c>
      <c r="U111" s="52">
        <f t="shared" si="19"/>
        <v>258</v>
      </c>
      <c r="V111" s="52">
        <f t="shared" si="20"/>
        <v>779</v>
      </c>
      <c r="W111" s="52">
        <f t="shared" si="21"/>
        <v>1037</v>
      </c>
    </row>
    <row r="112" spans="1:23" ht="30" customHeight="1">
      <c r="A112" s="98"/>
      <c r="B112" s="96" t="s">
        <v>66</v>
      </c>
      <c r="C112" s="96" t="s">
        <v>85</v>
      </c>
      <c r="D112" s="54" t="s">
        <v>232</v>
      </c>
      <c r="E112" s="52">
        <f aca="true" t="shared" si="22" ref="E112:P112">E100+E102+E104+E106+E108+E110</f>
        <v>844</v>
      </c>
      <c r="F112" s="52">
        <f t="shared" si="22"/>
        <v>735</v>
      </c>
      <c r="G112" s="52">
        <f t="shared" si="22"/>
        <v>0</v>
      </c>
      <c r="H112" s="52">
        <f t="shared" si="22"/>
        <v>0</v>
      </c>
      <c r="I112" s="52">
        <f t="shared" si="22"/>
        <v>9</v>
      </c>
      <c r="J112" s="52">
        <f t="shared" si="22"/>
        <v>4</v>
      </c>
      <c r="K112" s="52">
        <f t="shared" si="22"/>
        <v>0</v>
      </c>
      <c r="L112" s="52">
        <f t="shared" si="22"/>
        <v>0</v>
      </c>
      <c r="M112" s="52">
        <f t="shared" si="22"/>
        <v>0</v>
      </c>
      <c r="N112" s="52">
        <f t="shared" si="22"/>
        <v>0</v>
      </c>
      <c r="O112" s="52">
        <f t="shared" si="22"/>
        <v>0</v>
      </c>
      <c r="P112" s="52">
        <f t="shared" si="22"/>
        <v>0</v>
      </c>
      <c r="Q112" s="54">
        <v>0</v>
      </c>
      <c r="R112" s="54">
        <v>1</v>
      </c>
      <c r="S112" s="52">
        <v>0</v>
      </c>
      <c r="T112" s="52">
        <v>1</v>
      </c>
      <c r="U112" s="52">
        <f t="shared" si="19"/>
        <v>853</v>
      </c>
      <c r="V112" s="52">
        <f t="shared" si="20"/>
        <v>741</v>
      </c>
      <c r="W112" s="52">
        <f t="shared" si="21"/>
        <v>1594</v>
      </c>
    </row>
    <row r="113" spans="1:23" ht="30" customHeight="1">
      <c r="A113" s="98"/>
      <c r="B113" s="96"/>
      <c r="C113" s="96"/>
      <c r="D113" s="54" t="s">
        <v>179</v>
      </c>
      <c r="E113" s="52">
        <f aca="true" t="shared" si="23" ref="E113:P113">E101+E103+E105+E107+E109+E111</f>
        <v>3106</v>
      </c>
      <c r="F113" s="52">
        <f t="shared" si="23"/>
        <v>2857</v>
      </c>
      <c r="G113" s="52">
        <f t="shared" si="23"/>
        <v>0</v>
      </c>
      <c r="H113" s="52">
        <f t="shared" si="23"/>
        <v>0</v>
      </c>
      <c r="I113" s="52">
        <f t="shared" si="23"/>
        <v>20</v>
      </c>
      <c r="J113" s="52">
        <f t="shared" si="23"/>
        <v>15</v>
      </c>
      <c r="K113" s="52">
        <f t="shared" si="23"/>
        <v>0</v>
      </c>
      <c r="L113" s="52">
        <f t="shared" si="23"/>
        <v>0</v>
      </c>
      <c r="M113" s="52">
        <f t="shared" si="23"/>
        <v>0</v>
      </c>
      <c r="N113" s="52">
        <f t="shared" si="23"/>
        <v>1</v>
      </c>
      <c r="O113" s="52">
        <f t="shared" si="23"/>
        <v>2</v>
      </c>
      <c r="P113" s="52">
        <f t="shared" si="23"/>
        <v>1</v>
      </c>
      <c r="Q113" s="54">
        <v>18</v>
      </c>
      <c r="R113" s="54">
        <v>3</v>
      </c>
      <c r="S113" s="52">
        <v>0</v>
      </c>
      <c r="T113" s="52">
        <v>1</v>
      </c>
      <c r="U113" s="52">
        <f t="shared" si="19"/>
        <v>3146</v>
      </c>
      <c r="V113" s="52">
        <f t="shared" si="20"/>
        <v>2878</v>
      </c>
      <c r="W113" s="52">
        <f t="shared" si="21"/>
        <v>6024</v>
      </c>
    </row>
    <row r="114" spans="1:23" ht="30" customHeight="1">
      <c r="A114" s="98" t="s">
        <v>289</v>
      </c>
      <c r="B114" s="95" t="s">
        <v>242</v>
      </c>
      <c r="C114" s="95" t="s">
        <v>41</v>
      </c>
      <c r="D114" s="55" t="s">
        <v>232</v>
      </c>
      <c r="E114" s="35">
        <v>20</v>
      </c>
      <c r="F114" s="35">
        <v>45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55">
        <v>0</v>
      </c>
      <c r="R114" s="55">
        <v>0</v>
      </c>
      <c r="S114" s="55">
        <v>0</v>
      </c>
      <c r="T114" s="55">
        <v>0</v>
      </c>
      <c r="U114" s="52">
        <f t="shared" si="19"/>
        <v>20</v>
      </c>
      <c r="V114" s="52">
        <f t="shared" si="20"/>
        <v>45</v>
      </c>
      <c r="W114" s="52">
        <f t="shared" si="21"/>
        <v>65</v>
      </c>
    </row>
    <row r="115" spans="1:23" ht="30" customHeight="1">
      <c r="A115" s="98"/>
      <c r="B115" s="95"/>
      <c r="C115" s="95"/>
      <c r="D115" s="55" t="s">
        <v>179</v>
      </c>
      <c r="E115" s="61">
        <v>114</v>
      </c>
      <c r="F115" s="61">
        <v>175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55">
        <v>0</v>
      </c>
      <c r="R115" s="55">
        <v>0</v>
      </c>
      <c r="S115" s="55">
        <v>0</v>
      </c>
      <c r="T115" s="55">
        <v>0</v>
      </c>
      <c r="U115" s="52">
        <f t="shared" si="19"/>
        <v>114</v>
      </c>
      <c r="V115" s="52">
        <f t="shared" si="20"/>
        <v>175</v>
      </c>
      <c r="W115" s="52">
        <f t="shared" si="21"/>
        <v>289</v>
      </c>
    </row>
    <row r="116" spans="1:23" ht="30" customHeight="1">
      <c r="A116" s="98"/>
      <c r="B116" s="95" t="s">
        <v>247</v>
      </c>
      <c r="C116" s="95" t="s">
        <v>41</v>
      </c>
      <c r="D116" s="55" t="s">
        <v>232</v>
      </c>
      <c r="E116" s="61">
        <v>18</v>
      </c>
      <c r="F116" s="61">
        <v>43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55">
        <v>0</v>
      </c>
      <c r="R116" s="55">
        <v>0</v>
      </c>
      <c r="S116" s="55">
        <v>0</v>
      </c>
      <c r="T116" s="55">
        <v>0</v>
      </c>
      <c r="U116" s="52">
        <f t="shared" si="19"/>
        <v>18</v>
      </c>
      <c r="V116" s="52">
        <f t="shared" si="20"/>
        <v>43</v>
      </c>
      <c r="W116" s="52">
        <f t="shared" si="21"/>
        <v>61</v>
      </c>
    </row>
    <row r="117" spans="1:23" ht="30" customHeight="1">
      <c r="A117" s="98"/>
      <c r="B117" s="95"/>
      <c r="C117" s="95"/>
      <c r="D117" s="55" t="s">
        <v>179</v>
      </c>
      <c r="E117" s="61">
        <v>97</v>
      </c>
      <c r="F117" s="61">
        <v>137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55">
        <v>0</v>
      </c>
      <c r="R117" s="55">
        <v>0</v>
      </c>
      <c r="S117" s="55">
        <v>0</v>
      </c>
      <c r="T117" s="55">
        <v>0</v>
      </c>
      <c r="U117" s="52">
        <f t="shared" si="19"/>
        <v>97</v>
      </c>
      <c r="V117" s="52">
        <f t="shared" si="20"/>
        <v>137</v>
      </c>
      <c r="W117" s="52">
        <f t="shared" si="21"/>
        <v>234</v>
      </c>
    </row>
    <row r="118" spans="1:23" ht="30" customHeight="1">
      <c r="A118" s="98"/>
      <c r="B118" s="96" t="s">
        <v>66</v>
      </c>
      <c r="C118" s="96" t="s">
        <v>85</v>
      </c>
      <c r="D118" s="54" t="s">
        <v>232</v>
      </c>
      <c r="E118" s="52">
        <f aca="true" t="shared" si="24" ref="E118:P118">E114+E116</f>
        <v>38</v>
      </c>
      <c r="F118" s="52">
        <f t="shared" si="24"/>
        <v>88</v>
      </c>
      <c r="G118" s="52">
        <f t="shared" si="24"/>
        <v>0</v>
      </c>
      <c r="H118" s="52">
        <f t="shared" si="24"/>
        <v>0</v>
      </c>
      <c r="I118" s="52">
        <f t="shared" si="24"/>
        <v>0</v>
      </c>
      <c r="J118" s="52">
        <f t="shared" si="24"/>
        <v>0</v>
      </c>
      <c r="K118" s="52">
        <f t="shared" si="24"/>
        <v>0</v>
      </c>
      <c r="L118" s="52">
        <f t="shared" si="24"/>
        <v>0</v>
      </c>
      <c r="M118" s="52">
        <f t="shared" si="24"/>
        <v>0</v>
      </c>
      <c r="N118" s="52">
        <f t="shared" si="24"/>
        <v>0</v>
      </c>
      <c r="O118" s="52">
        <f t="shared" si="24"/>
        <v>0</v>
      </c>
      <c r="P118" s="52">
        <f t="shared" si="24"/>
        <v>0</v>
      </c>
      <c r="Q118" s="54">
        <v>0</v>
      </c>
      <c r="R118" s="54">
        <v>0</v>
      </c>
      <c r="S118" s="52">
        <v>0</v>
      </c>
      <c r="T118" s="52">
        <v>0</v>
      </c>
      <c r="U118" s="52">
        <f t="shared" si="19"/>
        <v>38</v>
      </c>
      <c r="V118" s="52">
        <f t="shared" si="20"/>
        <v>88</v>
      </c>
      <c r="W118" s="52">
        <f t="shared" si="21"/>
        <v>126</v>
      </c>
    </row>
    <row r="119" spans="1:23" ht="30" customHeight="1">
      <c r="A119" s="98"/>
      <c r="B119" s="96"/>
      <c r="C119" s="96"/>
      <c r="D119" s="54" t="s">
        <v>179</v>
      </c>
      <c r="E119" s="52">
        <f aca="true" t="shared" si="25" ref="E119:P119">E115+E117</f>
        <v>211</v>
      </c>
      <c r="F119" s="52">
        <f t="shared" si="25"/>
        <v>312</v>
      </c>
      <c r="G119" s="52">
        <f t="shared" si="25"/>
        <v>0</v>
      </c>
      <c r="H119" s="52">
        <f t="shared" si="25"/>
        <v>0</v>
      </c>
      <c r="I119" s="52">
        <f t="shared" si="25"/>
        <v>0</v>
      </c>
      <c r="J119" s="52">
        <f t="shared" si="25"/>
        <v>0</v>
      </c>
      <c r="K119" s="52">
        <f t="shared" si="25"/>
        <v>0</v>
      </c>
      <c r="L119" s="52">
        <f t="shared" si="25"/>
        <v>0</v>
      </c>
      <c r="M119" s="52">
        <f t="shared" si="25"/>
        <v>0</v>
      </c>
      <c r="N119" s="52">
        <f t="shared" si="25"/>
        <v>0</v>
      </c>
      <c r="O119" s="52">
        <f t="shared" si="25"/>
        <v>0</v>
      </c>
      <c r="P119" s="52">
        <f t="shared" si="25"/>
        <v>0</v>
      </c>
      <c r="Q119" s="54">
        <v>0</v>
      </c>
      <c r="R119" s="54">
        <v>0</v>
      </c>
      <c r="S119" s="52">
        <v>0</v>
      </c>
      <c r="T119" s="52">
        <v>0</v>
      </c>
      <c r="U119" s="52">
        <f t="shared" si="19"/>
        <v>211</v>
      </c>
      <c r="V119" s="52">
        <f t="shared" si="20"/>
        <v>312</v>
      </c>
      <c r="W119" s="52">
        <f t="shared" si="21"/>
        <v>523</v>
      </c>
    </row>
    <row r="120" spans="1:23" ht="30" customHeight="1">
      <c r="A120" s="95" t="s">
        <v>239</v>
      </c>
      <c r="B120" s="95"/>
      <c r="C120" s="95" t="s">
        <v>85</v>
      </c>
      <c r="D120" s="55" t="s">
        <v>232</v>
      </c>
      <c r="E120" s="61">
        <v>389</v>
      </c>
      <c r="F120" s="61">
        <v>222</v>
      </c>
      <c r="G120" s="61">
        <v>0</v>
      </c>
      <c r="H120" s="61">
        <v>0</v>
      </c>
      <c r="I120" s="61">
        <v>1</v>
      </c>
      <c r="J120" s="61">
        <v>0</v>
      </c>
      <c r="K120" s="61">
        <v>0</v>
      </c>
      <c r="L120" s="61">
        <v>0</v>
      </c>
      <c r="M120" s="61">
        <v>0</v>
      </c>
      <c r="N120" s="61">
        <v>1</v>
      </c>
      <c r="O120" s="61">
        <v>0</v>
      </c>
      <c r="P120" s="61">
        <v>0</v>
      </c>
      <c r="Q120" s="55">
        <v>0</v>
      </c>
      <c r="R120" s="55">
        <v>1</v>
      </c>
      <c r="S120" s="55">
        <v>0</v>
      </c>
      <c r="T120" s="55">
        <v>0</v>
      </c>
      <c r="U120" s="52">
        <f t="shared" si="19"/>
        <v>390</v>
      </c>
      <c r="V120" s="52">
        <f t="shared" si="20"/>
        <v>224</v>
      </c>
      <c r="W120" s="52">
        <f t="shared" si="21"/>
        <v>614</v>
      </c>
    </row>
    <row r="121" spans="1:23" ht="30" customHeight="1">
      <c r="A121" s="95"/>
      <c r="B121" s="95"/>
      <c r="C121" s="95"/>
      <c r="D121" s="55" t="s">
        <v>179</v>
      </c>
      <c r="E121" s="61">
        <v>1635</v>
      </c>
      <c r="F121" s="61">
        <v>796</v>
      </c>
      <c r="G121" s="61">
        <v>0</v>
      </c>
      <c r="H121" s="61">
        <v>0</v>
      </c>
      <c r="I121" s="61">
        <v>2</v>
      </c>
      <c r="J121" s="61">
        <v>0</v>
      </c>
      <c r="K121" s="61">
        <v>1</v>
      </c>
      <c r="L121" s="61">
        <v>0</v>
      </c>
      <c r="M121" s="61">
        <v>0</v>
      </c>
      <c r="N121" s="61">
        <v>1</v>
      </c>
      <c r="O121" s="61">
        <v>0</v>
      </c>
      <c r="P121" s="61">
        <v>0</v>
      </c>
      <c r="Q121" s="55">
        <v>0</v>
      </c>
      <c r="R121" s="55">
        <v>1</v>
      </c>
      <c r="S121" s="55">
        <v>1</v>
      </c>
      <c r="T121" s="55">
        <v>0</v>
      </c>
      <c r="U121" s="52">
        <f t="shared" si="19"/>
        <v>1639</v>
      </c>
      <c r="V121" s="52">
        <f t="shared" si="20"/>
        <v>798</v>
      </c>
      <c r="W121" s="52">
        <f t="shared" si="21"/>
        <v>2437</v>
      </c>
    </row>
    <row r="122" spans="1:23" ht="30" customHeight="1">
      <c r="A122" s="98" t="s">
        <v>67</v>
      </c>
      <c r="B122" s="99" t="s">
        <v>68</v>
      </c>
      <c r="C122" s="95" t="s">
        <v>85</v>
      </c>
      <c r="D122" s="56" t="s">
        <v>232</v>
      </c>
      <c r="E122" s="60">
        <v>126</v>
      </c>
      <c r="F122" s="60">
        <v>209</v>
      </c>
      <c r="G122" s="61">
        <v>0</v>
      </c>
      <c r="H122" s="61">
        <v>0</v>
      </c>
      <c r="I122" s="60">
        <v>0</v>
      </c>
      <c r="J122" s="60">
        <v>2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55">
        <v>0</v>
      </c>
      <c r="R122" s="55">
        <v>0</v>
      </c>
      <c r="S122" s="55">
        <v>0</v>
      </c>
      <c r="T122" s="55">
        <v>0</v>
      </c>
      <c r="U122" s="52">
        <f t="shared" si="19"/>
        <v>126</v>
      </c>
      <c r="V122" s="52">
        <f t="shared" si="20"/>
        <v>211</v>
      </c>
      <c r="W122" s="52">
        <f t="shared" si="21"/>
        <v>337</v>
      </c>
    </row>
    <row r="123" spans="1:23" ht="30" customHeight="1">
      <c r="A123" s="98"/>
      <c r="B123" s="99"/>
      <c r="C123" s="95"/>
      <c r="D123" s="56" t="s">
        <v>179</v>
      </c>
      <c r="E123" s="60">
        <v>353</v>
      </c>
      <c r="F123" s="60">
        <v>1031</v>
      </c>
      <c r="G123" s="61">
        <v>0</v>
      </c>
      <c r="H123" s="61">
        <v>0</v>
      </c>
      <c r="I123" s="60">
        <v>1</v>
      </c>
      <c r="J123" s="60">
        <v>3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55">
        <v>0</v>
      </c>
      <c r="R123" s="55">
        <v>0</v>
      </c>
      <c r="S123" s="55">
        <v>0</v>
      </c>
      <c r="T123" s="55">
        <v>0</v>
      </c>
      <c r="U123" s="52">
        <f t="shared" si="19"/>
        <v>354</v>
      </c>
      <c r="V123" s="52">
        <f t="shared" si="20"/>
        <v>1034</v>
      </c>
      <c r="W123" s="52">
        <f t="shared" si="21"/>
        <v>1388</v>
      </c>
    </row>
    <row r="124" spans="1:23" ht="30" customHeight="1">
      <c r="A124" s="98"/>
      <c r="B124" s="99" t="s">
        <v>69</v>
      </c>
      <c r="C124" s="95" t="s">
        <v>85</v>
      </c>
      <c r="D124" s="56" t="s">
        <v>232</v>
      </c>
      <c r="E124" s="60">
        <v>0</v>
      </c>
      <c r="F124" s="60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55">
        <v>0</v>
      </c>
      <c r="R124" s="55">
        <v>0</v>
      </c>
      <c r="S124" s="55">
        <v>0</v>
      </c>
      <c r="T124" s="55">
        <v>0</v>
      </c>
      <c r="U124" s="52">
        <f t="shared" si="19"/>
        <v>0</v>
      </c>
      <c r="V124" s="52">
        <f t="shared" si="20"/>
        <v>0</v>
      </c>
      <c r="W124" s="52">
        <f t="shared" si="21"/>
        <v>0</v>
      </c>
    </row>
    <row r="125" spans="1:23" ht="30" customHeight="1">
      <c r="A125" s="98"/>
      <c r="B125" s="99"/>
      <c r="C125" s="95"/>
      <c r="D125" s="56" t="s">
        <v>179</v>
      </c>
      <c r="E125" s="60">
        <v>10</v>
      </c>
      <c r="F125" s="60">
        <v>317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55">
        <v>0</v>
      </c>
      <c r="R125" s="55">
        <v>0</v>
      </c>
      <c r="S125" s="55">
        <v>0</v>
      </c>
      <c r="T125" s="55">
        <v>0</v>
      </c>
      <c r="U125" s="52">
        <f t="shared" si="19"/>
        <v>10</v>
      </c>
      <c r="V125" s="52">
        <f t="shared" si="20"/>
        <v>317</v>
      </c>
      <c r="W125" s="52">
        <f t="shared" si="21"/>
        <v>327</v>
      </c>
    </row>
    <row r="126" spans="1:23" ht="30" customHeight="1">
      <c r="A126" s="98"/>
      <c r="B126" s="99" t="s">
        <v>70</v>
      </c>
      <c r="C126" s="95" t="s">
        <v>85</v>
      </c>
      <c r="D126" s="56" t="s">
        <v>232</v>
      </c>
      <c r="E126" s="60">
        <v>77</v>
      </c>
      <c r="F126" s="60">
        <v>199</v>
      </c>
      <c r="G126" s="61">
        <v>0</v>
      </c>
      <c r="H126" s="61">
        <v>0</v>
      </c>
      <c r="I126" s="60">
        <v>0</v>
      </c>
      <c r="J126" s="60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55">
        <v>0</v>
      </c>
      <c r="R126" s="55">
        <v>0</v>
      </c>
      <c r="S126" s="55">
        <v>0</v>
      </c>
      <c r="T126" s="55">
        <v>0</v>
      </c>
      <c r="U126" s="52">
        <f t="shared" si="19"/>
        <v>77</v>
      </c>
      <c r="V126" s="52">
        <f t="shared" si="20"/>
        <v>199</v>
      </c>
      <c r="W126" s="52">
        <f t="shared" si="21"/>
        <v>276</v>
      </c>
    </row>
    <row r="127" spans="1:23" ht="30" customHeight="1">
      <c r="A127" s="98"/>
      <c r="B127" s="99"/>
      <c r="C127" s="95"/>
      <c r="D127" s="56" t="s">
        <v>179</v>
      </c>
      <c r="E127" s="60">
        <v>180</v>
      </c>
      <c r="F127" s="60">
        <v>773</v>
      </c>
      <c r="G127" s="61">
        <v>0</v>
      </c>
      <c r="H127" s="61">
        <v>0</v>
      </c>
      <c r="I127" s="60">
        <v>0</v>
      </c>
      <c r="J127" s="60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55">
        <v>0</v>
      </c>
      <c r="R127" s="55">
        <v>0</v>
      </c>
      <c r="S127" s="55">
        <v>0</v>
      </c>
      <c r="T127" s="55">
        <v>0</v>
      </c>
      <c r="U127" s="52">
        <f t="shared" si="19"/>
        <v>180</v>
      </c>
      <c r="V127" s="52">
        <f t="shared" si="20"/>
        <v>773</v>
      </c>
      <c r="W127" s="52">
        <f t="shared" si="21"/>
        <v>953</v>
      </c>
    </row>
    <row r="128" spans="1:23" ht="30" customHeight="1">
      <c r="A128" s="98"/>
      <c r="B128" s="99" t="s">
        <v>71</v>
      </c>
      <c r="C128" s="95" t="s">
        <v>85</v>
      </c>
      <c r="D128" s="56" t="s">
        <v>232</v>
      </c>
      <c r="E128" s="60">
        <v>285</v>
      </c>
      <c r="F128" s="60">
        <v>651</v>
      </c>
      <c r="G128" s="61">
        <v>0</v>
      </c>
      <c r="H128" s="61">
        <v>0</v>
      </c>
      <c r="I128" s="60">
        <v>1</v>
      </c>
      <c r="J128" s="60">
        <v>4</v>
      </c>
      <c r="K128" s="60">
        <v>0</v>
      </c>
      <c r="L128" s="60">
        <v>0</v>
      </c>
      <c r="M128" s="60">
        <v>0</v>
      </c>
      <c r="N128" s="60">
        <v>0</v>
      </c>
      <c r="O128" s="61">
        <v>0</v>
      </c>
      <c r="P128" s="61">
        <v>0</v>
      </c>
      <c r="Q128" s="55">
        <v>0</v>
      </c>
      <c r="R128" s="55">
        <v>0</v>
      </c>
      <c r="S128" s="55">
        <v>0</v>
      </c>
      <c r="T128" s="55">
        <v>0</v>
      </c>
      <c r="U128" s="52">
        <f t="shared" si="19"/>
        <v>286</v>
      </c>
      <c r="V128" s="52">
        <f t="shared" si="20"/>
        <v>655</v>
      </c>
      <c r="W128" s="52">
        <f t="shared" si="21"/>
        <v>941</v>
      </c>
    </row>
    <row r="129" spans="1:23" ht="30" customHeight="1">
      <c r="A129" s="98"/>
      <c r="B129" s="99"/>
      <c r="C129" s="95"/>
      <c r="D129" s="56" t="s">
        <v>179</v>
      </c>
      <c r="E129" s="60">
        <v>590</v>
      </c>
      <c r="F129" s="60">
        <v>2666</v>
      </c>
      <c r="G129" s="61">
        <v>0</v>
      </c>
      <c r="H129" s="61">
        <v>0</v>
      </c>
      <c r="I129" s="60">
        <v>3</v>
      </c>
      <c r="J129" s="60">
        <v>13</v>
      </c>
      <c r="K129" s="60">
        <v>0</v>
      </c>
      <c r="L129" s="60">
        <v>1</v>
      </c>
      <c r="M129" s="60">
        <v>0</v>
      </c>
      <c r="N129" s="60">
        <v>3</v>
      </c>
      <c r="O129" s="61">
        <v>0</v>
      </c>
      <c r="P129" s="61">
        <v>0</v>
      </c>
      <c r="Q129" s="55">
        <v>0</v>
      </c>
      <c r="R129" s="55">
        <v>0</v>
      </c>
      <c r="S129" s="55">
        <v>0</v>
      </c>
      <c r="T129" s="55">
        <v>0</v>
      </c>
      <c r="U129" s="52">
        <f t="shared" si="19"/>
        <v>593</v>
      </c>
      <c r="V129" s="52">
        <f t="shared" si="20"/>
        <v>2683</v>
      </c>
      <c r="W129" s="52">
        <f t="shared" si="21"/>
        <v>3276</v>
      </c>
    </row>
    <row r="130" spans="1:23" ht="30" customHeight="1">
      <c r="A130" s="98"/>
      <c r="B130" s="96" t="s">
        <v>72</v>
      </c>
      <c r="C130" s="96" t="s">
        <v>85</v>
      </c>
      <c r="D130" s="54" t="s">
        <v>232</v>
      </c>
      <c r="E130" s="52">
        <f aca="true" t="shared" si="26" ref="E130:P130">E122+E124+E126+E128</f>
        <v>488</v>
      </c>
      <c r="F130" s="52">
        <f t="shared" si="26"/>
        <v>1059</v>
      </c>
      <c r="G130" s="52">
        <f t="shared" si="26"/>
        <v>0</v>
      </c>
      <c r="H130" s="52">
        <f t="shared" si="26"/>
        <v>0</v>
      </c>
      <c r="I130" s="52">
        <f t="shared" si="26"/>
        <v>1</v>
      </c>
      <c r="J130" s="52">
        <f t="shared" si="26"/>
        <v>6</v>
      </c>
      <c r="K130" s="52">
        <f t="shared" si="26"/>
        <v>0</v>
      </c>
      <c r="L130" s="52">
        <f t="shared" si="26"/>
        <v>0</v>
      </c>
      <c r="M130" s="52">
        <f t="shared" si="26"/>
        <v>0</v>
      </c>
      <c r="N130" s="52">
        <f t="shared" si="26"/>
        <v>0</v>
      </c>
      <c r="O130" s="52">
        <f t="shared" si="26"/>
        <v>0</v>
      </c>
      <c r="P130" s="52">
        <f t="shared" si="26"/>
        <v>0</v>
      </c>
      <c r="Q130" s="54">
        <v>0</v>
      </c>
      <c r="R130" s="54">
        <v>0</v>
      </c>
      <c r="S130" s="52">
        <v>0</v>
      </c>
      <c r="T130" s="52">
        <v>0</v>
      </c>
      <c r="U130" s="52">
        <f t="shared" si="19"/>
        <v>489</v>
      </c>
      <c r="V130" s="52">
        <f t="shared" si="20"/>
        <v>1065</v>
      </c>
      <c r="W130" s="52">
        <f t="shared" si="21"/>
        <v>1554</v>
      </c>
    </row>
    <row r="131" spans="1:23" ht="30" customHeight="1">
      <c r="A131" s="98"/>
      <c r="B131" s="96"/>
      <c r="C131" s="96"/>
      <c r="D131" s="54" t="s">
        <v>179</v>
      </c>
      <c r="E131" s="52">
        <f aca="true" t="shared" si="27" ref="E131:P131">E123+E125+E127+E129</f>
        <v>1133</v>
      </c>
      <c r="F131" s="52">
        <f t="shared" si="27"/>
        <v>4787</v>
      </c>
      <c r="G131" s="52">
        <f t="shared" si="27"/>
        <v>0</v>
      </c>
      <c r="H131" s="52">
        <f t="shared" si="27"/>
        <v>0</v>
      </c>
      <c r="I131" s="52">
        <f t="shared" si="27"/>
        <v>4</v>
      </c>
      <c r="J131" s="52">
        <f t="shared" si="27"/>
        <v>16</v>
      </c>
      <c r="K131" s="52">
        <f t="shared" si="27"/>
        <v>0</v>
      </c>
      <c r="L131" s="52">
        <f t="shared" si="27"/>
        <v>1</v>
      </c>
      <c r="M131" s="52">
        <f t="shared" si="27"/>
        <v>0</v>
      </c>
      <c r="N131" s="52">
        <f t="shared" si="27"/>
        <v>3</v>
      </c>
      <c r="O131" s="52">
        <f t="shared" si="27"/>
        <v>0</v>
      </c>
      <c r="P131" s="52">
        <f t="shared" si="27"/>
        <v>0</v>
      </c>
      <c r="Q131" s="54">
        <v>0</v>
      </c>
      <c r="R131" s="54">
        <v>0</v>
      </c>
      <c r="S131" s="52">
        <v>0</v>
      </c>
      <c r="T131" s="52">
        <v>0</v>
      </c>
      <c r="U131" s="52">
        <f t="shared" si="19"/>
        <v>1137</v>
      </c>
      <c r="V131" s="52">
        <f t="shared" si="20"/>
        <v>4807</v>
      </c>
      <c r="W131" s="52">
        <f t="shared" si="21"/>
        <v>5944</v>
      </c>
    </row>
    <row r="132" spans="1:23" ht="30" customHeight="1">
      <c r="A132" s="99" t="s">
        <v>238</v>
      </c>
      <c r="B132" s="99"/>
      <c r="C132" s="99" t="s">
        <v>41</v>
      </c>
      <c r="D132" s="56" t="s">
        <v>232</v>
      </c>
      <c r="E132" s="60">
        <v>13</v>
      </c>
      <c r="F132" s="60">
        <v>174</v>
      </c>
      <c r="G132" s="61">
        <v>0</v>
      </c>
      <c r="H132" s="61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1</v>
      </c>
      <c r="O132" s="60">
        <v>0</v>
      </c>
      <c r="P132" s="60">
        <v>0</v>
      </c>
      <c r="Q132" s="55">
        <v>0</v>
      </c>
      <c r="R132" s="55">
        <v>0</v>
      </c>
      <c r="S132" s="55">
        <v>0</v>
      </c>
      <c r="T132" s="55">
        <v>0</v>
      </c>
      <c r="U132" s="52">
        <f t="shared" si="19"/>
        <v>13</v>
      </c>
      <c r="V132" s="52">
        <f t="shared" si="20"/>
        <v>175</v>
      </c>
      <c r="W132" s="52">
        <f t="shared" si="21"/>
        <v>188</v>
      </c>
    </row>
    <row r="133" spans="1:23" ht="30" customHeight="1">
      <c r="A133" s="99"/>
      <c r="B133" s="99"/>
      <c r="C133" s="99"/>
      <c r="D133" s="56" t="s">
        <v>179</v>
      </c>
      <c r="E133" s="60">
        <v>106</v>
      </c>
      <c r="F133" s="60">
        <v>883</v>
      </c>
      <c r="G133" s="61">
        <v>0</v>
      </c>
      <c r="H133" s="61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1</v>
      </c>
      <c r="O133" s="60">
        <v>0</v>
      </c>
      <c r="P133" s="60">
        <v>0</v>
      </c>
      <c r="Q133" s="55">
        <v>0</v>
      </c>
      <c r="R133" s="55">
        <v>0</v>
      </c>
      <c r="S133" s="55">
        <v>0</v>
      </c>
      <c r="T133" s="55">
        <v>0</v>
      </c>
      <c r="U133" s="52">
        <f t="shared" si="19"/>
        <v>106</v>
      </c>
      <c r="V133" s="52">
        <f t="shared" si="20"/>
        <v>884</v>
      </c>
      <c r="W133" s="52">
        <f t="shared" si="21"/>
        <v>990</v>
      </c>
    </row>
    <row r="134" spans="1:23" ht="30" customHeight="1">
      <c r="A134" s="95" t="s">
        <v>237</v>
      </c>
      <c r="B134" s="95"/>
      <c r="C134" s="95" t="s">
        <v>85</v>
      </c>
      <c r="D134" s="55" t="s">
        <v>232</v>
      </c>
      <c r="E134" s="61">
        <v>162</v>
      </c>
      <c r="F134" s="61">
        <v>120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55">
        <v>0</v>
      </c>
      <c r="R134" s="55">
        <v>0</v>
      </c>
      <c r="S134" s="55">
        <v>0</v>
      </c>
      <c r="T134" s="55">
        <v>0</v>
      </c>
      <c r="U134" s="52">
        <f aca="true" t="shared" si="28" ref="U134:U147">S134+Q134+O134+M134+K134+I134+G134+E134</f>
        <v>162</v>
      </c>
      <c r="V134" s="52">
        <f aca="true" t="shared" si="29" ref="V134:V147">T134+R134+P134+N134+L134+J134+H134+F134</f>
        <v>120</v>
      </c>
      <c r="W134" s="52">
        <f aca="true" t="shared" si="30" ref="W134:W147">V134+U134</f>
        <v>282</v>
      </c>
    </row>
    <row r="135" spans="1:23" ht="30" customHeight="1">
      <c r="A135" s="95"/>
      <c r="B135" s="95"/>
      <c r="C135" s="95"/>
      <c r="D135" s="55" t="s">
        <v>179</v>
      </c>
      <c r="E135" s="61">
        <v>557</v>
      </c>
      <c r="F135" s="61">
        <v>409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55">
        <v>0</v>
      </c>
      <c r="R135" s="55">
        <v>0</v>
      </c>
      <c r="S135" s="55">
        <v>0</v>
      </c>
      <c r="T135" s="55">
        <v>0</v>
      </c>
      <c r="U135" s="52">
        <f t="shared" si="28"/>
        <v>557</v>
      </c>
      <c r="V135" s="52">
        <f t="shared" si="29"/>
        <v>409</v>
      </c>
      <c r="W135" s="52">
        <f t="shared" si="30"/>
        <v>966</v>
      </c>
    </row>
    <row r="136" spans="1:23" ht="30" customHeight="1">
      <c r="A136" s="95" t="s">
        <v>236</v>
      </c>
      <c r="B136" s="95"/>
      <c r="C136" s="95" t="s">
        <v>85</v>
      </c>
      <c r="D136" s="55" t="s">
        <v>232</v>
      </c>
      <c r="E136" s="61">
        <v>136</v>
      </c>
      <c r="F136" s="61">
        <v>51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55">
        <v>0</v>
      </c>
      <c r="R136" s="55">
        <v>0</v>
      </c>
      <c r="S136" s="55">
        <v>0</v>
      </c>
      <c r="T136" s="55">
        <v>0</v>
      </c>
      <c r="U136" s="52">
        <f t="shared" si="28"/>
        <v>136</v>
      </c>
      <c r="V136" s="52">
        <f t="shared" si="29"/>
        <v>51</v>
      </c>
      <c r="W136" s="52">
        <f t="shared" si="30"/>
        <v>187</v>
      </c>
    </row>
    <row r="137" spans="1:23" ht="30" customHeight="1">
      <c r="A137" s="95"/>
      <c r="B137" s="95"/>
      <c r="C137" s="95"/>
      <c r="D137" s="55" t="s">
        <v>179</v>
      </c>
      <c r="E137" s="61">
        <v>572</v>
      </c>
      <c r="F137" s="61">
        <v>208</v>
      </c>
      <c r="G137" s="61">
        <v>0</v>
      </c>
      <c r="H137" s="61">
        <v>0</v>
      </c>
      <c r="I137" s="61">
        <v>11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55">
        <v>0</v>
      </c>
      <c r="R137" s="55">
        <v>1</v>
      </c>
      <c r="S137" s="55">
        <v>0</v>
      </c>
      <c r="T137" s="55">
        <v>0</v>
      </c>
      <c r="U137" s="52">
        <f t="shared" si="28"/>
        <v>583</v>
      </c>
      <c r="V137" s="52">
        <f t="shared" si="29"/>
        <v>209</v>
      </c>
      <c r="W137" s="52">
        <f t="shared" si="30"/>
        <v>792</v>
      </c>
    </row>
    <row r="138" spans="1:23" ht="30" customHeight="1">
      <c r="A138" s="89" t="s">
        <v>235</v>
      </c>
      <c r="B138" s="112"/>
      <c r="C138" s="93" t="s">
        <v>41</v>
      </c>
      <c r="D138" s="55" t="s">
        <v>232</v>
      </c>
      <c r="E138" s="61">
        <v>32</v>
      </c>
      <c r="F138" s="61">
        <v>47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1</v>
      </c>
      <c r="P138" s="61">
        <v>0</v>
      </c>
      <c r="Q138" s="55">
        <v>0</v>
      </c>
      <c r="R138" s="55">
        <v>1</v>
      </c>
      <c r="S138" s="55">
        <v>0</v>
      </c>
      <c r="T138" s="55">
        <v>0</v>
      </c>
      <c r="U138" s="52">
        <f t="shared" si="28"/>
        <v>33</v>
      </c>
      <c r="V138" s="52">
        <f t="shared" si="29"/>
        <v>48</v>
      </c>
      <c r="W138" s="52">
        <f t="shared" si="30"/>
        <v>81</v>
      </c>
    </row>
    <row r="139" spans="1:23" ht="30" customHeight="1">
      <c r="A139" s="113"/>
      <c r="B139" s="114"/>
      <c r="C139" s="94"/>
      <c r="D139" s="55" t="s">
        <v>179</v>
      </c>
      <c r="E139" s="61">
        <v>70</v>
      </c>
      <c r="F139" s="61">
        <v>113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1</v>
      </c>
      <c r="P139" s="61">
        <v>0</v>
      </c>
      <c r="Q139" s="55">
        <v>0</v>
      </c>
      <c r="R139" s="55">
        <v>1</v>
      </c>
      <c r="S139" s="55">
        <v>0</v>
      </c>
      <c r="T139" s="55">
        <v>0</v>
      </c>
      <c r="U139" s="52">
        <f t="shared" si="28"/>
        <v>71</v>
      </c>
      <c r="V139" s="52">
        <f t="shared" si="29"/>
        <v>114</v>
      </c>
      <c r="W139" s="52">
        <f t="shared" si="30"/>
        <v>185</v>
      </c>
    </row>
    <row r="140" spans="1:23" ht="30" customHeight="1">
      <c r="A140" s="89" t="s">
        <v>234</v>
      </c>
      <c r="B140" s="90"/>
      <c r="C140" s="93" t="s">
        <v>85</v>
      </c>
      <c r="D140" s="55" t="s">
        <v>232</v>
      </c>
      <c r="E140" s="61">
        <v>8</v>
      </c>
      <c r="F140" s="61">
        <v>42</v>
      </c>
      <c r="G140" s="61">
        <v>0</v>
      </c>
      <c r="H140" s="61">
        <v>0</v>
      </c>
      <c r="I140" s="61">
        <v>0</v>
      </c>
      <c r="J140" s="61">
        <v>1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55">
        <v>0</v>
      </c>
      <c r="R140" s="55">
        <v>0</v>
      </c>
      <c r="S140" s="55">
        <v>0</v>
      </c>
      <c r="T140" s="55">
        <v>0</v>
      </c>
      <c r="U140" s="52">
        <f t="shared" si="28"/>
        <v>8</v>
      </c>
      <c r="V140" s="52">
        <f t="shared" si="29"/>
        <v>43</v>
      </c>
      <c r="W140" s="52">
        <f t="shared" si="30"/>
        <v>51</v>
      </c>
    </row>
    <row r="141" spans="1:23" ht="30" customHeight="1">
      <c r="A141" s="91"/>
      <c r="B141" s="92"/>
      <c r="C141" s="94"/>
      <c r="D141" s="55" t="s">
        <v>179</v>
      </c>
      <c r="E141" s="61">
        <v>10</v>
      </c>
      <c r="F141" s="61">
        <v>43</v>
      </c>
      <c r="G141" s="61">
        <v>0</v>
      </c>
      <c r="H141" s="61">
        <v>0</v>
      </c>
      <c r="I141" s="61">
        <v>0</v>
      </c>
      <c r="J141" s="61">
        <v>1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55">
        <v>0</v>
      </c>
      <c r="R141" s="55">
        <v>0</v>
      </c>
      <c r="S141" s="55">
        <v>0</v>
      </c>
      <c r="T141" s="55">
        <v>0</v>
      </c>
      <c r="U141" s="52">
        <f t="shared" si="28"/>
        <v>10</v>
      </c>
      <c r="V141" s="52">
        <f t="shared" si="29"/>
        <v>44</v>
      </c>
      <c r="W141" s="52">
        <f t="shared" si="30"/>
        <v>54</v>
      </c>
    </row>
    <row r="142" spans="1:23" ht="30" customHeight="1">
      <c r="A142" s="96" t="s">
        <v>8</v>
      </c>
      <c r="B142" s="96"/>
      <c r="C142" s="96" t="s">
        <v>85</v>
      </c>
      <c r="D142" s="54" t="s">
        <v>232</v>
      </c>
      <c r="E142" s="52">
        <f aca="true" t="shared" si="31" ref="E142:P142">E6+E8+E10+E30+E32+E48+E50+E52+E68+E88+E112+E120+E130+E134+E136+E140</f>
        <v>5976</v>
      </c>
      <c r="F142" s="52">
        <f t="shared" si="31"/>
        <v>6491</v>
      </c>
      <c r="G142" s="52">
        <f t="shared" si="31"/>
        <v>0</v>
      </c>
      <c r="H142" s="52">
        <f t="shared" si="31"/>
        <v>0</v>
      </c>
      <c r="I142" s="52">
        <f t="shared" si="31"/>
        <v>42</v>
      </c>
      <c r="J142" s="52">
        <f t="shared" si="31"/>
        <v>25</v>
      </c>
      <c r="K142" s="52">
        <f t="shared" si="31"/>
        <v>1</v>
      </c>
      <c r="L142" s="52">
        <f t="shared" si="31"/>
        <v>0</v>
      </c>
      <c r="M142" s="52">
        <f t="shared" si="31"/>
        <v>5</v>
      </c>
      <c r="N142" s="52">
        <f t="shared" si="31"/>
        <v>8</v>
      </c>
      <c r="O142" s="52">
        <f t="shared" si="31"/>
        <v>0</v>
      </c>
      <c r="P142" s="52">
        <f t="shared" si="31"/>
        <v>0</v>
      </c>
      <c r="Q142" s="54">
        <v>0</v>
      </c>
      <c r="R142" s="54">
        <v>2</v>
      </c>
      <c r="S142" s="52">
        <v>0</v>
      </c>
      <c r="T142" s="52">
        <v>1</v>
      </c>
      <c r="U142" s="52">
        <f t="shared" si="28"/>
        <v>6024</v>
      </c>
      <c r="V142" s="52">
        <f t="shared" si="29"/>
        <v>6527</v>
      </c>
      <c r="W142" s="52">
        <f t="shared" si="30"/>
        <v>12551</v>
      </c>
    </row>
    <row r="143" spans="1:23" ht="30" customHeight="1">
      <c r="A143" s="96"/>
      <c r="B143" s="96"/>
      <c r="C143" s="96"/>
      <c r="D143" s="54" t="s">
        <v>179</v>
      </c>
      <c r="E143" s="52">
        <f aca="true" t="shared" si="32" ref="E143:P143">E7+E9+E11+E31+E33+E49+E51+E53+E69+E89+E113+E121+E131+E135+E137+E141</f>
        <v>23942</v>
      </c>
      <c r="F143" s="52">
        <f t="shared" si="32"/>
        <v>29006</v>
      </c>
      <c r="G143" s="52">
        <f t="shared" si="32"/>
        <v>0</v>
      </c>
      <c r="H143" s="52">
        <f t="shared" si="32"/>
        <v>0</v>
      </c>
      <c r="I143" s="52">
        <f t="shared" si="32"/>
        <v>124</v>
      </c>
      <c r="J143" s="52">
        <f t="shared" si="32"/>
        <v>91</v>
      </c>
      <c r="K143" s="52">
        <f t="shared" si="32"/>
        <v>10</v>
      </c>
      <c r="L143" s="52">
        <f t="shared" si="32"/>
        <v>2</v>
      </c>
      <c r="M143" s="52">
        <f t="shared" si="32"/>
        <v>49</v>
      </c>
      <c r="N143" s="52">
        <f t="shared" si="32"/>
        <v>42</v>
      </c>
      <c r="O143" s="52">
        <f t="shared" si="32"/>
        <v>3</v>
      </c>
      <c r="P143" s="52">
        <f t="shared" si="32"/>
        <v>4</v>
      </c>
      <c r="Q143" s="54">
        <v>82</v>
      </c>
      <c r="R143" s="54">
        <v>17</v>
      </c>
      <c r="S143" s="52">
        <v>6</v>
      </c>
      <c r="T143" s="52">
        <v>4</v>
      </c>
      <c r="U143" s="52">
        <f t="shared" si="28"/>
        <v>24216</v>
      </c>
      <c r="V143" s="52">
        <f t="shared" si="29"/>
        <v>29166</v>
      </c>
      <c r="W143" s="52">
        <f t="shared" si="30"/>
        <v>53382</v>
      </c>
    </row>
    <row r="144" spans="1:23" ht="30" customHeight="1">
      <c r="A144" s="96"/>
      <c r="B144" s="96"/>
      <c r="C144" s="96" t="s">
        <v>41</v>
      </c>
      <c r="D144" s="54" t="s">
        <v>232</v>
      </c>
      <c r="E144" s="52">
        <f aca="true" t="shared" si="33" ref="E144:P144">E54+E66+E70+E98+E118+E132+E138</f>
        <v>592</v>
      </c>
      <c r="F144" s="52">
        <f t="shared" si="33"/>
        <v>1344</v>
      </c>
      <c r="G144" s="52">
        <f t="shared" si="33"/>
        <v>0</v>
      </c>
      <c r="H144" s="52">
        <f t="shared" si="33"/>
        <v>0</v>
      </c>
      <c r="I144" s="52">
        <f t="shared" si="33"/>
        <v>0</v>
      </c>
      <c r="J144" s="52">
        <f t="shared" si="33"/>
        <v>0</v>
      </c>
      <c r="K144" s="52">
        <f t="shared" si="33"/>
        <v>0</v>
      </c>
      <c r="L144" s="52">
        <f t="shared" si="33"/>
        <v>0</v>
      </c>
      <c r="M144" s="52">
        <f t="shared" si="33"/>
        <v>1</v>
      </c>
      <c r="N144" s="52">
        <f t="shared" si="33"/>
        <v>8</v>
      </c>
      <c r="O144" s="52">
        <f t="shared" si="33"/>
        <v>1</v>
      </c>
      <c r="P144" s="52">
        <f t="shared" si="33"/>
        <v>0</v>
      </c>
      <c r="Q144" s="54">
        <v>0</v>
      </c>
      <c r="R144" s="54">
        <v>1</v>
      </c>
      <c r="S144" s="52">
        <v>0</v>
      </c>
      <c r="T144" s="52">
        <v>0</v>
      </c>
      <c r="U144" s="52">
        <f t="shared" si="28"/>
        <v>594</v>
      </c>
      <c r="V144" s="52">
        <f t="shared" si="29"/>
        <v>1353</v>
      </c>
      <c r="W144" s="52">
        <f t="shared" si="30"/>
        <v>1947</v>
      </c>
    </row>
    <row r="145" spans="1:23" ht="30" customHeight="1">
      <c r="A145" s="96"/>
      <c r="B145" s="96"/>
      <c r="C145" s="96"/>
      <c r="D145" s="54" t="s">
        <v>179</v>
      </c>
      <c r="E145" s="52">
        <f aca="true" t="shared" si="34" ref="E145:P145">E55+E67+E71+E99+E119+E133+E139</f>
        <v>3062</v>
      </c>
      <c r="F145" s="52">
        <f t="shared" si="34"/>
        <v>6320</v>
      </c>
      <c r="G145" s="52">
        <f t="shared" si="34"/>
        <v>0</v>
      </c>
      <c r="H145" s="52">
        <f t="shared" si="34"/>
        <v>0</v>
      </c>
      <c r="I145" s="52">
        <f t="shared" si="34"/>
        <v>11</v>
      </c>
      <c r="J145" s="52">
        <f t="shared" si="34"/>
        <v>9</v>
      </c>
      <c r="K145" s="52">
        <f t="shared" si="34"/>
        <v>0</v>
      </c>
      <c r="L145" s="52">
        <f t="shared" si="34"/>
        <v>0</v>
      </c>
      <c r="M145" s="52">
        <f t="shared" si="34"/>
        <v>7</v>
      </c>
      <c r="N145" s="52">
        <f t="shared" si="34"/>
        <v>20</v>
      </c>
      <c r="O145" s="52">
        <f t="shared" si="34"/>
        <v>2</v>
      </c>
      <c r="P145" s="52">
        <f t="shared" si="34"/>
        <v>1</v>
      </c>
      <c r="Q145" s="54">
        <v>1</v>
      </c>
      <c r="R145" s="54">
        <v>4</v>
      </c>
      <c r="S145" s="52">
        <v>0</v>
      </c>
      <c r="T145" s="52">
        <v>0</v>
      </c>
      <c r="U145" s="52">
        <f t="shared" si="28"/>
        <v>3083</v>
      </c>
      <c r="V145" s="52">
        <f t="shared" si="29"/>
        <v>6354</v>
      </c>
      <c r="W145" s="52">
        <f t="shared" si="30"/>
        <v>9437</v>
      </c>
    </row>
    <row r="146" spans="1:23" ht="30" customHeight="1">
      <c r="A146" s="111" t="s">
        <v>233</v>
      </c>
      <c r="B146" s="111"/>
      <c r="C146" s="111"/>
      <c r="D146" s="53" t="s">
        <v>232</v>
      </c>
      <c r="E146" s="59">
        <f aca="true" t="shared" si="35" ref="E146:P146">E142+E144</f>
        <v>6568</v>
      </c>
      <c r="F146" s="59">
        <f t="shared" si="35"/>
        <v>7835</v>
      </c>
      <c r="G146" s="59">
        <f t="shared" si="35"/>
        <v>0</v>
      </c>
      <c r="H146" s="59">
        <f t="shared" si="35"/>
        <v>0</v>
      </c>
      <c r="I146" s="59">
        <f t="shared" si="35"/>
        <v>42</v>
      </c>
      <c r="J146" s="59">
        <f t="shared" si="35"/>
        <v>25</v>
      </c>
      <c r="K146" s="59">
        <f t="shared" si="35"/>
        <v>1</v>
      </c>
      <c r="L146" s="59">
        <f t="shared" si="35"/>
        <v>0</v>
      </c>
      <c r="M146" s="59">
        <f t="shared" si="35"/>
        <v>6</v>
      </c>
      <c r="N146" s="59">
        <f t="shared" si="35"/>
        <v>16</v>
      </c>
      <c r="O146" s="59">
        <f t="shared" si="35"/>
        <v>1</v>
      </c>
      <c r="P146" s="59">
        <f t="shared" si="35"/>
        <v>0</v>
      </c>
      <c r="Q146" s="53">
        <v>0</v>
      </c>
      <c r="R146" s="53">
        <v>3</v>
      </c>
      <c r="S146" s="59">
        <v>0</v>
      </c>
      <c r="T146" s="59">
        <v>1</v>
      </c>
      <c r="U146" s="52">
        <f t="shared" si="28"/>
        <v>6618</v>
      </c>
      <c r="V146" s="52">
        <f t="shared" si="29"/>
        <v>7880</v>
      </c>
      <c r="W146" s="52">
        <f t="shared" si="30"/>
        <v>14498</v>
      </c>
    </row>
    <row r="147" spans="1:23" ht="30" customHeight="1">
      <c r="A147" s="111"/>
      <c r="B147" s="111"/>
      <c r="C147" s="111"/>
      <c r="D147" s="53" t="s">
        <v>179</v>
      </c>
      <c r="E147" s="59">
        <f aca="true" t="shared" si="36" ref="E147:P147">E143+E145</f>
        <v>27004</v>
      </c>
      <c r="F147" s="59">
        <f t="shared" si="36"/>
        <v>35326</v>
      </c>
      <c r="G147" s="59">
        <f t="shared" si="36"/>
        <v>0</v>
      </c>
      <c r="H147" s="59">
        <f t="shared" si="36"/>
        <v>0</v>
      </c>
      <c r="I147" s="59">
        <f t="shared" si="36"/>
        <v>135</v>
      </c>
      <c r="J147" s="59">
        <f t="shared" si="36"/>
        <v>100</v>
      </c>
      <c r="K147" s="59">
        <f t="shared" si="36"/>
        <v>10</v>
      </c>
      <c r="L147" s="59">
        <f t="shared" si="36"/>
        <v>2</v>
      </c>
      <c r="M147" s="59">
        <f t="shared" si="36"/>
        <v>56</v>
      </c>
      <c r="N147" s="59">
        <f t="shared" si="36"/>
        <v>62</v>
      </c>
      <c r="O147" s="59">
        <f t="shared" si="36"/>
        <v>5</v>
      </c>
      <c r="P147" s="59">
        <f t="shared" si="36"/>
        <v>5</v>
      </c>
      <c r="Q147" s="53">
        <v>83</v>
      </c>
      <c r="R147" s="53">
        <v>21</v>
      </c>
      <c r="S147" s="59">
        <v>6</v>
      </c>
      <c r="T147" s="59">
        <v>4</v>
      </c>
      <c r="U147" s="52">
        <f t="shared" si="28"/>
        <v>27299</v>
      </c>
      <c r="V147" s="52">
        <f t="shared" si="29"/>
        <v>35520</v>
      </c>
      <c r="W147" s="52">
        <f t="shared" si="30"/>
        <v>62819</v>
      </c>
    </row>
    <row r="148" ht="30" customHeight="1"/>
    <row r="149" ht="30" customHeight="1"/>
    <row r="150" ht="30" customHeight="1">
      <c r="M150" s="50" t="s">
        <v>287</v>
      </c>
    </row>
    <row r="151" spans="1:23" ht="24" customHeight="1">
      <c r="A151" s="106" t="s">
        <v>288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ht="39.75" customHeight="1">
      <c r="A152" s="96" t="s">
        <v>0</v>
      </c>
      <c r="B152" s="97"/>
      <c r="C152" s="96" t="s">
        <v>285</v>
      </c>
      <c r="D152" s="96" t="s">
        <v>1</v>
      </c>
      <c r="E152" s="96" t="s">
        <v>2</v>
      </c>
      <c r="F152" s="96"/>
      <c r="G152" s="103" t="s">
        <v>284</v>
      </c>
      <c r="H152" s="102"/>
      <c r="I152" s="96" t="s">
        <v>3</v>
      </c>
      <c r="J152" s="96"/>
      <c r="K152" s="96" t="s">
        <v>4</v>
      </c>
      <c r="L152" s="96"/>
      <c r="M152" s="103" t="s">
        <v>5</v>
      </c>
      <c r="N152" s="102"/>
      <c r="O152" s="101" t="s">
        <v>6</v>
      </c>
      <c r="P152" s="102"/>
      <c r="Q152" s="101" t="s">
        <v>161</v>
      </c>
      <c r="R152" s="102"/>
      <c r="S152" s="96" t="s">
        <v>7</v>
      </c>
      <c r="T152" s="96"/>
      <c r="U152" s="96" t="s">
        <v>8</v>
      </c>
      <c r="V152" s="100"/>
      <c r="W152" s="100"/>
    </row>
    <row r="153" spans="1:23" ht="30" customHeight="1">
      <c r="A153" s="97"/>
      <c r="B153" s="97"/>
      <c r="C153" s="96"/>
      <c r="D153" s="100"/>
      <c r="E153" s="54" t="s">
        <v>9</v>
      </c>
      <c r="F153" s="54" t="s">
        <v>10</v>
      </c>
      <c r="G153" s="54" t="s">
        <v>9</v>
      </c>
      <c r="H153" s="54" t="s">
        <v>10</v>
      </c>
      <c r="I153" s="54" t="s">
        <v>9</v>
      </c>
      <c r="J153" s="54" t="s">
        <v>10</v>
      </c>
      <c r="K153" s="54" t="s">
        <v>9</v>
      </c>
      <c r="L153" s="54" t="s">
        <v>10</v>
      </c>
      <c r="M153" s="54" t="s">
        <v>9</v>
      </c>
      <c r="N153" s="54" t="s">
        <v>10</v>
      </c>
      <c r="O153" s="54" t="s">
        <v>9</v>
      </c>
      <c r="P153" s="54" t="s">
        <v>10</v>
      </c>
      <c r="Q153" s="54" t="s">
        <v>9</v>
      </c>
      <c r="R153" s="54" t="s">
        <v>10</v>
      </c>
      <c r="S153" s="54" t="s">
        <v>9</v>
      </c>
      <c r="T153" s="54" t="s">
        <v>10</v>
      </c>
      <c r="U153" s="54" t="s">
        <v>9</v>
      </c>
      <c r="V153" s="54" t="s">
        <v>10</v>
      </c>
      <c r="W153" s="54" t="s">
        <v>8</v>
      </c>
    </row>
    <row r="154" spans="1:23" ht="30" customHeight="1">
      <c r="A154" s="95" t="s">
        <v>11</v>
      </c>
      <c r="B154" s="95"/>
      <c r="C154" s="95" t="s">
        <v>85</v>
      </c>
      <c r="D154" s="55" t="s">
        <v>232</v>
      </c>
      <c r="E154" s="55">
        <v>92</v>
      </c>
      <c r="F154" s="55">
        <v>52</v>
      </c>
      <c r="G154" s="61">
        <v>0</v>
      </c>
      <c r="H154" s="61">
        <v>0</v>
      </c>
      <c r="I154" s="55">
        <v>2</v>
      </c>
      <c r="J154" s="55">
        <v>1</v>
      </c>
      <c r="K154" s="55">
        <v>0</v>
      </c>
      <c r="L154" s="55">
        <v>0</v>
      </c>
      <c r="M154" s="55">
        <v>0</v>
      </c>
      <c r="N154" s="55">
        <v>2</v>
      </c>
      <c r="O154" s="55">
        <v>0</v>
      </c>
      <c r="P154" s="55">
        <v>1</v>
      </c>
      <c r="Q154" s="55">
        <v>0</v>
      </c>
      <c r="R154" s="55">
        <v>1</v>
      </c>
      <c r="S154" s="55">
        <v>1</v>
      </c>
      <c r="T154" s="55">
        <v>0</v>
      </c>
      <c r="U154" s="52">
        <f aca="true" t="shared" si="37" ref="U154:U185">S154+Q154+O154+M154+K154+I154+G154+E154</f>
        <v>95</v>
      </c>
      <c r="V154" s="52">
        <f aca="true" t="shared" si="38" ref="V154:V185">T154+R154+P154+N154+L154+J154+H154+F154</f>
        <v>57</v>
      </c>
      <c r="W154" s="52">
        <f aca="true" t="shared" si="39" ref="W154:W185">V154+U154</f>
        <v>152</v>
      </c>
    </row>
    <row r="155" spans="1:23" ht="30" customHeight="1">
      <c r="A155" s="95"/>
      <c r="B155" s="95"/>
      <c r="C155" s="95"/>
      <c r="D155" s="55" t="s">
        <v>179</v>
      </c>
      <c r="E155" s="55">
        <v>316</v>
      </c>
      <c r="F155" s="55">
        <v>166</v>
      </c>
      <c r="G155" s="61">
        <v>0</v>
      </c>
      <c r="H155" s="61">
        <v>0</v>
      </c>
      <c r="I155" s="55">
        <v>4</v>
      </c>
      <c r="J155" s="55">
        <v>1</v>
      </c>
      <c r="K155" s="55">
        <v>1</v>
      </c>
      <c r="L155" s="55">
        <v>3</v>
      </c>
      <c r="M155" s="55">
        <v>2</v>
      </c>
      <c r="N155" s="55">
        <v>3</v>
      </c>
      <c r="O155" s="55">
        <v>3</v>
      </c>
      <c r="P155" s="55">
        <v>4</v>
      </c>
      <c r="Q155" s="55">
        <v>4</v>
      </c>
      <c r="R155" s="55">
        <v>2</v>
      </c>
      <c r="S155" s="55">
        <v>1</v>
      </c>
      <c r="T155" s="55">
        <v>3</v>
      </c>
      <c r="U155" s="52">
        <f t="shared" si="37"/>
        <v>331</v>
      </c>
      <c r="V155" s="52">
        <f t="shared" si="38"/>
        <v>182</v>
      </c>
      <c r="W155" s="52">
        <f t="shared" si="39"/>
        <v>513</v>
      </c>
    </row>
    <row r="156" spans="1:23" ht="30" customHeight="1">
      <c r="A156" s="95" t="s">
        <v>14</v>
      </c>
      <c r="B156" s="95"/>
      <c r="C156" s="95" t="s">
        <v>85</v>
      </c>
      <c r="D156" s="55" t="s">
        <v>232</v>
      </c>
      <c r="E156" s="61">
        <v>57</v>
      </c>
      <c r="F156" s="61">
        <v>41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55">
        <v>0</v>
      </c>
      <c r="R156" s="55">
        <v>0</v>
      </c>
      <c r="S156" s="55">
        <v>0</v>
      </c>
      <c r="T156" s="55">
        <v>1</v>
      </c>
      <c r="U156" s="52">
        <f t="shared" si="37"/>
        <v>57</v>
      </c>
      <c r="V156" s="52">
        <f t="shared" si="38"/>
        <v>42</v>
      </c>
      <c r="W156" s="52">
        <f t="shared" si="39"/>
        <v>99</v>
      </c>
    </row>
    <row r="157" spans="1:23" ht="30" customHeight="1">
      <c r="A157" s="95"/>
      <c r="B157" s="95"/>
      <c r="C157" s="95"/>
      <c r="D157" s="55" t="s">
        <v>179</v>
      </c>
      <c r="E157" s="61">
        <v>185</v>
      </c>
      <c r="F157" s="61">
        <v>99</v>
      </c>
      <c r="G157" s="61">
        <v>0</v>
      </c>
      <c r="H157" s="61">
        <v>0</v>
      </c>
      <c r="I157" s="61">
        <v>0</v>
      </c>
      <c r="J157" s="61">
        <v>0</v>
      </c>
      <c r="K157" s="61">
        <v>1</v>
      </c>
      <c r="L157" s="61">
        <v>0</v>
      </c>
      <c r="M157" s="61">
        <v>3</v>
      </c>
      <c r="N157" s="61">
        <v>0</v>
      </c>
      <c r="O157" s="61">
        <v>1</v>
      </c>
      <c r="P157" s="61">
        <v>1</v>
      </c>
      <c r="Q157" s="55">
        <v>0</v>
      </c>
      <c r="R157" s="55">
        <v>0</v>
      </c>
      <c r="S157" s="55">
        <v>0</v>
      </c>
      <c r="T157" s="55">
        <v>1</v>
      </c>
      <c r="U157" s="52">
        <f t="shared" si="37"/>
        <v>190</v>
      </c>
      <c r="V157" s="52">
        <f t="shared" si="38"/>
        <v>101</v>
      </c>
      <c r="W157" s="52">
        <f t="shared" si="39"/>
        <v>291</v>
      </c>
    </row>
    <row r="158" spans="1:23" ht="30" customHeight="1">
      <c r="A158" s="95" t="s">
        <v>15</v>
      </c>
      <c r="B158" s="95"/>
      <c r="C158" s="95" t="s">
        <v>85</v>
      </c>
      <c r="D158" s="55" t="s">
        <v>232</v>
      </c>
      <c r="E158" s="61">
        <v>16</v>
      </c>
      <c r="F158" s="61">
        <v>61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55">
        <v>0</v>
      </c>
      <c r="R158" s="55">
        <v>0</v>
      </c>
      <c r="S158" s="55">
        <v>0</v>
      </c>
      <c r="T158" s="55">
        <v>0</v>
      </c>
      <c r="U158" s="52">
        <f t="shared" si="37"/>
        <v>16</v>
      </c>
      <c r="V158" s="52">
        <f t="shared" si="38"/>
        <v>61</v>
      </c>
      <c r="W158" s="52">
        <f t="shared" si="39"/>
        <v>77</v>
      </c>
    </row>
    <row r="159" spans="1:23" ht="30" customHeight="1">
      <c r="A159" s="95"/>
      <c r="B159" s="95"/>
      <c r="C159" s="95"/>
      <c r="D159" s="55" t="s">
        <v>179</v>
      </c>
      <c r="E159" s="61">
        <v>45</v>
      </c>
      <c r="F159" s="61">
        <v>151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1</v>
      </c>
      <c r="N159" s="61">
        <v>4</v>
      </c>
      <c r="O159" s="61">
        <v>0</v>
      </c>
      <c r="P159" s="61">
        <v>3</v>
      </c>
      <c r="Q159" s="55">
        <v>0</v>
      </c>
      <c r="R159" s="55">
        <v>0</v>
      </c>
      <c r="S159" s="55">
        <v>0</v>
      </c>
      <c r="T159" s="55">
        <v>0</v>
      </c>
      <c r="U159" s="52">
        <f t="shared" si="37"/>
        <v>46</v>
      </c>
      <c r="V159" s="52">
        <f t="shared" si="38"/>
        <v>158</v>
      </c>
      <c r="W159" s="52">
        <f t="shared" si="39"/>
        <v>204</v>
      </c>
    </row>
    <row r="160" spans="1:23" ht="30" customHeight="1">
      <c r="A160" s="108" t="s">
        <v>16</v>
      </c>
      <c r="B160" s="93" t="s">
        <v>283</v>
      </c>
      <c r="C160" s="93" t="s">
        <v>85</v>
      </c>
      <c r="D160" s="55" t="s">
        <v>232</v>
      </c>
      <c r="E160" s="61">
        <v>23</v>
      </c>
      <c r="F160" s="61">
        <v>7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55">
        <v>0</v>
      </c>
      <c r="R160" s="55">
        <v>0</v>
      </c>
      <c r="S160" s="55">
        <v>0</v>
      </c>
      <c r="T160" s="55">
        <v>0</v>
      </c>
      <c r="U160" s="52">
        <f t="shared" si="37"/>
        <v>23</v>
      </c>
      <c r="V160" s="52">
        <f t="shared" si="38"/>
        <v>7</v>
      </c>
      <c r="W160" s="52">
        <f t="shared" si="39"/>
        <v>30</v>
      </c>
    </row>
    <row r="161" spans="1:23" ht="30" customHeight="1">
      <c r="A161" s="109"/>
      <c r="B161" s="94"/>
      <c r="C161" s="94"/>
      <c r="D161" s="55" t="s">
        <v>179</v>
      </c>
      <c r="E161" s="61">
        <v>96</v>
      </c>
      <c r="F161" s="61">
        <v>21</v>
      </c>
      <c r="G161" s="61">
        <v>0</v>
      </c>
      <c r="H161" s="61">
        <v>0</v>
      </c>
      <c r="I161" s="61">
        <v>1</v>
      </c>
      <c r="J161" s="61">
        <v>0</v>
      </c>
      <c r="K161" s="61">
        <v>1</v>
      </c>
      <c r="L161" s="61">
        <v>0</v>
      </c>
      <c r="M161" s="61">
        <v>1</v>
      </c>
      <c r="N161" s="61">
        <v>0</v>
      </c>
      <c r="O161" s="61">
        <v>0</v>
      </c>
      <c r="P161" s="61">
        <v>0</v>
      </c>
      <c r="Q161" s="55">
        <v>0</v>
      </c>
      <c r="R161" s="55">
        <v>0</v>
      </c>
      <c r="S161" s="55">
        <v>0</v>
      </c>
      <c r="T161" s="55">
        <v>0</v>
      </c>
      <c r="U161" s="52">
        <f t="shared" si="37"/>
        <v>99</v>
      </c>
      <c r="V161" s="52">
        <f t="shared" si="38"/>
        <v>21</v>
      </c>
      <c r="W161" s="52">
        <f t="shared" si="39"/>
        <v>120</v>
      </c>
    </row>
    <row r="162" spans="1:23" ht="30" customHeight="1">
      <c r="A162" s="109"/>
      <c r="B162" s="93" t="s">
        <v>282</v>
      </c>
      <c r="C162" s="93" t="s">
        <v>85</v>
      </c>
      <c r="D162" s="55" t="s">
        <v>232</v>
      </c>
      <c r="E162" s="61">
        <v>22</v>
      </c>
      <c r="F162" s="61">
        <v>11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55">
        <v>0</v>
      </c>
      <c r="R162" s="55">
        <v>0</v>
      </c>
      <c r="S162" s="55">
        <v>0</v>
      </c>
      <c r="T162" s="55">
        <v>0</v>
      </c>
      <c r="U162" s="52">
        <f t="shared" si="37"/>
        <v>22</v>
      </c>
      <c r="V162" s="52">
        <f t="shared" si="38"/>
        <v>11</v>
      </c>
      <c r="W162" s="52">
        <f t="shared" si="39"/>
        <v>33</v>
      </c>
    </row>
    <row r="163" spans="1:23" ht="30" customHeight="1">
      <c r="A163" s="109"/>
      <c r="B163" s="94"/>
      <c r="C163" s="94"/>
      <c r="D163" s="55" t="s">
        <v>179</v>
      </c>
      <c r="E163" s="61">
        <v>75</v>
      </c>
      <c r="F163" s="61">
        <v>38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55">
        <v>0</v>
      </c>
      <c r="R163" s="55">
        <v>0</v>
      </c>
      <c r="S163" s="55">
        <v>1</v>
      </c>
      <c r="T163" s="55">
        <v>0</v>
      </c>
      <c r="U163" s="52">
        <f t="shared" si="37"/>
        <v>76</v>
      </c>
      <c r="V163" s="52">
        <f t="shared" si="38"/>
        <v>38</v>
      </c>
      <c r="W163" s="52">
        <f t="shared" si="39"/>
        <v>114</v>
      </c>
    </row>
    <row r="164" spans="1:23" ht="30" customHeight="1">
      <c r="A164" s="109"/>
      <c r="B164" s="93" t="s">
        <v>281</v>
      </c>
      <c r="C164" s="93" t="s">
        <v>85</v>
      </c>
      <c r="D164" s="55" t="s">
        <v>232</v>
      </c>
      <c r="E164" s="61">
        <v>27</v>
      </c>
      <c r="F164" s="61">
        <v>6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55">
        <v>0</v>
      </c>
      <c r="R164" s="55">
        <v>0</v>
      </c>
      <c r="S164" s="55">
        <v>0</v>
      </c>
      <c r="T164" s="55">
        <v>0</v>
      </c>
      <c r="U164" s="52">
        <f t="shared" si="37"/>
        <v>27</v>
      </c>
      <c r="V164" s="52">
        <f t="shared" si="38"/>
        <v>6</v>
      </c>
      <c r="W164" s="52">
        <f t="shared" si="39"/>
        <v>33</v>
      </c>
    </row>
    <row r="165" spans="1:23" ht="30" customHeight="1">
      <c r="A165" s="109"/>
      <c r="B165" s="94"/>
      <c r="C165" s="94"/>
      <c r="D165" s="55" t="s">
        <v>179</v>
      </c>
      <c r="E165" s="61">
        <v>77</v>
      </c>
      <c r="F165" s="61">
        <v>33</v>
      </c>
      <c r="G165" s="61">
        <v>0</v>
      </c>
      <c r="H165" s="61">
        <v>0</v>
      </c>
      <c r="I165" s="61">
        <v>1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55">
        <v>0</v>
      </c>
      <c r="R165" s="55">
        <v>0</v>
      </c>
      <c r="S165" s="55">
        <v>0</v>
      </c>
      <c r="T165" s="55">
        <v>0</v>
      </c>
      <c r="U165" s="52">
        <f t="shared" si="37"/>
        <v>78</v>
      </c>
      <c r="V165" s="52">
        <f t="shared" si="38"/>
        <v>33</v>
      </c>
      <c r="W165" s="52">
        <f t="shared" si="39"/>
        <v>111</v>
      </c>
    </row>
    <row r="166" spans="1:23" ht="30" customHeight="1">
      <c r="A166" s="109"/>
      <c r="B166" s="93" t="s">
        <v>280</v>
      </c>
      <c r="C166" s="93" t="s">
        <v>85</v>
      </c>
      <c r="D166" s="55" t="s">
        <v>232</v>
      </c>
      <c r="E166" s="61">
        <v>15</v>
      </c>
      <c r="F166" s="61">
        <v>11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55">
        <v>0</v>
      </c>
      <c r="R166" s="55">
        <v>0</v>
      </c>
      <c r="S166" s="55">
        <v>0</v>
      </c>
      <c r="T166" s="55">
        <v>0</v>
      </c>
      <c r="U166" s="52">
        <f t="shared" si="37"/>
        <v>15</v>
      </c>
      <c r="V166" s="52">
        <f t="shared" si="38"/>
        <v>11</v>
      </c>
      <c r="W166" s="52">
        <f t="shared" si="39"/>
        <v>26</v>
      </c>
    </row>
    <row r="167" spans="1:23" ht="30" customHeight="1">
      <c r="A167" s="109"/>
      <c r="B167" s="94"/>
      <c r="C167" s="94"/>
      <c r="D167" s="55" t="s">
        <v>179</v>
      </c>
      <c r="E167" s="61">
        <v>72</v>
      </c>
      <c r="F167" s="61">
        <v>48</v>
      </c>
      <c r="G167" s="61">
        <v>0</v>
      </c>
      <c r="H167" s="61">
        <v>0</v>
      </c>
      <c r="I167" s="61">
        <v>1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55">
        <v>1</v>
      </c>
      <c r="R167" s="55">
        <v>0</v>
      </c>
      <c r="S167" s="55">
        <v>0</v>
      </c>
      <c r="T167" s="55">
        <v>0</v>
      </c>
      <c r="U167" s="52">
        <f t="shared" si="37"/>
        <v>74</v>
      </c>
      <c r="V167" s="52">
        <f t="shared" si="38"/>
        <v>48</v>
      </c>
      <c r="W167" s="52">
        <f t="shared" si="39"/>
        <v>122</v>
      </c>
    </row>
    <row r="168" spans="1:23" ht="30" customHeight="1">
      <c r="A168" s="109"/>
      <c r="B168" s="93" t="s">
        <v>279</v>
      </c>
      <c r="C168" s="93" t="s">
        <v>85</v>
      </c>
      <c r="D168" s="55" t="s">
        <v>232</v>
      </c>
      <c r="E168" s="61">
        <v>9</v>
      </c>
      <c r="F168" s="61">
        <v>14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55">
        <v>0</v>
      </c>
      <c r="R168" s="55">
        <v>0</v>
      </c>
      <c r="S168" s="55">
        <v>0</v>
      </c>
      <c r="T168" s="55">
        <v>0</v>
      </c>
      <c r="U168" s="52">
        <f t="shared" si="37"/>
        <v>9</v>
      </c>
      <c r="V168" s="52">
        <f t="shared" si="38"/>
        <v>14</v>
      </c>
      <c r="W168" s="52">
        <f t="shared" si="39"/>
        <v>23</v>
      </c>
    </row>
    <row r="169" spans="1:23" ht="30" customHeight="1">
      <c r="A169" s="109"/>
      <c r="B169" s="94"/>
      <c r="C169" s="94"/>
      <c r="D169" s="55" t="s">
        <v>179</v>
      </c>
      <c r="E169" s="61">
        <v>26</v>
      </c>
      <c r="F169" s="61">
        <v>47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55">
        <v>0</v>
      </c>
      <c r="R169" s="55">
        <v>0</v>
      </c>
      <c r="S169" s="55">
        <v>0</v>
      </c>
      <c r="T169" s="55">
        <v>0</v>
      </c>
      <c r="U169" s="52">
        <f t="shared" si="37"/>
        <v>26</v>
      </c>
      <c r="V169" s="52">
        <f t="shared" si="38"/>
        <v>47</v>
      </c>
      <c r="W169" s="52">
        <f t="shared" si="39"/>
        <v>73</v>
      </c>
    </row>
    <row r="170" spans="1:23" ht="30" customHeight="1">
      <c r="A170" s="109"/>
      <c r="B170" s="93" t="s">
        <v>278</v>
      </c>
      <c r="C170" s="93" t="s">
        <v>85</v>
      </c>
      <c r="D170" s="55" t="s">
        <v>232</v>
      </c>
      <c r="E170" s="61">
        <v>11</v>
      </c>
      <c r="F170" s="61">
        <v>2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55">
        <v>0</v>
      </c>
      <c r="R170" s="55">
        <v>0</v>
      </c>
      <c r="S170" s="55">
        <v>0</v>
      </c>
      <c r="T170" s="55">
        <v>0</v>
      </c>
      <c r="U170" s="52">
        <f t="shared" si="37"/>
        <v>11</v>
      </c>
      <c r="V170" s="52">
        <f t="shared" si="38"/>
        <v>2</v>
      </c>
      <c r="W170" s="52">
        <f t="shared" si="39"/>
        <v>13</v>
      </c>
    </row>
    <row r="171" spans="1:23" ht="30" customHeight="1">
      <c r="A171" s="109"/>
      <c r="B171" s="94"/>
      <c r="C171" s="94"/>
      <c r="D171" s="55" t="s">
        <v>179</v>
      </c>
      <c r="E171" s="61">
        <v>46</v>
      </c>
      <c r="F171" s="61">
        <v>18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55">
        <v>1</v>
      </c>
      <c r="R171" s="55">
        <v>0</v>
      </c>
      <c r="S171" s="55">
        <v>0</v>
      </c>
      <c r="T171" s="55">
        <v>0</v>
      </c>
      <c r="U171" s="52">
        <f t="shared" si="37"/>
        <v>47</v>
      </c>
      <c r="V171" s="52">
        <f t="shared" si="38"/>
        <v>18</v>
      </c>
      <c r="W171" s="52">
        <f t="shared" si="39"/>
        <v>65</v>
      </c>
    </row>
    <row r="172" spans="1:23" ht="30" customHeight="1">
      <c r="A172" s="109"/>
      <c r="B172" s="93" t="s">
        <v>277</v>
      </c>
      <c r="C172" s="93" t="s">
        <v>85</v>
      </c>
      <c r="D172" s="55" t="s">
        <v>232</v>
      </c>
      <c r="E172" s="61">
        <v>15</v>
      </c>
      <c r="F172" s="61">
        <v>4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55">
        <v>0</v>
      </c>
      <c r="R172" s="55">
        <v>0</v>
      </c>
      <c r="S172" s="55">
        <v>0</v>
      </c>
      <c r="T172" s="55">
        <v>0</v>
      </c>
      <c r="U172" s="52">
        <f t="shared" si="37"/>
        <v>15</v>
      </c>
      <c r="V172" s="52">
        <f t="shared" si="38"/>
        <v>4</v>
      </c>
      <c r="W172" s="52">
        <f t="shared" si="39"/>
        <v>19</v>
      </c>
    </row>
    <row r="173" spans="1:23" ht="30" customHeight="1">
      <c r="A173" s="109"/>
      <c r="B173" s="94"/>
      <c r="C173" s="94"/>
      <c r="D173" s="55" t="s">
        <v>179</v>
      </c>
      <c r="E173" s="61">
        <v>65</v>
      </c>
      <c r="F173" s="61">
        <v>14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55">
        <v>0</v>
      </c>
      <c r="R173" s="55">
        <v>0</v>
      </c>
      <c r="S173" s="55">
        <v>0</v>
      </c>
      <c r="T173" s="55">
        <v>0</v>
      </c>
      <c r="U173" s="52">
        <f t="shared" si="37"/>
        <v>65</v>
      </c>
      <c r="V173" s="52">
        <f t="shared" si="38"/>
        <v>14</v>
      </c>
      <c r="W173" s="52">
        <f t="shared" si="39"/>
        <v>79</v>
      </c>
    </row>
    <row r="174" spans="1:23" ht="30" customHeight="1">
      <c r="A174" s="109"/>
      <c r="B174" s="93" t="s">
        <v>276</v>
      </c>
      <c r="C174" s="93" t="s">
        <v>85</v>
      </c>
      <c r="D174" s="55" t="s">
        <v>232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55">
        <v>0</v>
      </c>
      <c r="R174" s="55">
        <v>0</v>
      </c>
      <c r="S174" s="55">
        <v>0</v>
      </c>
      <c r="T174" s="55">
        <v>0</v>
      </c>
      <c r="U174" s="52">
        <f t="shared" si="37"/>
        <v>0</v>
      </c>
      <c r="V174" s="52">
        <f t="shared" si="38"/>
        <v>0</v>
      </c>
      <c r="W174" s="52">
        <f t="shared" si="39"/>
        <v>0</v>
      </c>
    </row>
    <row r="175" spans="1:23" ht="30" customHeight="1">
      <c r="A175" s="109"/>
      <c r="B175" s="94"/>
      <c r="C175" s="94"/>
      <c r="D175" s="55" t="s">
        <v>179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55">
        <v>0</v>
      </c>
      <c r="R175" s="55">
        <v>0</v>
      </c>
      <c r="S175" s="55">
        <v>0</v>
      </c>
      <c r="T175" s="55">
        <v>0</v>
      </c>
      <c r="U175" s="52">
        <f t="shared" si="37"/>
        <v>0</v>
      </c>
      <c r="V175" s="52">
        <f t="shared" si="38"/>
        <v>0</v>
      </c>
      <c r="W175" s="52">
        <f t="shared" si="39"/>
        <v>0</v>
      </c>
    </row>
    <row r="176" spans="1:23" ht="30" customHeight="1">
      <c r="A176" s="109"/>
      <c r="B176" s="93" t="s">
        <v>275</v>
      </c>
      <c r="C176" s="93" t="s">
        <v>85</v>
      </c>
      <c r="D176" s="55" t="s">
        <v>232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55">
        <v>0</v>
      </c>
      <c r="R176" s="55">
        <v>0</v>
      </c>
      <c r="S176" s="55">
        <v>0</v>
      </c>
      <c r="T176" s="55">
        <v>0</v>
      </c>
      <c r="U176" s="52">
        <f t="shared" si="37"/>
        <v>0</v>
      </c>
      <c r="V176" s="52">
        <f t="shared" si="38"/>
        <v>0</v>
      </c>
      <c r="W176" s="52">
        <f t="shared" si="39"/>
        <v>0</v>
      </c>
    </row>
    <row r="177" spans="1:23" ht="30" customHeight="1">
      <c r="A177" s="109"/>
      <c r="B177" s="94"/>
      <c r="C177" s="94"/>
      <c r="D177" s="55" t="s">
        <v>179</v>
      </c>
      <c r="E177" s="61">
        <v>1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55">
        <v>0</v>
      </c>
      <c r="R177" s="55">
        <v>0</v>
      </c>
      <c r="S177" s="55">
        <v>0</v>
      </c>
      <c r="T177" s="55">
        <v>0</v>
      </c>
      <c r="U177" s="52">
        <f t="shared" si="37"/>
        <v>1</v>
      </c>
      <c r="V177" s="52">
        <f t="shared" si="38"/>
        <v>0</v>
      </c>
      <c r="W177" s="52">
        <f t="shared" si="39"/>
        <v>1</v>
      </c>
    </row>
    <row r="178" spans="1:23" ht="30" customHeight="1">
      <c r="A178" s="98"/>
      <c r="B178" s="116" t="s">
        <v>113</v>
      </c>
      <c r="C178" s="96" t="s">
        <v>85</v>
      </c>
      <c r="D178" s="54" t="s">
        <v>232</v>
      </c>
      <c r="E178" s="54">
        <f aca="true" t="shared" si="40" ref="E178:P178">E160+E162+E164+E166+E168+E170+E172+E174+E176</f>
        <v>122</v>
      </c>
      <c r="F178" s="54">
        <f t="shared" si="40"/>
        <v>55</v>
      </c>
      <c r="G178" s="54">
        <f t="shared" si="40"/>
        <v>0</v>
      </c>
      <c r="H178" s="54">
        <f t="shared" si="40"/>
        <v>0</v>
      </c>
      <c r="I178" s="54">
        <f t="shared" si="40"/>
        <v>0</v>
      </c>
      <c r="J178" s="54">
        <f t="shared" si="40"/>
        <v>0</v>
      </c>
      <c r="K178" s="54">
        <f t="shared" si="40"/>
        <v>0</v>
      </c>
      <c r="L178" s="54">
        <f t="shared" si="40"/>
        <v>0</v>
      </c>
      <c r="M178" s="54">
        <f t="shared" si="40"/>
        <v>0</v>
      </c>
      <c r="N178" s="54">
        <f t="shared" si="40"/>
        <v>0</v>
      </c>
      <c r="O178" s="54">
        <f t="shared" si="40"/>
        <v>0</v>
      </c>
      <c r="P178" s="54">
        <f t="shared" si="40"/>
        <v>0</v>
      </c>
      <c r="Q178" s="54">
        <v>0</v>
      </c>
      <c r="R178" s="54">
        <v>0</v>
      </c>
      <c r="S178" s="54">
        <v>0</v>
      </c>
      <c r="T178" s="54">
        <v>0</v>
      </c>
      <c r="U178" s="52">
        <f t="shared" si="37"/>
        <v>122</v>
      </c>
      <c r="V178" s="52">
        <f t="shared" si="38"/>
        <v>55</v>
      </c>
      <c r="W178" s="52">
        <f t="shared" si="39"/>
        <v>177</v>
      </c>
    </row>
    <row r="179" spans="1:23" ht="30" customHeight="1">
      <c r="A179" s="98"/>
      <c r="B179" s="96"/>
      <c r="C179" s="96"/>
      <c r="D179" s="54" t="s">
        <v>179</v>
      </c>
      <c r="E179" s="54">
        <f aca="true" t="shared" si="41" ref="E179:P179">E161+E163+E165+E167+E169+E171+E173+E175+E177</f>
        <v>458</v>
      </c>
      <c r="F179" s="54">
        <f t="shared" si="41"/>
        <v>219</v>
      </c>
      <c r="G179" s="54">
        <f t="shared" si="41"/>
        <v>0</v>
      </c>
      <c r="H179" s="54">
        <f t="shared" si="41"/>
        <v>0</v>
      </c>
      <c r="I179" s="54">
        <f t="shared" si="41"/>
        <v>3</v>
      </c>
      <c r="J179" s="54">
        <f t="shared" si="41"/>
        <v>0</v>
      </c>
      <c r="K179" s="54">
        <f t="shared" si="41"/>
        <v>1</v>
      </c>
      <c r="L179" s="54">
        <f t="shared" si="41"/>
        <v>0</v>
      </c>
      <c r="M179" s="54">
        <f t="shared" si="41"/>
        <v>1</v>
      </c>
      <c r="N179" s="54">
        <f t="shared" si="41"/>
        <v>0</v>
      </c>
      <c r="O179" s="54">
        <f t="shared" si="41"/>
        <v>0</v>
      </c>
      <c r="P179" s="54">
        <f t="shared" si="41"/>
        <v>0</v>
      </c>
      <c r="Q179" s="54">
        <v>2</v>
      </c>
      <c r="R179" s="54">
        <v>0</v>
      </c>
      <c r="S179" s="54">
        <v>1</v>
      </c>
      <c r="T179" s="54">
        <v>0</v>
      </c>
      <c r="U179" s="52">
        <f t="shared" si="37"/>
        <v>466</v>
      </c>
      <c r="V179" s="52">
        <f t="shared" si="38"/>
        <v>219</v>
      </c>
      <c r="W179" s="52">
        <f t="shared" si="39"/>
        <v>685</v>
      </c>
    </row>
    <row r="180" spans="1:23" ht="30" customHeight="1">
      <c r="A180" s="95" t="s">
        <v>17</v>
      </c>
      <c r="B180" s="95"/>
      <c r="C180" s="95" t="s">
        <v>85</v>
      </c>
      <c r="D180" s="55" t="s">
        <v>232</v>
      </c>
      <c r="E180" s="61">
        <v>43</v>
      </c>
      <c r="F180" s="61">
        <v>31</v>
      </c>
      <c r="G180" s="61">
        <v>0</v>
      </c>
      <c r="H180" s="61">
        <v>0</v>
      </c>
      <c r="I180" s="61">
        <v>1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55">
        <v>0</v>
      </c>
      <c r="R180" s="55">
        <v>0</v>
      </c>
      <c r="S180" s="55">
        <v>0</v>
      </c>
      <c r="T180" s="55">
        <v>0</v>
      </c>
      <c r="U180" s="52">
        <f t="shared" si="37"/>
        <v>44</v>
      </c>
      <c r="V180" s="52">
        <f t="shared" si="38"/>
        <v>31</v>
      </c>
      <c r="W180" s="52">
        <f t="shared" si="39"/>
        <v>75</v>
      </c>
    </row>
    <row r="181" spans="1:23" ht="30" customHeight="1">
      <c r="A181" s="95"/>
      <c r="B181" s="95"/>
      <c r="C181" s="95"/>
      <c r="D181" s="55" t="s">
        <v>179</v>
      </c>
      <c r="E181" s="61">
        <v>122</v>
      </c>
      <c r="F181" s="61">
        <v>88</v>
      </c>
      <c r="G181" s="61">
        <v>0</v>
      </c>
      <c r="H181" s="61">
        <v>0</v>
      </c>
      <c r="I181" s="61">
        <v>1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55">
        <v>0</v>
      </c>
      <c r="R181" s="55">
        <v>0</v>
      </c>
      <c r="S181" s="55">
        <v>0</v>
      </c>
      <c r="T181" s="55">
        <v>0</v>
      </c>
      <c r="U181" s="52">
        <f t="shared" si="37"/>
        <v>123</v>
      </c>
      <c r="V181" s="52">
        <f t="shared" si="38"/>
        <v>88</v>
      </c>
      <c r="W181" s="52">
        <f t="shared" si="39"/>
        <v>211</v>
      </c>
    </row>
    <row r="182" spans="1:23" ht="30" customHeight="1">
      <c r="A182" s="98" t="s">
        <v>18</v>
      </c>
      <c r="B182" s="95" t="s">
        <v>274</v>
      </c>
      <c r="C182" s="95" t="s">
        <v>85</v>
      </c>
      <c r="D182" s="56" t="s">
        <v>232</v>
      </c>
      <c r="E182" s="60">
        <v>40</v>
      </c>
      <c r="F182" s="60">
        <v>17</v>
      </c>
      <c r="G182" s="60">
        <v>0</v>
      </c>
      <c r="H182" s="60">
        <v>0</v>
      </c>
      <c r="I182" s="61">
        <v>2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55">
        <v>0</v>
      </c>
      <c r="R182" s="55">
        <v>0</v>
      </c>
      <c r="S182" s="55">
        <v>0</v>
      </c>
      <c r="T182" s="55">
        <v>0</v>
      </c>
      <c r="U182" s="52">
        <f t="shared" si="37"/>
        <v>42</v>
      </c>
      <c r="V182" s="52">
        <f t="shared" si="38"/>
        <v>17</v>
      </c>
      <c r="W182" s="52">
        <f t="shared" si="39"/>
        <v>59</v>
      </c>
    </row>
    <row r="183" spans="1:23" ht="30" customHeight="1">
      <c r="A183" s="98"/>
      <c r="B183" s="95"/>
      <c r="C183" s="95"/>
      <c r="D183" s="56" t="s">
        <v>179</v>
      </c>
      <c r="E183" s="60">
        <v>147</v>
      </c>
      <c r="F183" s="60">
        <v>32</v>
      </c>
      <c r="G183" s="60">
        <v>0</v>
      </c>
      <c r="H183" s="60">
        <v>0</v>
      </c>
      <c r="I183" s="61">
        <v>2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55">
        <v>0</v>
      </c>
      <c r="R183" s="55">
        <v>0</v>
      </c>
      <c r="S183" s="55">
        <v>0</v>
      </c>
      <c r="T183" s="55">
        <v>0</v>
      </c>
      <c r="U183" s="52">
        <f t="shared" si="37"/>
        <v>149</v>
      </c>
      <c r="V183" s="52">
        <f t="shared" si="38"/>
        <v>32</v>
      </c>
      <c r="W183" s="52">
        <f t="shared" si="39"/>
        <v>181</v>
      </c>
    </row>
    <row r="184" spans="1:23" ht="30" customHeight="1">
      <c r="A184" s="98"/>
      <c r="B184" s="95" t="s">
        <v>273</v>
      </c>
      <c r="C184" s="95" t="s">
        <v>85</v>
      </c>
      <c r="D184" s="56" t="s">
        <v>232</v>
      </c>
      <c r="E184" s="60">
        <v>28</v>
      </c>
      <c r="F184" s="60">
        <v>19</v>
      </c>
      <c r="G184" s="60">
        <v>0</v>
      </c>
      <c r="H184" s="60">
        <v>0</v>
      </c>
      <c r="I184" s="61">
        <v>1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55">
        <v>0</v>
      </c>
      <c r="R184" s="55">
        <v>0</v>
      </c>
      <c r="S184" s="55">
        <v>0</v>
      </c>
      <c r="T184" s="55">
        <v>0</v>
      </c>
      <c r="U184" s="52">
        <f t="shared" si="37"/>
        <v>29</v>
      </c>
      <c r="V184" s="52">
        <f t="shared" si="38"/>
        <v>19</v>
      </c>
      <c r="W184" s="52">
        <f t="shared" si="39"/>
        <v>48</v>
      </c>
    </row>
    <row r="185" spans="1:23" ht="30" customHeight="1">
      <c r="A185" s="98"/>
      <c r="B185" s="95"/>
      <c r="C185" s="95"/>
      <c r="D185" s="56" t="s">
        <v>179</v>
      </c>
      <c r="E185" s="60">
        <v>89</v>
      </c>
      <c r="F185" s="60">
        <v>36</v>
      </c>
      <c r="G185" s="60">
        <v>0</v>
      </c>
      <c r="H185" s="60">
        <v>0</v>
      </c>
      <c r="I185" s="61">
        <v>1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55">
        <v>0</v>
      </c>
      <c r="R185" s="55">
        <v>0</v>
      </c>
      <c r="S185" s="55">
        <v>0</v>
      </c>
      <c r="T185" s="55">
        <v>0</v>
      </c>
      <c r="U185" s="52">
        <f t="shared" si="37"/>
        <v>90</v>
      </c>
      <c r="V185" s="52">
        <f t="shared" si="38"/>
        <v>36</v>
      </c>
      <c r="W185" s="52">
        <f t="shared" si="39"/>
        <v>126</v>
      </c>
    </row>
    <row r="186" spans="1:23" ht="30" customHeight="1">
      <c r="A186" s="98" t="s">
        <v>18</v>
      </c>
      <c r="B186" s="95" t="s">
        <v>272</v>
      </c>
      <c r="C186" s="95" t="s">
        <v>85</v>
      </c>
      <c r="D186" s="56" t="s">
        <v>232</v>
      </c>
      <c r="E186" s="60">
        <v>55</v>
      </c>
      <c r="F186" s="60">
        <v>16</v>
      </c>
      <c r="G186" s="60">
        <v>0</v>
      </c>
      <c r="H186" s="60">
        <v>0</v>
      </c>
      <c r="I186" s="60">
        <v>2</v>
      </c>
      <c r="J186" s="61">
        <v>1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0</v>
      </c>
      <c r="Q186" s="55">
        <v>0</v>
      </c>
      <c r="R186" s="55">
        <v>0</v>
      </c>
      <c r="S186" s="55">
        <v>0</v>
      </c>
      <c r="T186" s="55">
        <v>0</v>
      </c>
      <c r="U186" s="52">
        <f aca="true" t="shared" si="42" ref="U186:U217">S186+Q186+O186+M186+K186+I186+G186+E186</f>
        <v>57</v>
      </c>
      <c r="V186" s="52">
        <f aca="true" t="shared" si="43" ref="V186:V217">T186+R186+P186+N186+L186+J186+H186+F186</f>
        <v>17</v>
      </c>
      <c r="W186" s="52">
        <f aca="true" t="shared" si="44" ref="W186:W217">V186+U186</f>
        <v>74</v>
      </c>
    </row>
    <row r="187" spans="1:23" ht="30" customHeight="1">
      <c r="A187" s="98"/>
      <c r="B187" s="95"/>
      <c r="C187" s="95"/>
      <c r="D187" s="56" t="s">
        <v>179</v>
      </c>
      <c r="E187" s="60">
        <v>135</v>
      </c>
      <c r="F187" s="60">
        <v>30</v>
      </c>
      <c r="G187" s="60">
        <v>1</v>
      </c>
      <c r="H187" s="60">
        <v>1</v>
      </c>
      <c r="I187" s="60">
        <v>3</v>
      </c>
      <c r="J187" s="61">
        <v>1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  <c r="Q187" s="55">
        <v>0</v>
      </c>
      <c r="R187" s="55">
        <v>0</v>
      </c>
      <c r="S187" s="55">
        <v>0</v>
      </c>
      <c r="T187" s="55">
        <v>0</v>
      </c>
      <c r="U187" s="52">
        <f t="shared" si="42"/>
        <v>139</v>
      </c>
      <c r="V187" s="52">
        <f t="shared" si="43"/>
        <v>32</v>
      </c>
      <c r="W187" s="52">
        <f t="shared" si="44"/>
        <v>171</v>
      </c>
    </row>
    <row r="188" spans="1:23" ht="30" customHeight="1">
      <c r="A188" s="98"/>
      <c r="B188" s="95" t="s">
        <v>271</v>
      </c>
      <c r="C188" s="95" t="s">
        <v>85</v>
      </c>
      <c r="D188" s="56" t="s">
        <v>232</v>
      </c>
      <c r="E188" s="60">
        <v>28</v>
      </c>
      <c r="F188" s="60">
        <v>12</v>
      </c>
      <c r="G188" s="60">
        <v>2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55">
        <v>0</v>
      </c>
      <c r="R188" s="55">
        <v>0</v>
      </c>
      <c r="S188" s="55">
        <v>0</v>
      </c>
      <c r="T188" s="55">
        <v>0</v>
      </c>
      <c r="U188" s="52">
        <f t="shared" si="42"/>
        <v>30</v>
      </c>
      <c r="V188" s="52">
        <f t="shared" si="43"/>
        <v>12</v>
      </c>
      <c r="W188" s="52">
        <f t="shared" si="44"/>
        <v>42</v>
      </c>
    </row>
    <row r="189" spans="1:23" ht="30" customHeight="1">
      <c r="A189" s="98"/>
      <c r="B189" s="95"/>
      <c r="C189" s="95"/>
      <c r="D189" s="56" t="s">
        <v>179</v>
      </c>
      <c r="E189" s="60">
        <v>87</v>
      </c>
      <c r="F189" s="60">
        <v>34</v>
      </c>
      <c r="G189" s="60">
        <v>9</v>
      </c>
      <c r="H189" s="60">
        <v>2</v>
      </c>
      <c r="I189" s="60">
        <v>2</v>
      </c>
      <c r="J189" s="60">
        <v>0</v>
      </c>
      <c r="K189" s="60">
        <v>0</v>
      </c>
      <c r="L189" s="60">
        <v>0</v>
      </c>
      <c r="M189" s="60">
        <v>2</v>
      </c>
      <c r="N189" s="60">
        <v>0</v>
      </c>
      <c r="O189" s="60">
        <v>0</v>
      </c>
      <c r="P189" s="60">
        <v>0</v>
      </c>
      <c r="Q189" s="55">
        <v>0</v>
      </c>
      <c r="R189" s="55">
        <v>0</v>
      </c>
      <c r="S189" s="55">
        <v>0</v>
      </c>
      <c r="T189" s="55">
        <v>0</v>
      </c>
      <c r="U189" s="52">
        <f t="shared" si="42"/>
        <v>100</v>
      </c>
      <c r="V189" s="52">
        <f t="shared" si="43"/>
        <v>36</v>
      </c>
      <c r="W189" s="52">
        <f t="shared" si="44"/>
        <v>136</v>
      </c>
    </row>
    <row r="190" spans="1:23" ht="30" customHeight="1">
      <c r="A190" s="98"/>
      <c r="B190" s="95" t="s">
        <v>270</v>
      </c>
      <c r="C190" s="95" t="s">
        <v>85</v>
      </c>
      <c r="D190" s="56" t="s">
        <v>232</v>
      </c>
      <c r="E190" s="60">
        <v>43</v>
      </c>
      <c r="F190" s="60">
        <v>21</v>
      </c>
      <c r="G190" s="60">
        <v>0</v>
      </c>
      <c r="H190" s="60">
        <v>0</v>
      </c>
      <c r="I190" s="60">
        <v>1</v>
      </c>
      <c r="J190" s="60">
        <v>1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60">
        <v>1</v>
      </c>
      <c r="Q190" s="55">
        <v>0</v>
      </c>
      <c r="R190" s="55">
        <v>0</v>
      </c>
      <c r="S190" s="55">
        <v>0</v>
      </c>
      <c r="T190" s="55">
        <v>0</v>
      </c>
      <c r="U190" s="52">
        <f t="shared" si="42"/>
        <v>44</v>
      </c>
      <c r="V190" s="52">
        <f t="shared" si="43"/>
        <v>23</v>
      </c>
      <c r="W190" s="52">
        <f t="shared" si="44"/>
        <v>67</v>
      </c>
    </row>
    <row r="191" spans="1:23" ht="30" customHeight="1">
      <c r="A191" s="98"/>
      <c r="B191" s="95"/>
      <c r="C191" s="95"/>
      <c r="D191" s="56" t="s">
        <v>179</v>
      </c>
      <c r="E191" s="60">
        <v>121</v>
      </c>
      <c r="F191" s="60">
        <v>50</v>
      </c>
      <c r="G191" s="60">
        <v>4</v>
      </c>
      <c r="H191" s="60">
        <v>1</v>
      </c>
      <c r="I191" s="60">
        <v>1</v>
      </c>
      <c r="J191" s="60">
        <v>1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1</v>
      </c>
      <c r="Q191" s="55">
        <v>0</v>
      </c>
      <c r="R191" s="55">
        <v>0</v>
      </c>
      <c r="S191" s="55">
        <v>0</v>
      </c>
      <c r="T191" s="55">
        <v>0</v>
      </c>
      <c r="U191" s="52">
        <f t="shared" si="42"/>
        <v>126</v>
      </c>
      <c r="V191" s="52">
        <f t="shared" si="43"/>
        <v>53</v>
      </c>
      <c r="W191" s="52">
        <f t="shared" si="44"/>
        <v>179</v>
      </c>
    </row>
    <row r="192" spans="1:23" ht="30" customHeight="1">
      <c r="A192" s="98"/>
      <c r="B192" s="95" t="s">
        <v>29</v>
      </c>
      <c r="C192" s="95" t="s">
        <v>85</v>
      </c>
      <c r="D192" s="56" t="s">
        <v>232</v>
      </c>
      <c r="E192" s="60">
        <v>41</v>
      </c>
      <c r="F192" s="60">
        <v>12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55">
        <v>0</v>
      </c>
      <c r="R192" s="55">
        <v>0</v>
      </c>
      <c r="S192" s="55">
        <v>0</v>
      </c>
      <c r="T192" s="55">
        <v>0</v>
      </c>
      <c r="U192" s="52">
        <f t="shared" si="42"/>
        <v>41</v>
      </c>
      <c r="V192" s="52">
        <f t="shared" si="43"/>
        <v>12</v>
      </c>
      <c r="W192" s="52">
        <f t="shared" si="44"/>
        <v>53</v>
      </c>
    </row>
    <row r="193" spans="1:23" ht="30" customHeight="1">
      <c r="A193" s="98"/>
      <c r="B193" s="95"/>
      <c r="C193" s="95"/>
      <c r="D193" s="56" t="s">
        <v>179</v>
      </c>
      <c r="E193" s="60">
        <v>164</v>
      </c>
      <c r="F193" s="60">
        <v>27</v>
      </c>
      <c r="G193" s="60">
        <v>0</v>
      </c>
      <c r="H193" s="60">
        <v>0</v>
      </c>
      <c r="I193" s="60">
        <v>1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1</v>
      </c>
      <c r="P193" s="60">
        <v>0</v>
      </c>
      <c r="Q193" s="55">
        <v>0</v>
      </c>
      <c r="R193" s="55">
        <v>0</v>
      </c>
      <c r="S193" s="55">
        <v>0</v>
      </c>
      <c r="T193" s="55">
        <v>0</v>
      </c>
      <c r="U193" s="52">
        <f t="shared" si="42"/>
        <v>166</v>
      </c>
      <c r="V193" s="52">
        <f t="shared" si="43"/>
        <v>27</v>
      </c>
      <c r="W193" s="52">
        <f t="shared" si="44"/>
        <v>193</v>
      </c>
    </row>
    <row r="194" spans="1:23" ht="30" customHeight="1">
      <c r="A194" s="98"/>
      <c r="B194" s="95" t="s">
        <v>269</v>
      </c>
      <c r="C194" s="95" t="s">
        <v>85</v>
      </c>
      <c r="D194" s="56" t="s">
        <v>232</v>
      </c>
      <c r="E194" s="60">
        <v>30</v>
      </c>
      <c r="F194" s="60">
        <v>6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55">
        <v>0</v>
      </c>
      <c r="R194" s="55">
        <v>0</v>
      </c>
      <c r="S194" s="55">
        <v>0</v>
      </c>
      <c r="T194" s="55">
        <v>0</v>
      </c>
      <c r="U194" s="52">
        <f t="shared" si="42"/>
        <v>30</v>
      </c>
      <c r="V194" s="52">
        <f t="shared" si="43"/>
        <v>6</v>
      </c>
      <c r="W194" s="52">
        <f t="shared" si="44"/>
        <v>36</v>
      </c>
    </row>
    <row r="195" spans="1:23" ht="30" customHeight="1">
      <c r="A195" s="98"/>
      <c r="B195" s="95"/>
      <c r="C195" s="95"/>
      <c r="D195" s="56" t="s">
        <v>179</v>
      </c>
      <c r="E195" s="60">
        <v>73</v>
      </c>
      <c r="F195" s="60">
        <v>9</v>
      </c>
      <c r="G195" s="60">
        <v>0</v>
      </c>
      <c r="H195" s="60">
        <v>0</v>
      </c>
      <c r="I195" s="60">
        <v>3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55">
        <v>0</v>
      </c>
      <c r="R195" s="55">
        <v>0</v>
      </c>
      <c r="S195" s="55">
        <v>0</v>
      </c>
      <c r="T195" s="55">
        <v>0</v>
      </c>
      <c r="U195" s="52">
        <f t="shared" si="42"/>
        <v>76</v>
      </c>
      <c r="V195" s="52">
        <f t="shared" si="43"/>
        <v>9</v>
      </c>
      <c r="W195" s="52">
        <f t="shared" si="44"/>
        <v>85</v>
      </c>
    </row>
    <row r="196" spans="1:23" ht="30" customHeight="1">
      <c r="A196" s="98"/>
      <c r="B196" s="96" t="s">
        <v>268</v>
      </c>
      <c r="C196" s="96" t="s">
        <v>85</v>
      </c>
      <c r="D196" s="54" t="s">
        <v>232</v>
      </c>
      <c r="E196" s="52">
        <f aca="true" t="shared" si="45" ref="E196:P196">E182+E184+E186+E188+E190+E192+E194</f>
        <v>265</v>
      </c>
      <c r="F196" s="52">
        <f t="shared" si="45"/>
        <v>103</v>
      </c>
      <c r="G196" s="52">
        <f t="shared" si="45"/>
        <v>2</v>
      </c>
      <c r="H196" s="52">
        <f t="shared" si="45"/>
        <v>0</v>
      </c>
      <c r="I196" s="52">
        <f t="shared" si="45"/>
        <v>6</v>
      </c>
      <c r="J196" s="52">
        <f t="shared" si="45"/>
        <v>2</v>
      </c>
      <c r="K196" s="52">
        <f t="shared" si="45"/>
        <v>0</v>
      </c>
      <c r="L196" s="52">
        <f t="shared" si="45"/>
        <v>0</v>
      </c>
      <c r="M196" s="52">
        <f t="shared" si="45"/>
        <v>0</v>
      </c>
      <c r="N196" s="52">
        <f t="shared" si="45"/>
        <v>0</v>
      </c>
      <c r="O196" s="52">
        <f t="shared" si="45"/>
        <v>0</v>
      </c>
      <c r="P196" s="52">
        <f t="shared" si="45"/>
        <v>1</v>
      </c>
      <c r="Q196" s="54">
        <v>0</v>
      </c>
      <c r="R196" s="54">
        <v>0</v>
      </c>
      <c r="S196" s="52">
        <v>0</v>
      </c>
      <c r="T196" s="52">
        <v>0</v>
      </c>
      <c r="U196" s="52">
        <f t="shared" si="42"/>
        <v>273</v>
      </c>
      <c r="V196" s="52">
        <f t="shared" si="43"/>
        <v>106</v>
      </c>
      <c r="W196" s="52">
        <f t="shared" si="44"/>
        <v>379</v>
      </c>
    </row>
    <row r="197" spans="1:23" ht="30" customHeight="1">
      <c r="A197" s="98"/>
      <c r="B197" s="96"/>
      <c r="C197" s="96"/>
      <c r="D197" s="54" t="s">
        <v>179</v>
      </c>
      <c r="E197" s="52">
        <f aca="true" t="shared" si="46" ref="E197:P197">E183+E185+E187+E189+E191+E193+E195</f>
        <v>816</v>
      </c>
      <c r="F197" s="52">
        <f t="shared" si="46"/>
        <v>218</v>
      </c>
      <c r="G197" s="52">
        <f t="shared" si="46"/>
        <v>14</v>
      </c>
      <c r="H197" s="52">
        <f t="shared" si="46"/>
        <v>4</v>
      </c>
      <c r="I197" s="52">
        <f t="shared" si="46"/>
        <v>13</v>
      </c>
      <c r="J197" s="52">
        <f t="shared" si="46"/>
        <v>2</v>
      </c>
      <c r="K197" s="52">
        <f t="shared" si="46"/>
        <v>0</v>
      </c>
      <c r="L197" s="52">
        <f t="shared" si="46"/>
        <v>0</v>
      </c>
      <c r="M197" s="52">
        <f t="shared" si="46"/>
        <v>2</v>
      </c>
      <c r="N197" s="52">
        <f t="shared" si="46"/>
        <v>0</v>
      </c>
      <c r="O197" s="52">
        <f t="shared" si="46"/>
        <v>1</v>
      </c>
      <c r="P197" s="52">
        <f t="shared" si="46"/>
        <v>1</v>
      </c>
      <c r="Q197" s="54">
        <v>0</v>
      </c>
      <c r="R197" s="54">
        <v>0</v>
      </c>
      <c r="S197" s="52">
        <v>0</v>
      </c>
      <c r="T197" s="52">
        <v>0</v>
      </c>
      <c r="U197" s="52">
        <f t="shared" si="42"/>
        <v>846</v>
      </c>
      <c r="V197" s="52">
        <f t="shared" si="43"/>
        <v>225</v>
      </c>
      <c r="W197" s="52">
        <f t="shared" si="44"/>
        <v>1071</v>
      </c>
    </row>
    <row r="198" spans="1:23" ht="30" customHeight="1">
      <c r="A198" s="95" t="s">
        <v>267</v>
      </c>
      <c r="B198" s="95"/>
      <c r="C198" s="95" t="s">
        <v>85</v>
      </c>
      <c r="D198" s="55" t="s">
        <v>232</v>
      </c>
      <c r="E198" s="61">
        <v>41</v>
      </c>
      <c r="F198" s="61">
        <v>25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55">
        <v>0</v>
      </c>
      <c r="R198" s="55">
        <v>0</v>
      </c>
      <c r="S198" s="55">
        <v>0</v>
      </c>
      <c r="T198" s="55">
        <v>0</v>
      </c>
      <c r="U198" s="52">
        <f t="shared" si="42"/>
        <v>41</v>
      </c>
      <c r="V198" s="52">
        <f t="shared" si="43"/>
        <v>25</v>
      </c>
      <c r="W198" s="52">
        <f t="shared" si="44"/>
        <v>66</v>
      </c>
    </row>
    <row r="199" spans="1:23" ht="30" customHeight="1">
      <c r="A199" s="95"/>
      <c r="B199" s="95"/>
      <c r="C199" s="95"/>
      <c r="D199" s="55" t="s">
        <v>179</v>
      </c>
      <c r="E199" s="61">
        <v>97</v>
      </c>
      <c r="F199" s="61">
        <v>59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55">
        <v>0</v>
      </c>
      <c r="R199" s="55">
        <v>0</v>
      </c>
      <c r="S199" s="55">
        <v>1</v>
      </c>
      <c r="T199" s="55">
        <v>0</v>
      </c>
      <c r="U199" s="52">
        <f t="shared" si="42"/>
        <v>98</v>
      </c>
      <c r="V199" s="52">
        <f t="shared" si="43"/>
        <v>59</v>
      </c>
      <c r="W199" s="52">
        <f t="shared" si="44"/>
        <v>157</v>
      </c>
    </row>
    <row r="200" spans="1:23" ht="30" customHeight="1">
      <c r="A200" s="95" t="s">
        <v>36</v>
      </c>
      <c r="B200" s="95"/>
      <c r="C200" s="95" t="s">
        <v>85</v>
      </c>
      <c r="D200" s="55" t="s">
        <v>232</v>
      </c>
      <c r="E200" s="61">
        <v>83</v>
      </c>
      <c r="F200" s="61">
        <v>70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55">
        <v>0</v>
      </c>
      <c r="R200" s="55">
        <v>0</v>
      </c>
      <c r="S200" s="55">
        <v>0</v>
      </c>
      <c r="T200" s="55">
        <v>0</v>
      </c>
      <c r="U200" s="52">
        <f t="shared" si="42"/>
        <v>83</v>
      </c>
      <c r="V200" s="52">
        <f t="shared" si="43"/>
        <v>70</v>
      </c>
      <c r="W200" s="52">
        <f t="shared" si="44"/>
        <v>153</v>
      </c>
    </row>
    <row r="201" spans="1:23" ht="30" customHeight="1">
      <c r="A201" s="95"/>
      <c r="B201" s="95"/>
      <c r="C201" s="95"/>
      <c r="D201" s="55" t="s">
        <v>179</v>
      </c>
      <c r="E201" s="61">
        <v>324</v>
      </c>
      <c r="F201" s="61">
        <v>222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55">
        <v>0</v>
      </c>
      <c r="R201" s="55">
        <v>0</v>
      </c>
      <c r="S201" s="55">
        <v>0</v>
      </c>
      <c r="T201" s="55">
        <v>0</v>
      </c>
      <c r="U201" s="52">
        <f t="shared" si="42"/>
        <v>324</v>
      </c>
      <c r="V201" s="52">
        <f t="shared" si="43"/>
        <v>222</v>
      </c>
      <c r="W201" s="52">
        <f t="shared" si="44"/>
        <v>546</v>
      </c>
    </row>
    <row r="202" spans="1:23" ht="30" customHeight="1">
      <c r="A202" s="95" t="s">
        <v>266</v>
      </c>
      <c r="B202" s="95"/>
      <c r="C202" s="95" t="s">
        <v>41</v>
      </c>
      <c r="D202" s="55" t="s">
        <v>232</v>
      </c>
      <c r="E202" s="61">
        <v>21</v>
      </c>
      <c r="F202" s="61">
        <v>25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1</v>
      </c>
      <c r="N202" s="61">
        <v>0</v>
      </c>
      <c r="O202" s="61">
        <v>0</v>
      </c>
      <c r="P202" s="61">
        <v>0</v>
      </c>
      <c r="Q202" s="55">
        <v>0</v>
      </c>
      <c r="R202" s="55">
        <v>0</v>
      </c>
      <c r="S202" s="55">
        <v>0</v>
      </c>
      <c r="T202" s="55">
        <v>0</v>
      </c>
      <c r="U202" s="52">
        <f t="shared" si="42"/>
        <v>22</v>
      </c>
      <c r="V202" s="52">
        <f t="shared" si="43"/>
        <v>25</v>
      </c>
      <c r="W202" s="52">
        <f t="shared" si="44"/>
        <v>47</v>
      </c>
    </row>
    <row r="203" spans="1:23" ht="30" customHeight="1">
      <c r="A203" s="95"/>
      <c r="B203" s="95"/>
      <c r="C203" s="95"/>
      <c r="D203" s="55" t="s">
        <v>179</v>
      </c>
      <c r="E203" s="61">
        <v>69</v>
      </c>
      <c r="F203" s="61">
        <v>27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1</v>
      </c>
      <c r="N203" s="61">
        <v>0</v>
      </c>
      <c r="O203" s="61">
        <v>0</v>
      </c>
      <c r="P203" s="61">
        <v>0</v>
      </c>
      <c r="Q203" s="55">
        <v>0</v>
      </c>
      <c r="R203" s="55">
        <v>0</v>
      </c>
      <c r="S203" s="55">
        <v>0</v>
      </c>
      <c r="T203" s="55">
        <v>0</v>
      </c>
      <c r="U203" s="52">
        <f t="shared" si="42"/>
        <v>70</v>
      </c>
      <c r="V203" s="52">
        <f t="shared" si="43"/>
        <v>27</v>
      </c>
      <c r="W203" s="52">
        <f t="shared" si="44"/>
        <v>97</v>
      </c>
    </row>
    <row r="204" spans="1:23" ht="30" customHeight="1">
      <c r="A204" s="108" t="s">
        <v>37</v>
      </c>
      <c r="B204" s="93" t="s">
        <v>265</v>
      </c>
      <c r="C204" s="93" t="s">
        <v>41</v>
      </c>
      <c r="D204" s="55" t="s">
        <v>232</v>
      </c>
      <c r="E204" s="61">
        <v>36</v>
      </c>
      <c r="F204" s="61">
        <v>6</v>
      </c>
      <c r="G204" s="61">
        <v>0</v>
      </c>
      <c r="H204" s="61">
        <v>0</v>
      </c>
      <c r="I204" s="61">
        <v>1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55">
        <v>0</v>
      </c>
      <c r="R204" s="55">
        <v>0</v>
      </c>
      <c r="S204" s="55">
        <v>0</v>
      </c>
      <c r="T204" s="55">
        <v>0</v>
      </c>
      <c r="U204" s="52">
        <f t="shared" si="42"/>
        <v>37</v>
      </c>
      <c r="V204" s="52">
        <f t="shared" si="43"/>
        <v>6</v>
      </c>
      <c r="W204" s="52">
        <f t="shared" si="44"/>
        <v>43</v>
      </c>
    </row>
    <row r="205" spans="1:23" ht="30" customHeight="1">
      <c r="A205" s="109"/>
      <c r="B205" s="94"/>
      <c r="C205" s="94"/>
      <c r="D205" s="55" t="s">
        <v>179</v>
      </c>
      <c r="E205" s="61">
        <v>111</v>
      </c>
      <c r="F205" s="61">
        <v>20</v>
      </c>
      <c r="G205" s="61">
        <v>0</v>
      </c>
      <c r="H205" s="61">
        <v>0</v>
      </c>
      <c r="I205" s="61">
        <v>2</v>
      </c>
      <c r="J205" s="61">
        <v>1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55">
        <v>0</v>
      </c>
      <c r="R205" s="55">
        <v>0</v>
      </c>
      <c r="S205" s="55">
        <v>0</v>
      </c>
      <c r="T205" s="55">
        <v>0</v>
      </c>
      <c r="U205" s="52">
        <f t="shared" si="42"/>
        <v>113</v>
      </c>
      <c r="V205" s="52">
        <f t="shared" si="43"/>
        <v>21</v>
      </c>
      <c r="W205" s="52">
        <f t="shared" si="44"/>
        <v>134</v>
      </c>
    </row>
    <row r="206" spans="1:23" ht="30" customHeight="1">
      <c r="A206" s="109"/>
      <c r="B206" s="93" t="s">
        <v>264</v>
      </c>
      <c r="C206" s="93" t="s">
        <v>41</v>
      </c>
      <c r="D206" s="55" t="s">
        <v>232</v>
      </c>
      <c r="E206" s="61">
        <v>25</v>
      </c>
      <c r="F206" s="61">
        <v>1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55">
        <v>0</v>
      </c>
      <c r="R206" s="55">
        <v>0</v>
      </c>
      <c r="S206" s="55">
        <v>0</v>
      </c>
      <c r="T206" s="55">
        <v>0</v>
      </c>
      <c r="U206" s="52">
        <f t="shared" si="42"/>
        <v>25</v>
      </c>
      <c r="V206" s="52">
        <f t="shared" si="43"/>
        <v>1</v>
      </c>
      <c r="W206" s="52">
        <f t="shared" si="44"/>
        <v>26</v>
      </c>
    </row>
    <row r="207" spans="1:23" ht="30" customHeight="1">
      <c r="A207" s="109"/>
      <c r="B207" s="94"/>
      <c r="C207" s="94"/>
      <c r="D207" s="55" t="s">
        <v>179</v>
      </c>
      <c r="E207" s="61">
        <v>55</v>
      </c>
      <c r="F207" s="61">
        <v>6</v>
      </c>
      <c r="G207" s="61">
        <v>0</v>
      </c>
      <c r="H207" s="61">
        <v>0</v>
      </c>
      <c r="I207" s="61">
        <v>1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55">
        <v>0</v>
      </c>
      <c r="R207" s="55">
        <v>0</v>
      </c>
      <c r="S207" s="55">
        <v>0</v>
      </c>
      <c r="T207" s="55">
        <v>0</v>
      </c>
      <c r="U207" s="52">
        <f t="shared" si="42"/>
        <v>56</v>
      </c>
      <c r="V207" s="52">
        <f t="shared" si="43"/>
        <v>6</v>
      </c>
      <c r="W207" s="52">
        <f t="shared" si="44"/>
        <v>62</v>
      </c>
    </row>
    <row r="208" spans="1:23" ht="30" customHeight="1">
      <c r="A208" s="109"/>
      <c r="B208" s="93" t="s">
        <v>263</v>
      </c>
      <c r="C208" s="93" t="s">
        <v>41</v>
      </c>
      <c r="D208" s="55" t="s">
        <v>232</v>
      </c>
      <c r="E208" s="61">
        <v>22</v>
      </c>
      <c r="F208" s="61">
        <v>2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55">
        <v>0</v>
      </c>
      <c r="R208" s="55">
        <v>0</v>
      </c>
      <c r="S208" s="55">
        <v>0</v>
      </c>
      <c r="T208" s="55">
        <v>0</v>
      </c>
      <c r="U208" s="52">
        <f t="shared" si="42"/>
        <v>22</v>
      </c>
      <c r="V208" s="52">
        <f t="shared" si="43"/>
        <v>2</v>
      </c>
      <c r="W208" s="52">
        <f t="shared" si="44"/>
        <v>24</v>
      </c>
    </row>
    <row r="209" spans="1:23" ht="30" customHeight="1">
      <c r="A209" s="109"/>
      <c r="B209" s="94"/>
      <c r="C209" s="94"/>
      <c r="D209" s="55" t="s">
        <v>179</v>
      </c>
      <c r="E209" s="61">
        <v>49</v>
      </c>
      <c r="F209" s="61">
        <v>10</v>
      </c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55">
        <v>0</v>
      </c>
      <c r="R209" s="55">
        <v>0</v>
      </c>
      <c r="S209" s="55">
        <v>0</v>
      </c>
      <c r="T209" s="55">
        <v>0</v>
      </c>
      <c r="U209" s="52">
        <f t="shared" si="42"/>
        <v>49</v>
      </c>
      <c r="V209" s="52">
        <f t="shared" si="43"/>
        <v>10</v>
      </c>
      <c r="W209" s="52">
        <f t="shared" si="44"/>
        <v>59</v>
      </c>
    </row>
    <row r="210" spans="1:23" ht="30" customHeight="1">
      <c r="A210" s="109"/>
      <c r="B210" s="93" t="s">
        <v>262</v>
      </c>
      <c r="C210" s="93" t="s">
        <v>41</v>
      </c>
      <c r="D210" s="55" t="s">
        <v>232</v>
      </c>
      <c r="E210" s="61">
        <v>11</v>
      </c>
      <c r="F210" s="61">
        <v>16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55">
        <v>0</v>
      </c>
      <c r="R210" s="55">
        <v>0</v>
      </c>
      <c r="S210" s="55">
        <v>0</v>
      </c>
      <c r="T210" s="55">
        <v>0</v>
      </c>
      <c r="U210" s="52">
        <f t="shared" si="42"/>
        <v>11</v>
      </c>
      <c r="V210" s="52">
        <f t="shared" si="43"/>
        <v>16</v>
      </c>
      <c r="W210" s="52">
        <f t="shared" si="44"/>
        <v>27</v>
      </c>
    </row>
    <row r="211" spans="1:23" ht="30" customHeight="1">
      <c r="A211" s="109"/>
      <c r="B211" s="94"/>
      <c r="C211" s="94"/>
      <c r="D211" s="55" t="s">
        <v>179</v>
      </c>
      <c r="E211" s="61">
        <v>46</v>
      </c>
      <c r="F211" s="61">
        <v>52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1</v>
      </c>
      <c r="O211" s="61">
        <v>0</v>
      </c>
      <c r="P211" s="61">
        <v>0</v>
      </c>
      <c r="Q211" s="55">
        <v>0</v>
      </c>
      <c r="R211" s="55">
        <v>0</v>
      </c>
      <c r="S211" s="55">
        <v>0</v>
      </c>
      <c r="T211" s="55">
        <v>0</v>
      </c>
      <c r="U211" s="52">
        <f t="shared" si="42"/>
        <v>46</v>
      </c>
      <c r="V211" s="52">
        <f t="shared" si="43"/>
        <v>53</v>
      </c>
      <c r="W211" s="52">
        <f t="shared" si="44"/>
        <v>99</v>
      </c>
    </row>
    <row r="212" spans="1:23" ht="30" customHeight="1">
      <c r="A212" s="109"/>
      <c r="B212" s="93" t="s">
        <v>261</v>
      </c>
      <c r="C212" s="93" t="s">
        <v>41</v>
      </c>
      <c r="D212" s="55" t="s">
        <v>232</v>
      </c>
      <c r="E212" s="61">
        <v>12</v>
      </c>
      <c r="F212" s="61">
        <v>7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55">
        <v>0</v>
      </c>
      <c r="R212" s="55">
        <v>0</v>
      </c>
      <c r="S212" s="55">
        <v>0</v>
      </c>
      <c r="T212" s="55">
        <v>0</v>
      </c>
      <c r="U212" s="52">
        <f t="shared" si="42"/>
        <v>12</v>
      </c>
      <c r="V212" s="52">
        <f t="shared" si="43"/>
        <v>7</v>
      </c>
      <c r="W212" s="52">
        <f t="shared" si="44"/>
        <v>19</v>
      </c>
    </row>
    <row r="213" spans="1:23" ht="30" customHeight="1">
      <c r="A213" s="109"/>
      <c r="B213" s="94"/>
      <c r="C213" s="94"/>
      <c r="D213" s="55" t="s">
        <v>179</v>
      </c>
      <c r="E213" s="61">
        <v>12</v>
      </c>
      <c r="F213" s="61">
        <v>7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55">
        <v>0</v>
      </c>
      <c r="R213" s="55">
        <v>0</v>
      </c>
      <c r="S213" s="55">
        <v>0</v>
      </c>
      <c r="T213" s="55">
        <v>0</v>
      </c>
      <c r="U213" s="52">
        <f t="shared" si="42"/>
        <v>12</v>
      </c>
      <c r="V213" s="52">
        <f t="shared" si="43"/>
        <v>7</v>
      </c>
      <c r="W213" s="52">
        <f t="shared" si="44"/>
        <v>19</v>
      </c>
    </row>
    <row r="214" spans="1:23" ht="30" customHeight="1">
      <c r="A214" s="109"/>
      <c r="B214" s="54" t="s">
        <v>8</v>
      </c>
      <c r="C214" s="96" t="s">
        <v>41</v>
      </c>
      <c r="D214" s="54" t="s">
        <v>232</v>
      </c>
      <c r="E214" s="54">
        <f aca="true" t="shared" si="47" ref="E214:P214">E204+E206+E208+E210+E212</f>
        <v>106</v>
      </c>
      <c r="F214" s="54">
        <f t="shared" si="47"/>
        <v>32</v>
      </c>
      <c r="G214" s="54">
        <f t="shared" si="47"/>
        <v>0</v>
      </c>
      <c r="H214" s="54">
        <f t="shared" si="47"/>
        <v>0</v>
      </c>
      <c r="I214" s="54">
        <f t="shared" si="47"/>
        <v>1</v>
      </c>
      <c r="J214" s="54">
        <f t="shared" si="47"/>
        <v>0</v>
      </c>
      <c r="K214" s="54">
        <f t="shared" si="47"/>
        <v>0</v>
      </c>
      <c r="L214" s="54">
        <f t="shared" si="47"/>
        <v>0</v>
      </c>
      <c r="M214" s="54">
        <f t="shared" si="47"/>
        <v>0</v>
      </c>
      <c r="N214" s="54">
        <f t="shared" si="47"/>
        <v>0</v>
      </c>
      <c r="O214" s="54">
        <f t="shared" si="47"/>
        <v>0</v>
      </c>
      <c r="P214" s="54">
        <f t="shared" si="47"/>
        <v>0</v>
      </c>
      <c r="Q214" s="54">
        <v>0</v>
      </c>
      <c r="R214" s="54">
        <v>0</v>
      </c>
      <c r="S214" s="52">
        <v>0</v>
      </c>
      <c r="T214" s="52">
        <v>0</v>
      </c>
      <c r="U214" s="52">
        <f t="shared" si="42"/>
        <v>107</v>
      </c>
      <c r="V214" s="52">
        <f t="shared" si="43"/>
        <v>32</v>
      </c>
      <c r="W214" s="52">
        <f t="shared" si="44"/>
        <v>139</v>
      </c>
    </row>
    <row r="215" spans="1:23" ht="30" customHeight="1">
      <c r="A215" s="110"/>
      <c r="B215" s="54"/>
      <c r="C215" s="96"/>
      <c r="D215" s="54" t="s">
        <v>179</v>
      </c>
      <c r="E215" s="54">
        <f aca="true" t="shared" si="48" ref="E215:P215">E205+E207+E209+E211+E213</f>
        <v>273</v>
      </c>
      <c r="F215" s="54">
        <f t="shared" si="48"/>
        <v>95</v>
      </c>
      <c r="G215" s="54">
        <f t="shared" si="48"/>
        <v>0</v>
      </c>
      <c r="H215" s="54">
        <f t="shared" si="48"/>
        <v>0</v>
      </c>
      <c r="I215" s="54">
        <f t="shared" si="48"/>
        <v>3</v>
      </c>
      <c r="J215" s="54">
        <f t="shared" si="48"/>
        <v>1</v>
      </c>
      <c r="K215" s="54">
        <f t="shared" si="48"/>
        <v>0</v>
      </c>
      <c r="L215" s="54">
        <f t="shared" si="48"/>
        <v>0</v>
      </c>
      <c r="M215" s="54">
        <f t="shared" si="48"/>
        <v>0</v>
      </c>
      <c r="N215" s="54">
        <f t="shared" si="48"/>
        <v>1</v>
      </c>
      <c r="O215" s="54">
        <f t="shared" si="48"/>
        <v>0</v>
      </c>
      <c r="P215" s="54">
        <f t="shared" si="48"/>
        <v>0</v>
      </c>
      <c r="Q215" s="54">
        <v>0</v>
      </c>
      <c r="R215" s="54">
        <v>0</v>
      </c>
      <c r="S215" s="52">
        <v>0</v>
      </c>
      <c r="T215" s="52">
        <v>0</v>
      </c>
      <c r="U215" s="52">
        <f t="shared" si="42"/>
        <v>276</v>
      </c>
      <c r="V215" s="52">
        <f t="shared" si="43"/>
        <v>97</v>
      </c>
      <c r="W215" s="52">
        <f t="shared" si="44"/>
        <v>373</v>
      </c>
    </row>
    <row r="216" spans="1:23" ht="30" customHeight="1">
      <c r="A216" s="95" t="s">
        <v>260</v>
      </c>
      <c r="B216" s="95"/>
      <c r="C216" s="95" t="s">
        <v>85</v>
      </c>
      <c r="D216" s="55" t="s">
        <v>232</v>
      </c>
      <c r="E216" s="61">
        <v>157</v>
      </c>
      <c r="F216" s="61">
        <v>74</v>
      </c>
      <c r="G216" s="61">
        <v>0</v>
      </c>
      <c r="H216" s="61">
        <v>0</v>
      </c>
      <c r="I216" s="61">
        <v>7</v>
      </c>
      <c r="J216" s="61">
        <v>1</v>
      </c>
      <c r="K216" s="61">
        <v>0</v>
      </c>
      <c r="L216" s="61">
        <v>0</v>
      </c>
      <c r="M216" s="61">
        <v>0</v>
      </c>
      <c r="N216" s="61">
        <v>0</v>
      </c>
      <c r="O216" s="61">
        <v>2</v>
      </c>
      <c r="P216" s="61">
        <v>0</v>
      </c>
      <c r="Q216" s="55">
        <v>0</v>
      </c>
      <c r="R216" s="55">
        <v>0</v>
      </c>
      <c r="S216" s="55">
        <v>0</v>
      </c>
      <c r="T216" s="55">
        <v>0</v>
      </c>
      <c r="U216" s="52">
        <f t="shared" si="42"/>
        <v>166</v>
      </c>
      <c r="V216" s="52">
        <f t="shared" si="43"/>
        <v>75</v>
      </c>
      <c r="W216" s="52">
        <f t="shared" si="44"/>
        <v>241</v>
      </c>
    </row>
    <row r="217" spans="1:23" ht="30" customHeight="1">
      <c r="A217" s="95"/>
      <c r="B217" s="95"/>
      <c r="C217" s="95"/>
      <c r="D217" s="55" t="s">
        <v>179</v>
      </c>
      <c r="E217" s="61">
        <v>618</v>
      </c>
      <c r="F217" s="61">
        <v>222</v>
      </c>
      <c r="G217" s="61">
        <v>0</v>
      </c>
      <c r="H217" s="61">
        <v>0</v>
      </c>
      <c r="I217" s="61">
        <v>13</v>
      </c>
      <c r="J217" s="61">
        <v>4</v>
      </c>
      <c r="K217" s="61">
        <v>0</v>
      </c>
      <c r="L217" s="61">
        <v>1</v>
      </c>
      <c r="M217" s="61">
        <v>3</v>
      </c>
      <c r="N217" s="61">
        <v>2</v>
      </c>
      <c r="O217" s="61">
        <v>3</v>
      </c>
      <c r="P217" s="61">
        <v>1</v>
      </c>
      <c r="Q217" s="55">
        <v>0</v>
      </c>
      <c r="R217" s="55">
        <v>0</v>
      </c>
      <c r="S217" s="55">
        <v>0</v>
      </c>
      <c r="T217" s="55">
        <v>0</v>
      </c>
      <c r="U217" s="52">
        <f t="shared" si="42"/>
        <v>637</v>
      </c>
      <c r="V217" s="52">
        <f t="shared" si="43"/>
        <v>230</v>
      </c>
      <c r="W217" s="52">
        <f t="shared" si="44"/>
        <v>867</v>
      </c>
    </row>
    <row r="218" spans="1:23" ht="30" customHeight="1">
      <c r="A218" s="95" t="s">
        <v>40</v>
      </c>
      <c r="B218" s="95"/>
      <c r="C218" s="95" t="s">
        <v>41</v>
      </c>
      <c r="D218" s="55" t="s">
        <v>232</v>
      </c>
      <c r="E218" s="61">
        <v>47</v>
      </c>
      <c r="F218" s="61">
        <v>27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55">
        <v>0</v>
      </c>
      <c r="R218" s="55">
        <v>0</v>
      </c>
      <c r="S218" s="55">
        <v>0</v>
      </c>
      <c r="T218" s="55">
        <v>0</v>
      </c>
      <c r="U218" s="52">
        <f aca="true" t="shared" si="49" ref="U218:U249">S218+Q218+O218+M218+K218+I218+G218+E218</f>
        <v>47</v>
      </c>
      <c r="V218" s="52">
        <f aca="true" t="shared" si="50" ref="V218:V249">T218+R218+P218+N218+L218+J218+H218+F218</f>
        <v>27</v>
      </c>
      <c r="W218" s="52">
        <f aca="true" t="shared" si="51" ref="W218:W249">V218+U218</f>
        <v>74</v>
      </c>
    </row>
    <row r="219" spans="1:23" ht="30" customHeight="1">
      <c r="A219" s="95"/>
      <c r="B219" s="95"/>
      <c r="C219" s="95"/>
      <c r="D219" s="55" t="s">
        <v>179</v>
      </c>
      <c r="E219" s="61">
        <v>190</v>
      </c>
      <c r="F219" s="61">
        <v>115</v>
      </c>
      <c r="G219" s="61">
        <v>0</v>
      </c>
      <c r="H219" s="61">
        <v>0</v>
      </c>
      <c r="I219" s="61">
        <v>0</v>
      </c>
      <c r="J219" s="61">
        <v>1</v>
      </c>
      <c r="K219" s="61">
        <v>0</v>
      </c>
      <c r="L219" s="61">
        <v>0</v>
      </c>
      <c r="M219" s="61">
        <v>1</v>
      </c>
      <c r="N219" s="61">
        <v>0</v>
      </c>
      <c r="O219" s="61">
        <v>0</v>
      </c>
      <c r="P219" s="61">
        <v>0</v>
      </c>
      <c r="Q219" s="55">
        <v>0</v>
      </c>
      <c r="R219" s="55">
        <v>0</v>
      </c>
      <c r="S219" s="55">
        <v>0</v>
      </c>
      <c r="T219" s="55">
        <v>0</v>
      </c>
      <c r="U219" s="52">
        <f t="shared" si="49"/>
        <v>191</v>
      </c>
      <c r="V219" s="52">
        <f t="shared" si="50"/>
        <v>116</v>
      </c>
      <c r="W219" s="52">
        <f t="shared" si="51"/>
        <v>307</v>
      </c>
    </row>
    <row r="220" spans="1:23" ht="30" customHeight="1">
      <c r="A220" s="98" t="s">
        <v>259</v>
      </c>
      <c r="B220" s="99" t="s">
        <v>43</v>
      </c>
      <c r="C220" s="95" t="s">
        <v>85</v>
      </c>
      <c r="D220" s="56" t="s">
        <v>232</v>
      </c>
      <c r="E220" s="60">
        <v>130</v>
      </c>
      <c r="F220" s="60">
        <v>220</v>
      </c>
      <c r="G220" s="61">
        <v>0</v>
      </c>
      <c r="H220" s="61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55">
        <v>0</v>
      </c>
      <c r="R220" s="55">
        <v>0</v>
      </c>
      <c r="S220" s="55">
        <v>0</v>
      </c>
      <c r="T220" s="55">
        <v>0</v>
      </c>
      <c r="U220" s="52">
        <f t="shared" si="49"/>
        <v>130</v>
      </c>
      <c r="V220" s="52">
        <f t="shared" si="50"/>
        <v>220</v>
      </c>
      <c r="W220" s="52">
        <f t="shared" si="51"/>
        <v>350</v>
      </c>
    </row>
    <row r="221" spans="1:23" ht="30" customHeight="1">
      <c r="A221" s="98"/>
      <c r="B221" s="99"/>
      <c r="C221" s="95"/>
      <c r="D221" s="56" t="s">
        <v>179</v>
      </c>
      <c r="E221" s="60">
        <v>491</v>
      </c>
      <c r="F221" s="60">
        <v>612</v>
      </c>
      <c r="G221" s="61">
        <v>0</v>
      </c>
      <c r="H221" s="61">
        <v>0</v>
      </c>
      <c r="I221" s="60">
        <v>0</v>
      </c>
      <c r="J221" s="60">
        <v>2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55">
        <v>0</v>
      </c>
      <c r="R221" s="55">
        <v>0</v>
      </c>
      <c r="S221" s="55">
        <v>0</v>
      </c>
      <c r="T221" s="55">
        <v>0</v>
      </c>
      <c r="U221" s="52">
        <f t="shared" si="49"/>
        <v>491</v>
      </c>
      <c r="V221" s="52">
        <f t="shared" si="50"/>
        <v>614</v>
      </c>
      <c r="W221" s="52">
        <f t="shared" si="51"/>
        <v>1105</v>
      </c>
    </row>
    <row r="222" spans="1:23" ht="30" customHeight="1">
      <c r="A222" s="98"/>
      <c r="B222" s="99" t="s">
        <v>44</v>
      </c>
      <c r="C222" s="95" t="s">
        <v>85</v>
      </c>
      <c r="D222" s="56" t="s">
        <v>232</v>
      </c>
      <c r="E222" s="60">
        <v>116</v>
      </c>
      <c r="F222" s="60">
        <v>185</v>
      </c>
      <c r="G222" s="61">
        <v>0</v>
      </c>
      <c r="H222" s="61">
        <v>0</v>
      </c>
      <c r="I222" s="60">
        <v>3</v>
      </c>
      <c r="J222" s="60">
        <v>4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  <c r="Q222" s="55">
        <v>0</v>
      </c>
      <c r="R222" s="55">
        <v>0</v>
      </c>
      <c r="S222" s="55">
        <v>0</v>
      </c>
      <c r="T222" s="55">
        <v>0</v>
      </c>
      <c r="U222" s="52">
        <f t="shared" si="49"/>
        <v>119</v>
      </c>
      <c r="V222" s="52">
        <f t="shared" si="50"/>
        <v>189</v>
      </c>
      <c r="W222" s="52">
        <f t="shared" si="51"/>
        <v>308</v>
      </c>
    </row>
    <row r="223" spans="1:23" ht="30" customHeight="1">
      <c r="A223" s="98"/>
      <c r="B223" s="99"/>
      <c r="C223" s="95"/>
      <c r="D223" s="56" t="s">
        <v>179</v>
      </c>
      <c r="E223" s="60">
        <v>396</v>
      </c>
      <c r="F223" s="60">
        <v>673</v>
      </c>
      <c r="G223" s="61">
        <v>0</v>
      </c>
      <c r="H223" s="61">
        <v>0</v>
      </c>
      <c r="I223" s="60">
        <v>12</v>
      </c>
      <c r="J223" s="60">
        <v>13</v>
      </c>
      <c r="K223" s="60">
        <v>0</v>
      </c>
      <c r="L223" s="60">
        <v>0</v>
      </c>
      <c r="M223" s="60">
        <v>0</v>
      </c>
      <c r="N223" s="60">
        <v>4</v>
      </c>
      <c r="O223" s="60">
        <v>0</v>
      </c>
      <c r="P223" s="60">
        <v>0</v>
      </c>
      <c r="Q223" s="55">
        <v>0</v>
      </c>
      <c r="R223" s="55">
        <v>0</v>
      </c>
      <c r="S223" s="55">
        <v>0</v>
      </c>
      <c r="T223" s="55">
        <v>0</v>
      </c>
      <c r="U223" s="52">
        <f t="shared" si="49"/>
        <v>408</v>
      </c>
      <c r="V223" s="52">
        <f t="shared" si="50"/>
        <v>690</v>
      </c>
      <c r="W223" s="52">
        <f t="shared" si="51"/>
        <v>1098</v>
      </c>
    </row>
    <row r="224" spans="1:23" ht="30" customHeight="1">
      <c r="A224" s="98"/>
      <c r="B224" s="99" t="s">
        <v>45</v>
      </c>
      <c r="C224" s="95" t="s">
        <v>85</v>
      </c>
      <c r="D224" s="56" t="s">
        <v>232</v>
      </c>
      <c r="E224" s="60">
        <v>42</v>
      </c>
      <c r="F224" s="60">
        <v>115</v>
      </c>
      <c r="G224" s="61">
        <v>0</v>
      </c>
      <c r="H224" s="61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55">
        <v>1</v>
      </c>
      <c r="R224" s="55">
        <v>0</v>
      </c>
      <c r="S224" s="55">
        <v>0</v>
      </c>
      <c r="T224" s="55">
        <v>0</v>
      </c>
      <c r="U224" s="52">
        <f t="shared" si="49"/>
        <v>43</v>
      </c>
      <c r="V224" s="52">
        <f t="shared" si="50"/>
        <v>115</v>
      </c>
      <c r="W224" s="52">
        <f t="shared" si="51"/>
        <v>158</v>
      </c>
    </row>
    <row r="225" spans="1:23" ht="30" customHeight="1">
      <c r="A225" s="98"/>
      <c r="B225" s="99"/>
      <c r="C225" s="95"/>
      <c r="D225" s="56" t="s">
        <v>179</v>
      </c>
      <c r="E225" s="60">
        <v>176</v>
      </c>
      <c r="F225" s="60">
        <v>263</v>
      </c>
      <c r="G225" s="61">
        <v>0</v>
      </c>
      <c r="H225" s="61">
        <v>0</v>
      </c>
      <c r="I225" s="60">
        <v>0</v>
      </c>
      <c r="J225" s="60">
        <v>1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  <c r="P225" s="60">
        <v>0</v>
      </c>
      <c r="Q225" s="55">
        <v>1</v>
      </c>
      <c r="R225" s="55">
        <v>0</v>
      </c>
      <c r="S225" s="55">
        <v>0</v>
      </c>
      <c r="T225" s="55">
        <v>0</v>
      </c>
      <c r="U225" s="52">
        <f t="shared" si="49"/>
        <v>177</v>
      </c>
      <c r="V225" s="52">
        <f t="shared" si="50"/>
        <v>264</v>
      </c>
      <c r="W225" s="52">
        <f t="shared" si="51"/>
        <v>441</v>
      </c>
    </row>
    <row r="226" spans="1:23" ht="30" customHeight="1">
      <c r="A226" s="98"/>
      <c r="B226" s="99" t="s">
        <v>258</v>
      </c>
      <c r="C226" s="95" t="s">
        <v>85</v>
      </c>
      <c r="D226" s="56" t="s">
        <v>232</v>
      </c>
      <c r="E226" s="60">
        <v>94</v>
      </c>
      <c r="F226" s="60">
        <v>33</v>
      </c>
      <c r="G226" s="61">
        <v>0</v>
      </c>
      <c r="H226" s="61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0</v>
      </c>
      <c r="P226" s="60">
        <v>0</v>
      </c>
      <c r="Q226" s="55">
        <v>0</v>
      </c>
      <c r="R226" s="55">
        <v>0</v>
      </c>
      <c r="S226" s="55">
        <v>0</v>
      </c>
      <c r="T226" s="55">
        <v>0</v>
      </c>
      <c r="U226" s="52">
        <f t="shared" si="49"/>
        <v>94</v>
      </c>
      <c r="V226" s="52">
        <f t="shared" si="50"/>
        <v>33</v>
      </c>
      <c r="W226" s="52">
        <f t="shared" si="51"/>
        <v>127</v>
      </c>
    </row>
    <row r="227" spans="1:23" ht="30" customHeight="1">
      <c r="A227" s="98"/>
      <c r="B227" s="99"/>
      <c r="C227" s="95"/>
      <c r="D227" s="56" t="s">
        <v>179</v>
      </c>
      <c r="E227" s="60">
        <v>244</v>
      </c>
      <c r="F227" s="60">
        <v>172</v>
      </c>
      <c r="G227" s="61">
        <v>0</v>
      </c>
      <c r="H227" s="61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  <c r="P227" s="60">
        <v>0</v>
      </c>
      <c r="Q227" s="55">
        <v>0</v>
      </c>
      <c r="R227" s="55">
        <v>0</v>
      </c>
      <c r="S227" s="55">
        <v>0</v>
      </c>
      <c r="T227" s="55">
        <v>0</v>
      </c>
      <c r="U227" s="52">
        <f t="shared" si="49"/>
        <v>244</v>
      </c>
      <c r="V227" s="52">
        <f t="shared" si="50"/>
        <v>172</v>
      </c>
      <c r="W227" s="52">
        <f t="shared" si="51"/>
        <v>416</v>
      </c>
    </row>
    <row r="228" spans="1:23" ht="30" customHeight="1">
      <c r="A228" s="98"/>
      <c r="B228" s="99" t="s">
        <v>257</v>
      </c>
      <c r="C228" s="95" t="s">
        <v>85</v>
      </c>
      <c r="D228" s="56" t="s">
        <v>232</v>
      </c>
      <c r="E228" s="60">
        <v>78</v>
      </c>
      <c r="F228" s="60">
        <v>48</v>
      </c>
      <c r="G228" s="61">
        <v>0</v>
      </c>
      <c r="H228" s="61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55">
        <v>0</v>
      </c>
      <c r="R228" s="55">
        <v>0</v>
      </c>
      <c r="S228" s="55">
        <v>0</v>
      </c>
      <c r="T228" s="55">
        <v>0</v>
      </c>
      <c r="U228" s="52">
        <f t="shared" si="49"/>
        <v>78</v>
      </c>
      <c r="V228" s="52">
        <f t="shared" si="50"/>
        <v>48</v>
      </c>
      <c r="W228" s="52">
        <f t="shared" si="51"/>
        <v>126</v>
      </c>
    </row>
    <row r="229" spans="1:23" ht="30" customHeight="1">
      <c r="A229" s="98"/>
      <c r="B229" s="99"/>
      <c r="C229" s="95"/>
      <c r="D229" s="56" t="s">
        <v>179</v>
      </c>
      <c r="E229" s="60">
        <v>285</v>
      </c>
      <c r="F229" s="60">
        <v>202</v>
      </c>
      <c r="G229" s="61">
        <v>0</v>
      </c>
      <c r="H229" s="61">
        <v>0</v>
      </c>
      <c r="I229" s="60">
        <v>0</v>
      </c>
      <c r="J229" s="60">
        <v>1</v>
      </c>
      <c r="K229" s="60">
        <v>0</v>
      </c>
      <c r="L229" s="60">
        <v>0</v>
      </c>
      <c r="M229" s="60">
        <v>0</v>
      </c>
      <c r="N229" s="60">
        <v>0</v>
      </c>
      <c r="O229" s="60">
        <v>0</v>
      </c>
      <c r="P229" s="60">
        <v>0</v>
      </c>
      <c r="Q229" s="55">
        <v>0</v>
      </c>
      <c r="R229" s="55">
        <v>0</v>
      </c>
      <c r="S229" s="55">
        <v>0</v>
      </c>
      <c r="T229" s="55">
        <v>0</v>
      </c>
      <c r="U229" s="52">
        <f t="shared" si="49"/>
        <v>285</v>
      </c>
      <c r="V229" s="52">
        <f t="shared" si="50"/>
        <v>203</v>
      </c>
      <c r="W229" s="52">
        <f t="shared" si="51"/>
        <v>488</v>
      </c>
    </row>
    <row r="230" spans="1:23" ht="30" customHeight="1">
      <c r="A230" s="98"/>
      <c r="B230" s="99" t="s">
        <v>256</v>
      </c>
      <c r="C230" s="95" t="s">
        <v>85</v>
      </c>
      <c r="D230" s="56" t="s">
        <v>232</v>
      </c>
      <c r="E230" s="60">
        <v>75</v>
      </c>
      <c r="F230" s="60">
        <v>53</v>
      </c>
      <c r="G230" s="61">
        <v>0</v>
      </c>
      <c r="H230" s="61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0</v>
      </c>
      <c r="N230" s="60">
        <v>0</v>
      </c>
      <c r="O230" s="60">
        <v>0</v>
      </c>
      <c r="P230" s="60">
        <v>0</v>
      </c>
      <c r="Q230" s="55">
        <v>0</v>
      </c>
      <c r="R230" s="55">
        <v>0</v>
      </c>
      <c r="S230" s="55">
        <v>0</v>
      </c>
      <c r="T230" s="55">
        <v>0</v>
      </c>
      <c r="U230" s="52">
        <f t="shared" si="49"/>
        <v>75</v>
      </c>
      <c r="V230" s="52">
        <f t="shared" si="50"/>
        <v>53</v>
      </c>
      <c r="W230" s="52">
        <f t="shared" si="51"/>
        <v>128</v>
      </c>
    </row>
    <row r="231" spans="1:23" ht="30" customHeight="1">
      <c r="A231" s="98"/>
      <c r="B231" s="99"/>
      <c r="C231" s="95"/>
      <c r="D231" s="56" t="s">
        <v>179</v>
      </c>
      <c r="E231" s="60">
        <v>201</v>
      </c>
      <c r="F231" s="60">
        <v>145</v>
      </c>
      <c r="G231" s="61">
        <v>0</v>
      </c>
      <c r="H231" s="61">
        <v>0</v>
      </c>
      <c r="I231" s="60">
        <v>0</v>
      </c>
      <c r="J231" s="60">
        <v>1</v>
      </c>
      <c r="K231" s="60">
        <v>0</v>
      </c>
      <c r="L231" s="60">
        <v>0</v>
      </c>
      <c r="M231" s="60">
        <v>1</v>
      </c>
      <c r="N231" s="60">
        <v>2</v>
      </c>
      <c r="O231" s="60">
        <v>0</v>
      </c>
      <c r="P231" s="60">
        <v>0</v>
      </c>
      <c r="Q231" s="55">
        <v>0</v>
      </c>
      <c r="R231" s="55">
        <v>0</v>
      </c>
      <c r="S231" s="55">
        <v>0</v>
      </c>
      <c r="T231" s="55">
        <v>0</v>
      </c>
      <c r="U231" s="52">
        <f t="shared" si="49"/>
        <v>202</v>
      </c>
      <c r="V231" s="52">
        <f t="shared" si="50"/>
        <v>148</v>
      </c>
      <c r="W231" s="52">
        <f t="shared" si="51"/>
        <v>350</v>
      </c>
    </row>
    <row r="232" spans="1:23" ht="30" customHeight="1">
      <c r="A232" s="98"/>
      <c r="B232" s="99" t="s">
        <v>255</v>
      </c>
      <c r="C232" s="95" t="s">
        <v>85</v>
      </c>
      <c r="D232" s="56" t="s">
        <v>232</v>
      </c>
      <c r="E232" s="60">
        <v>62</v>
      </c>
      <c r="F232" s="60">
        <v>54</v>
      </c>
      <c r="G232" s="61">
        <v>0</v>
      </c>
      <c r="H232" s="61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0">
        <v>0</v>
      </c>
      <c r="O232" s="60">
        <v>0</v>
      </c>
      <c r="P232" s="60">
        <v>0</v>
      </c>
      <c r="Q232" s="55">
        <v>0</v>
      </c>
      <c r="R232" s="55">
        <v>0</v>
      </c>
      <c r="S232" s="55">
        <v>0</v>
      </c>
      <c r="T232" s="55">
        <v>0</v>
      </c>
      <c r="U232" s="52">
        <f t="shared" si="49"/>
        <v>62</v>
      </c>
      <c r="V232" s="52">
        <f t="shared" si="50"/>
        <v>54</v>
      </c>
      <c r="W232" s="52">
        <f t="shared" si="51"/>
        <v>116</v>
      </c>
    </row>
    <row r="233" spans="1:23" ht="30" customHeight="1">
      <c r="A233" s="98"/>
      <c r="B233" s="99"/>
      <c r="C233" s="95"/>
      <c r="D233" s="56" t="s">
        <v>179</v>
      </c>
      <c r="E233" s="60">
        <v>144</v>
      </c>
      <c r="F233" s="60">
        <v>240</v>
      </c>
      <c r="G233" s="61">
        <v>0</v>
      </c>
      <c r="H233" s="61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55">
        <v>0</v>
      </c>
      <c r="R233" s="55">
        <v>0</v>
      </c>
      <c r="S233" s="55">
        <v>0</v>
      </c>
      <c r="T233" s="55">
        <v>0</v>
      </c>
      <c r="U233" s="52">
        <f t="shared" si="49"/>
        <v>144</v>
      </c>
      <c r="V233" s="52">
        <f t="shared" si="50"/>
        <v>240</v>
      </c>
      <c r="W233" s="52">
        <f t="shared" si="51"/>
        <v>384</v>
      </c>
    </row>
    <row r="234" spans="1:23" ht="30" customHeight="1">
      <c r="A234" s="98" t="s">
        <v>42</v>
      </c>
      <c r="B234" s="99" t="s">
        <v>254</v>
      </c>
      <c r="C234" s="95" t="s">
        <v>85</v>
      </c>
      <c r="D234" s="56" t="s">
        <v>232</v>
      </c>
      <c r="E234" s="60">
        <v>46</v>
      </c>
      <c r="F234" s="60">
        <v>22</v>
      </c>
      <c r="G234" s="61">
        <v>0</v>
      </c>
      <c r="H234" s="61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55">
        <v>0</v>
      </c>
      <c r="R234" s="55">
        <v>0</v>
      </c>
      <c r="S234" s="55">
        <v>0</v>
      </c>
      <c r="T234" s="55">
        <v>0</v>
      </c>
      <c r="U234" s="52">
        <f t="shared" si="49"/>
        <v>46</v>
      </c>
      <c r="V234" s="52">
        <f t="shared" si="50"/>
        <v>22</v>
      </c>
      <c r="W234" s="52">
        <f t="shared" si="51"/>
        <v>68</v>
      </c>
    </row>
    <row r="235" spans="1:23" ht="30" customHeight="1">
      <c r="A235" s="98"/>
      <c r="B235" s="99"/>
      <c r="C235" s="95"/>
      <c r="D235" s="56" t="s">
        <v>179</v>
      </c>
      <c r="E235" s="60">
        <v>127</v>
      </c>
      <c r="F235" s="60">
        <v>86</v>
      </c>
      <c r="G235" s="61">
        <v>0</v>
      </c>
      <c r="H235" s="61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v>0</v>
      </c>
      <c r="P235" s="60">
        <v>0</v>
      </c>
      <c r="Q235" s="55">
        <v>0</v>
      </c>
      <c r="R235" s="55">
        <v>0</v>
      </c>
      <c r="S235" s="55">
        <v>0</v>
      </c>
      <c r="T235" s="55">
        <v>0</v>
      </c>
      <c r="U235" s="52">
        <f t="shared" si="49"/>
        <v>127</v>
      </c>
      <c r="V235" s="52">
        <f t="shared" si="50"/>
        <v>86</v>
      </c>
      <c r="W235" s="52">
        <f t="shared" si="51"/>
        <v>213</v>
      </c>
    </row>
    <row r="236" spans="1:23" ht="30" customHeight="1">
      <c r="A236" s="98"/>
      <c r="B236" s="96" t="s">
        <v>253</v>
      </c>
      <c r="C236" s="96" t="s">
        <v>85</v>
      </c>
      <c r="D236" s="54" t="s">
        <v>232</v>
      </c>
      <c r="E236" s="52">
        <f aca="true" t="shared" si="52" ref="E236:P236">E220+E222+E224+E226+E228+E230+E232+E234</f>
        <v>643</v>
      </c>
      <c r="F236" s="52">
        <f t="shared" si="52"/>
        <v>730</v>
      </c>
      <c r="G236" s="52">
        <f t="shared" si="52"/>
        <v>0</v>
      </c>
      <c r="H236" s="52">
        <f t="shared" si="52"/>
        <v>0</v>
      </c>
      <c r="I236" s="52">
        <f t="shared" si="52"/>
        <v>3</v>
      </c>
      <c r="J236" s="52">
        <f t="shared" si="52"/>
        <v>4</v>
      </c>
      <c r="K236" s="52">
        <f t="shared" si="52"/>
        <v>0</v>
      </c>
      <c r="L236" s="52">
        <f t="shared" si="52"/>
        <v>0</v>
      </c>
      <c r="M236" s="52">
        <f t="shared" si="52"/>
        <v>0</v>
      </c>
      <c r="N236" s="52">
        <f t="shared" si="52"/>
        <v>0</v>
      </c>
      <c r="O236" s="52">
        <f t="shared" si="52"/>
        <v>0</v>
      </c>
      <c r="P236" s="52">
        <f t="shared" si="52"/>
        <v>0</v>
      </c>
      <c r="Q236" s="54">
        <v>1</v>
      </c>
      <c r="R236" s="54">
        <v>0</v>
      </c>
      <c r="S236" s="52">
        <v>0</v>
      </c>
      <c r="T236" s="52">
        <v>0</v>
      </c>
      <c r="U236" s="52">
        <f t="shared" si="49"/>
        <v>647</v>
      </c>
      <c r="V236" s="52">
        <f t="shared" si="50"/>
        <v>734</v>
      </c>
      <c r="W236" s="52">
        <f t="shared" si="51"/>
        <v>1381</v>
      </c>
    </row>
    <row r="237" spans="1:23" ht="30" customHeight="1">
      <c r="A237" s="98"/>
      <c r="B237" s="96"/>
      <c r="C237" s="96"/>
      <c r="D237" s="54" t="s">
        <v>179</v>
      </c>
      <c r="E237" s="52">
        <f aca="true" t="shared" si="53" ref="E237:P237">E221+E223+E225+E227+E229+E231+E233+E235</f>
        <v>2064</v>
      </c>
      <c r="F237" s="52">
        <f t="shared" si="53"/>
        <v>2393</v>
      </c>
      <c r="G237" s="52">
        <f t="shared" si="53"/>
        <v>0</v>
      </c>
      <c r="H237" s="52">
        <f t="shared" si="53"/>
        <v>0</v>
      </c>
      <c r="I237" s="52">
        <f t="shared" si="53"/>
        <v>12</v>
      </c>
      <c r="J237" s="52">
        <f t="shared" si="53"/>
        <v>18</v>
      </c>
      <c r="K237" s="52">
        <f t="shared" si="53"/>
        <v>0</v>
      </c>
      <c r="L237" s="52">
        <f t="shared" si="53"/>
        <v>0</v>
      </c>
      <c r="M237" s="52">
        <f t="shared" si="53"/>
        <v>1</v>
      </c>
      <c r="N237" s="52">
        <f t="shared" si="53"/>
        <v>6</v>
      </c>
      <c r="O237" s="52">
        <f t="shared" si="53"/>
        <v>0</v>
      </c>
      <c r="P237" s="52">
        <f t="shared" si="53"/>
        <v>0</v>
      </c>
      <c r="Q237" s="54">
        <v>1</v>
      </c>
      <c r="R237" s="54">
        <v>0</v>
      </c>
      <c r="S237" s="52">
        <v>0</v>
      </c>
      <c r="T237" s="52">
        <v>0</v>
      </c>
      <c r="U237" s="52">
        <f t="shared" si="49"/>
        <v>2078</v>
      </c>
      <c r="V237" s="52">
        <f t="shared" si="50"/>
        <v>2417</v>
      </c>
      <c r="W237" s="52">
        <f t="shared" si="51"/>
        <v>4495</v>
      </c>
    </row>
    <row r="238" spans="1:23" ht="30" customHeight="1">
      <c r="A238" s="98" t="s">
        <v>252</v>
      </c>
      <c r="B238" s="99" t="s">
        <v>251</v>
      </c>
      <c r="C238" s="95" t="s">
        <v>41</v>
      </c>
      <c r="D238" s="56" t="s">
        <v>232</v>
      </c>
      <c r="E238" s="62">
        <v>33</v>
      </c>
      <c r="F238" s="62">
        <v>65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55">
        <v>0</v>
      </c>
      <c r="R238" s="55">
        <v>0</v>
      </c>
      <c r="S238" s="55">
        <v>0</v>
      </c>
      <c r="T238" s="55">
        <v>0</v>
      </c>
      <c r="U238" s="52">
        <f t="shared" si="49"/>
        <v>33</v>
      </c>
      <c r="V238" s="52">
        <f t="shared" si="50"/>
        <v>65</v>
      </c>
      <c r="W238" s="52">
        <f t="shared" si="51"/>
        <v>98</v>
      </c>
    </row>
    <row r="239" spans="1:23" ht="30" customHeight="1">
      <c r="A239" s="98"/>
      <c r="B239" s="99"/>
      <c r="C239" s="95"/>
      <c r="D239" s="56" t="s">
        <v>179</v>
      </c>
      <c r="E239" s="62">
        <v>132</v>
      </c>
      <c r="F239" s="62">
        <v>296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  <c r="Q239" s="55">
        <v>0</v>
      </c>
      <c r="R239" s="55">
        <v>0</v>
      </c>
      <c r="S239" s="55">
        <v>0</v>
      </c>
      <c r="T239" s="55">
        <v>0</v>
      </c>
      <c r="U239" s="52">
        <f t="shared" si="49"/>
        <v>132</v>
      </c>
      <c r="V239" s="52">
        <f t="shared" si="50"/>
        <v>296</v>
      </c>
      <c r="W239" s="52">
        <f t="shared" si="51"/>
        <v>428</v>
      </c>
    </row>
    <row r="240" spans="1:23" ht="30" customHeight="1">
      <c r="A240" s="98"/>
      <c r="B240" s="99" t="s">
        <v>44</v>
      </c>
      <c r="C240" s="95" t="s">
        <v>41</v>
      </c>
      <c r="D240" s="56" t="s">
        <v>232</v>
      </c>
      <c r="E240" s="60">
        <v>18</v>
      </c>
      <c r="F240" s="60">
        <v>59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>
        <v>0</v>
      </c>
      <c r="P240" s="60">
        <v>0</v>
      </c>
      <c r="Q240" s="55">
        <v>0</v>
      </c>
      <c r="R240" s="55">
        <v>0</v>
      </c>
      <c r="S240" s="55">
        <v>0</v>
      </c>
      <c r="T240" s="55">
        <v>0</v>
      </c>
      <c r="U240" s="52">
        <f t="shared" si="49"/>
        <v>18</v>
      </c>
      <c r="V240" s="52">
        <f t="shared" si="50"/>
        <v>59</v>
      </c>
      <c r="W240" s="52">
        <f t="shared" si="51"/>
        <v>77</v>
      </c>
    </row>
    <row r="241" spans="1:23" ht="30" customHeight="1">
      <c r="A241" s="98"/>
      <c r="B241" s="99"/>
      <c r="C241" s="95"/>
      <c r="D241" s="56" t="s">
        <v>179</v>
      </c>
      <c r="E241" s="60">
        <v>87</v>
      </c>
      <c r="F241" s="60">
        <v>240</v>
      </c>
      <c r="G241" s="60">
        <v>0</v>
      </c>
      <c r="H241" s="60">
        <v>0</v>
      </c>
      <c r="I241" s="60">
        <v>1</v>
      </c>
      <c r="J241" s="60">
        <v>1</v>
      </c>
      <c r="K241" s="60">
        <v>0</v>
      </c>
      <c r="L241" s="60">
        <v>0</v>
      </c>
      <c r="M241" s="60">
        <v>1</v>
      </c>
      <c r="N241" s="60">
        <v>1</v>
      </c>
      <c r="O241" s="60">
        <v>0</v>
      </c>
      <c r="P241" s="60">
        <v>0</v>
      </c>
      <c r="Q241" s="55">
        <v>0</v>
      </c>
      <c r="R241" s="55">
        <v>0</v>
      </c>
      <c r="S241" s="55">
        <v>0</v>
      </c>
      <c r="T241" s="55">
        <v>0</v>
      </c>
      <c r="U241" s="52">
        <f t="shared" si="49"/>
        <v>89</v>
      </c>
      <c r="V241" s="52">
        <f t="shared" si="50"/>
        <v>242</v>
      </c>
      <c r="W241" s="52">
        <f t="shared" si="51"/>
        <v>331</v>
      </c>
    </row>
    <row r="242" spans="1:23" ht="30" customHeight="1">
      <c r="A242" s="98"/>
      <c r="B242" s="99" t="s">
        <v>45</v>
      </c>
      <c r="C242" s="95" t="s">
        <v>41</v>
      </c>
      <c r="D242" s="56" t="s">
        <v>232</v>
      </c>
      <c r="E242" s="60">
        <v>12</v>
      </c>
      <c r="F242" s="60">
        <v>61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55">
        <v>0</v>
      </c>
      <c r="R242" s="55">
        <v>0</v>
      </c>
      <c r="S242" s="55">
        <v>0</v>
      </c>
      <c r="T242" s="55">
        <v>0</v>
      </c>
      <c r="U242" s="52">
        <f t="shared" si="49"/>
        <v>12</v>
      </c>
      <c r="V242" s="52">
        <f t="shared" si="50"/>
        <v>61</v>
      </c>
      <c r="W242" s="52">
        <f t="shared" si="51"/>
        <v>73</v>
      </c>
    </row>
    <row r="243" spans="1:23" ht="30" customHeight="1">
      <c r="A243" s="98"/>
      <c r="B243" s="99"/>
      <c r="C243" s="95"/>
      <c r="D243" s="56" t="s">
        <v>179</v>
      </c>
      <c r="E243" s="60">
        <v>33</v>
      </c>
      <c r="F243" s="60">
        <v>194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3</v>
      </c>
      <c r="O243" s="60">
        <v>0</v>
      </c>
      <c r="P243" s="60">
        <v>0</v>
      </c>
      <c r="Q243" s="55">
        <v>0</v>
      </c>
      <c r="R243" s="55">
        <v>0</v>
      </c>
      <c r="S243" s="55">
        <v>0</v>
      </c>
      <c r="T243" s="55">
        <v>0</v>
      </c>
      <c r="U243" s="52">
        <f t="shared" si="49"/>
        <v>33</v>
      </c>
      <c r="V243" s="52">
        <f t="shared" si="50"/>
        <v>197</v>
      </c>
      <c r="W243" s="52">
        <f t="shared" si="51"/>
        <v>230</v>
      </c>
    </row>
    <row r="244" spans="1:23" ht="30" customHeight="1">
      <c r="A244" s="98"/>
      <c r="B244" s="99" t="s">
        <v>250</v>
      </c>
      <c r="C244" s="95" t="s">
        <v>41</v>
      </c>
      <c r="D244" s="56" t="s">
        <v>232</v>
      </c>
      <c r="E244" s="60">
        <v>6</v>
      </c>
      <c r="F244" s="60">
        <v>17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55">
        <v>0</v>
      </c>
      <c r="R244" s="55">
        <v>0</v>
      </c>
      <c r="S244" s="55">
        <v>0</v>
      </c>
      <c r="T244" s="55">
        <v>0</v>
      </c>
      <c r="U244" s="52">
        <f t="shared" si="49"/>
        <v>6</v>
      </c>
      <c r="V244" s="52">
        <f t="shared" si="50"/>
        <v>17</v>
      </c>
      <c r="W244" s="52">
        <f t="shared" si="51"/>
        <v>23</v>
      </c>
    </row>
    <row r="245" spans="1:23" ht="30" customHeight="1">
      <c r="A245" s="98"/>
      <c r="B245" s="99"/>
      <c r="C245" s="95"/>
      <c r="D245" s="56" t="s">
        <v>179</v>
      </c>
      <c r="E245" s="60">
        <v>28</v>
      </c>
      <c r="F245" s="60">
        <v>58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55">
        <v>0</v>
      </c>
      <c r="R245" s="55">
        <v>0</v>
      </c>
      <c r="S245" s="55">
        <v>0</v>
      </c>
      <c r="T245" s="55">
        <v>0</v>
      </c>
      <c r="U245" s="52">
        <f t="shared" si="49"/>
        <v>28</v>
      </c>
      <c r="V245" s="52">
        <f t="shared" si="50"/>
        <v>58</v>
      </c>
      <c r="W245" s="52">
        <f t="shared" si="51"/>
        <v>86</v>
      </c>
    </row>
    <row r="246" spans="1:23" ht="30" customHeight="1">
      <c r="A246" s="98"/>
      <c r="B246" s="96" t="s">
        <v>249</v>
      </c>
      <c r="C246" s="96" t="s">
        <v>41</v>
      </c>
      <c r="D246" s="54" t="s">
        <v>232</v>
      </c>
      <c r="E246" s="52">
        <f aca="true" t="shared" si="54" ref="E246:P246">E238+E240+E242+E244</f>
        <v>69</v>
      </c>
      <c r="F246" s="52">
        <f t="shared" si="54"/>
        <v>202</v>
      </c>
      <c r="G246" s="52">
        <f t="shared" si="54"/>
        <v>0</v>
      </c>
      <c r="H246" s="52">
        <f t="shared" si="54"/>
        <v>0</v>
      </c>
      <c r="I246" s="52">
        <f t="shared" si="54"/>
        <v>0</v>
      </c>
      <c r="J246" s="52">
        <f t="shared" si="54"/>
        <v>0</v>
      </c>
      <c r="K246" s="52">
        <f t="shared" si="54"/>
        <v>0</v>
      </c>
      <c r="L246" s="52">
        <f t="shared" si="54"/>
        <v>0</v>
      </c>
      <c r="M246" s="52">
        <f t="shared" si="54"/>
        <v>0</v>
      </c>
      <c r="N246" s="52">
        <f t="shared" si="54"/>
        <v>0</v>
      </c>
      <c r="O246" s="52">
        <f t="shared" si="54"/>
        <v>0</v>
      </c>
      <c r="P246" s="52">
        <f t="shared" si="54"/>
        <v>0</v>
      </c>
      <c r="Q246" s="54">
        <v>0</v>
      </c>
      <c r="R246" s="54">
        <v>0</v>
      </c>
      <c r="S246" s="52">
        <v>0</v>
      </c>
      <c r="T246" s="52">
        <v>0</v>
      </c>
      <c r="U246" s="52">
        <f t="shared" si="49"/>
        <v>69</v>
      </c>
      <c r="V246" s="52">
        <f t="shared" si="50"/>
        <v>202</v>
      </c>
      <c r="W246" s="52">
        <f t="shared" si="51"/>
        <v>271</v>
      </c>
    </row>
    <row r="247" spans="1:23" ht="30" customHeight="1">
      <c r="A247" s="98"/>
      <c r="B247" s="96"/>
      <c r="C247" s="96"/>
      <c r="D247" s="54" t="s">
        <v>179</v>
      </c>
      <c r="E247" s="52">
        <f aca="true" t="shared" si="55" ref="E247:P247">E239+E241+E243+E245</f>
        <v>280</v>
      </c>
      <c r="F247" s="52">
        <f t="shared" si="55"/>
        <v>788</v>
      </c>
      <c r="G247" s="52">
        <f t="shared" si="55"/>
        <v>0</v>
      </c>
      <c r="H247" s="52">
        <f t="shared" si="55"/>
        <v>0</v>
      </c>
      <c r="I247" s="52">
        <f t="shared" si="55"/>
        <v>1</v>
      </c>
      <c r="J247" s="52">
        <f t="shared" si="55"/>
        <v>1</v>
      </c>
      <c r="K247" s="52">
        <f t="shared" si="55"/>
        <v>0</v>
      </c>
      <c r="L247" s="52">
        <f t="shared" si="55"/>
        <v>0</v>
      </c>
      <c r="M247" s="52">
        <f t="shared" si="55"/>
        <v>1</v>
      </c>
      <c r="N247" s="52">
        <f t="shared" si="55"/>
        <v>4</v>
      </c>
      <c r="O247" s="52">
        <f t="shared" si="55"/>
        <v>0</v>
      </c>
      <c r="P247" s="52">
        <f t="shared" si="55"/>
        <v>0</v>
      </c>
      <c r="Q247" s="54">
        <v>0</v>
      </c>
      <c r="R247" s="54">
        <v>0</v>
      </c>
      <c r="S247" s="52">
        <v>0</v>
      </c>
      <c r="T247" s="52">
        <v>0</v>
      </c>
      <c r="U247" s="52">
        <f t="shared" si="49"/>
        <v>282</v>
      </c>
      <c r="V247" s="52">
        <f t="shared" si="50"/>
        <v>793</v>
      </c>
      <c r="W247" s="52">
        <f t="shared" si="51"/>
        <v>1075</v>
      </c>
    </row>
    <row r="248" spans="1:23" ht="30" customHeight="1">
      <c r="A248" s="98" t="s">
        <v>47</v>
      </c>
      <c r="B248" s="95" t="s">
        <v>242</v>
      </c>
      <c r="C248" s="95" t="s">
        <v>85</v>
      </c>
      <c r="D248" s="55" t="s">
        <v>232</v>
      </c>
      <c r="E248" s="35">
        <v>64</v>
      </c>
      <c r="F248" s="35">
        <v>39</v>
      </c>
      <c r="G248" s="35">
        <v>0</v>
      </c>
      <c r="H248" s="35">
        <v>0</v>
      </c>
      <c r="I248" s="35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55">
        <v>0</v>
      </c>
      <c r="R248" s="55">
        <v>0</v>
      </c>
      <c r="S248" s="55">
        <v>0</v>
      </c>
      <c r="T248" s="55">
        <v>0</v>
      </c>
      <c r="U248" s="52">
        <f t="shared" si="49"/>
        <v>64</v>
      </c>
      <c r="V248" s="52">
        <f t="shared" si="50"/>
        <v>39</v>
      </c>
      <c r="W248" s="52">
        <f t="shared" si="51"/>
        <v>103</v>
      </c>
    </row>
    <row r="249" spans="1:23" ht="30" customHeight="1">
      <c r="A249" s="98"/>
      <c r="B249" s="95"/>
      <c r="C249" s="95"/>
      <c r="D249" s="55" t="s">
        <v>179</v>
      </c>
      <c r="E249" s="61">
        <v>130</v>
      </c>
      <c r="F249" s="61">
        <v>87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55">
        <v>0</v>
      </c>
      <c r="R249" s="55">
        <v>0</v>
      </c>
      <c r="S249" s="55">
        <v>0</v>
      </c>
      <c r="T249" s="55">
        <v>0</v>
      </c>
      <c r="U249" s="52">
        <f t="shared" si="49"/>
        <v>130</v>
      </c>
      <c r="V249" s="52">
        <f t="shared" si="50"/>
        <v>87</v>
      </c>
      <c r="W249" s="52">
        <f t="shared" si="51"/>
        <v>217</v>
      </c>
    </row>
    <row r="250" spans="1:23" ht="30" customHeight="1">
      <c r="A250" s="98"/>
      <c r="B250" s="95" t="s">
        <v>248</v>
      </c>
      <c r="C250" s="95" t="s">
        <v>85</v>
      </c>
      <c r="D250" s="55" t="s">
        <v>232</v>
      </c>
      <c r="E250" s="61">
        <v>90</v>
      </c>
      <c r="F250" s="61">
        <v>43</v>
      </c>
      <c r="G250" s="61">
        <v>0</v>
      </c>
      <c r="H250" s="61">
        <v>0</v>
      </c>
      <c r="I250" s="61">
        <v>2</v>
      </c>
      <c r="J250" s="61">
        <v>2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55">
        <v>0</v>
      </c>
      <c r="R250" s="55">
        <v>0</v>
      </c>
      <c r="S250" s="55">
        <v>0</v>
      </c>
      <c r="T250" s="55">
        <v>0</v>
      </c>
      <c r="U250" s="52">
        <f aca="true" t="shared" si="56" ref="U250:U281">S250+Q250+O250+M250+K250+I250+G250+E250</f>
        <v>92</v>
      </c>
      <c r="V250" s="52">
        <f aca="true" t="shared" si="57" ref="V250:V281">T250+R250+P250+N250+L250+J250+H250+F250</f>
        <v>45</v>
      </c>
      <c r="W250" s="52">
        <f aca="true" t="shared" si="58" ref="W250:W281">V250+U250</f>
        <v>137</v>
      </c>
    </row>
    <row r="251" spans="1:23" ht="30" customHeight="1">
      <c r="A251" s="98"/>
      <c r="B251" s="95"/>
      <c r="C251" s="95"/>
      <c r="D251" s="55" t="s">
        <v>179</v>
      </c>
      <c r="E251" s="61">
        <v>224</v>
      </c>
      <c r="F251" s="61">
        <v>122</v>
      </c>
      <c r="G251" s="61">
        <v>0</v>
      </c>
      <c r="H251" s="61">
        <v>0</v>
      </c>
      <c r="I251" s="61">
        <v>4</v>
      </c>
      <c r="J251" s="61">
        <v>2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55">
        <v>0</v>
      </c>
      <c r="R251" s="55">
        <v>0</v>
      </c>
      <c r="S251" s="55">
        <v>0</v>
      </c>
      <c r="T251" s="55">
        <v>0</v>
      </c>
      <c r="U251" s="52">
        <f t="shared" si="56"/>
        <v>228</v>
      </c>
      <c r="V251" s="52">
        <f t="shared" si="57"/>
        <v>124</v>
      </c>
      <c r="W251" s="52">
        <f t="shared" si="58"/>
        <v>352</v>
      </c>
    </row>
    <row r="252" spans="1:23" ht="30" customHeight="1">
      <c r="A252" s="98"/>
      <c r="B252" s="95" t="s">
        <v>247</v>
      </c>
      <c r="C252" s="95" t="s">
        <v>85</v>
      </c>
      <c r="D252" s="55" t="s">
        <v>232</v>
      </c>
      <c r="E252" s="61">
        <v>86</v>
      </c>
      <c r="F252" s="61">
        <v>45</v>
      </c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55">
        <v>0</v>
      </c>
      <c r="R252" s="55">
        <v>0</v>
      </c>
      <c r="S252" s="55">
        <v>0</v>
      </c>
      <c r="T252" s="55">
        <v>0</v>
      </c>
      <c r="U252" s="52">
        <f t="shared" si="56"/>
        <v>86</v>
      </c>
      <c r="V252" s="52">
        <f t="shared" si="57"/>
        <v>45</v>
      </c>
      <c r="W252" s="52">
        <f t="shared" si="58"/>
        <v>131</v>
      </c>
    </row>
    <row r="253" spans="1:23" ht="30" customHeight="1">
      <c r="A253" s="98"/>
      <c r="B253" s="95"/>
      <c r="C253" s="95"/>
      <c r="D253" s="55" t="s">
        <v>179</v>
      </c>
      <c r="E253" s="61">
        <v>194</v>
      </c>
      <c r="F253" s="61">
        <v>100</v>
      </c>
      <c r="G253" s="61">
        <v>0</v>
      </c>
      <c r="H253" s="61">
        <v>0</v>
      </c>
      <c r="I253" s="61">
        <v>0</v>
      </c>
      <c r="J253" s="61">
        <v>2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55">
        <v>0</v>
      </c>
      <c r="R253" s="55">
        <v>0</v>
      </c>
      <c r="S253" s="55">
        <v>0</v>
      </c>
      <c r="T253" s="55">
        <v>0</v>
      </c>
      <c r="U253" s="52">
        <f t="shared" si="56"/>
        <v>194</v>
      </c>
      <c r="V253" s="52">
        <f t="shared" si="57"/>
        <v>102</v>
      </c>
      <c r="W253" s="52">
        <f t="shared" si="58"/>
        <v>296</v>
      </c>
    </row>
    <row r="254" spans="1:23" ht="30" customHeight="1">
      <c r="A254" s="98"/>
      <c r="B254" s="95" t="s">
        <v>246</v>
      </c>
      <c r="C254" s="95" t="s">
        <v>85</v>
      </c>
      <c r="D254" s="55" t="s">
        <v>232</v>
      </c>
      <c r="E254" s="61">
        <v>17</v>
      </c>
      <c r="F254" s="61">
        <v>10</v>
      </c>
      <c r="G254" s="61">
        <v>0</v>
      </c>
      <c r="H254" s="61">
        <v>0</v>
      </c>
      <c r="I254" s="61">
        <v>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55">
        <v>0</v>
      </c>
      <c r="R254" s="55">
        <v>1</v>
      </c>
      <c r="S254" s="55">
        <v>0</v>
      </c>
      <c r="T254" s="55">
        <v>0</v>
      </c>
      <c r="U254" s="52">
        <f t="shared" si="56"/>
        <v>18</v>
      </c>
      <c r="V254" s="52">
        <f t="shared" si="57"/>
        <v>11</v>
      </c>
      <c r="W254" s="52">
        <f t="shared" si="58"/>
        <v>29</v>
      </c>
    </row>
    <row r="255" spans="1:23" ht="30" customHeight="1">
      <c r="A255" s="98"/>
      <c r="B255" s="95"/>
      <c r="C255" s="95"/>
      <c r="D255" s="55" t="s">
        <v>179</v>
      </c>
      <c r="E255" s="61">
        <v>39</v>
      </c>
      <c r="F255" s="61">
        <v>24</v>
      </c>
      <c r="G255" s="61">
        <v>0</v>
      </c>
      <c r="H255" s="61">
        <v>0</v>
      </c>
      <c r="I255" s="61">
        <v>1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55">
        <v>0</v>
      </c>
      <c r="R255" s="55">
        <v>1</v>
      </c>
      <c r="S255" s="55">
        <v>0</v>
      </c>
      <c r="T255" s="55">
        <v>0</v>
      </c>
      <c r="U255" s="52">
        <f t="shared" si="56"/>
        <v>40</v>
      </c>
      <c r="V255" s="52">
        <f t="shared" si="57"/>
        <v>25</v>
      </c>
      <c r="W255" s="52">
        <f t="shared" si="58"/>
        <v>65</v>
      </c>
    </row>
    <row r="256" spans="1:23" ht="30" customHeight="1">
      <c r="A256" s="98"/>
      <c r="B256" s="95" t="s">
        <v>245</v>
      </c>
      <c r="C256" s="95" t="s">
        <v>85</v>
      </c>
      <c r="D256" s="55" t="s">
        <v>232</v>
      </c>
      <c r="E256" s="61">
        <v>42</v>
      </c>
      <c r="F256" s="61">
        <v>3</v>
      </c>
      <c r="G256" s="61">
        <v>0</v>
      </c>
      <c r="H256" s="61">
        <v>0</v>
      </c>
      <c r="I256" s="61">
        <v>2</v>
      </c>
      <c r="J256" s="61">
        <v>0</v>
      </c>
      <c r="K256" s="61">
        <v>0</v>
      </c>
      <c r="L256" s="61">
        <v>0</v>
      </c>
      <c r="M256" s="61">
        <v>1</v>
      </c>
      <c r="N256" s="61">
        <v>0</v>
      </c>
      <c r="O256" s="61">
        <v>1</v>
      </c>
      <c r="P256" s="61">
        <v>0</v>
      </c>
      <c r="Q256" s="55">
        <v>0</v>
      </c>
      <c r="R256" s="55">
        <v>0</v>
      </c>
      <c r="S256" s="55">
        <v>0</v>
      </c>
      <c r="T256" s="55">
        <v>0</v>
      </c>
      <c r="U256" s="52">
        <f t="shared" si="56"/>
        <v>46</v>
      </c>
      <c r="V256" s="52">
        <f t="shared" si="57"/>
        <v>3</v>
      </c>
      <c r="W256" s="52">
        <f t="shared" si="58"/>
        <v>49</v>
      </c>
    </row>
    <row r="257" spans="1:23" ht="30" customHeight="1">
      <c r="A257" s="98"/>
      <c r="B257" s="95"/>
      <c r="C257" s="95"/>
      <c r="D257" s="55" t="s">
        <v>179</v>
      </c>
      <c r="E257" s="61">
        <v>108</v>
      </c>
      <c r="F257" s="61">
        <v>31</v>
      </c>
      <c r="G257" s="61">
        <v>0</v>
      </c>
      <c r="H257" s="61">
        <v>0</v>
      </c>
      <c r="I257" s="61">
        <v>2</v>
      </c>
      <c r="J257" s="61">
        <v>0</v>
      </c>
      <c r="K257" s="61">
        <v>0</v>
      </c>
      <c r="L257" s="61">
        <v>0</v>
      </c>
      <c r="M257" s="61">
        <v>2</v>
      </c>
      <c r="N257" s="61">
        <v>0</v>
      </c>
      <c r="O257" s="61">
        <v>1</v>
      </c>
      <c r="P257" s="61">
        <v>0</v>
      </c>
      <c r="Q257" s="55">
        <v>0</v>
      </c>
      <c r="R257" s="55">
        <v>0</v>
      </c>
      <c r="S257" s="55">
        <v>0</v>
      </c>
      <c r="T257" s="55">
        <v>0</v>
      </c>
      <c r="U257" s="52">
        <f t="shared" si="56"/>
        <v>113</v>
      </c>
      <c r="V257" s="52">
        <f t="shared" si="57"/>
        <v>31</v>
      </c>
      <c r="W257" s="52">
        <f t="shared" si="58"/>
        <v>144</v>
      </c>
    </row>
    <row r="258" spans="1:23" ht="30" customHeight="1">
      <c r="A258" s="98"/>
      <c r="B258" s="95" t="s">
        <v>244</v>
      </c>
      <c r="C258" s="95" t="s">
        <v>85</v>
      </c>
      <c r="D258" s="55" t="s">
        <v>232</v>
      </c>
      <c r="E258" s="61">
        <v>39</v>
      </c>
      <c r="F258" s="61">
        <v>64</v>
      </c>
      <c r="G258" s="61">
        <v>0</v>
      </c>
      <c r="H258" s="61">
        <v>0</v>
      </c>
      <c r="I258" s="61">
        <v>2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1</v>
      </c>
      <c r="Q258" s="55">
        <v>0</v>
      </c>
      <c r="R258" s="55">
        <v>0</v>
      </c>
      <c r="S258" s="55">
        <v>0</v>
      </c>
      <c r="T258" s="55">
        <v>0</v>
      </c>
      <c r="U258" s="52">
        <f t="shared" si="56"/>
        <v>41</v>
      </c>
      <c r="V258" s="52">
        <f t="shared" si="57"/>
        <v>65</v>
      </c>
      <c r="W258" s="52">
        <f t="shared" si="58"/>
        <v>106</v>
      </c>
    </row>
    <row r="259" spans="1:23" ht="30" customHeight="1">
      <c r="A259" s="98"/>
      <c r="B259" s="95"/>
      <c r="C259" s="95"/>
      <c r="D259" s="55" t="s">
        <v>179</v>
      </c>
      <c r="E259" s="61">
        <v>96</v>
      </c>
      <c r="F259" s="61">
        <v>232</v>
      </c>
      <c r="G259" s="61">
        <v>0</v>
      </c>
      <c r="H259" s="61">
        <v>0</v>
      </c>
      <c r="I259" s="61">
        <v>2</v>
      </c>
      <c r="J259" s="61">
        <v>1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3</v>
      </c>
      <c r="Q259" s="55">
        <v>0</v>
      </c>
      <c r="R259" s="55">
        <v>0</v>
      </c>
      <c r="S259" s="55">
        <v>0</v>
      </c>
      <c r="T259" s="55">
        <v>0</v>
      </c>
      <c r="U259" s="52">
        <f t="shared" si="56"/>
        <v>98</v>
      </c>
      <c r="V259" s="52">
        <f t="shared" si="57"/>
        <v>236</v>
      </c>
      <c r="W259" s="52">
        <f t="shared" si="58"/>
        <v>334</v>
      </c>
    </row>
    <row r="260" spans="1:23" ht="30" customHeight="1">
      <c r="A260" s="98"/>
      <c r="B260" s="96" t="s">
        <v>66</v>
      </c>
      <c r="C260" s="96" t="s">
        <v>85</v>
      </c>
      <c r="D260" s="54" t="s">
        <v>232</v>
      </c>
      <c r="E260" s="52">
        <f aca="true" t="shared" si="59" ref="E260:P260">E248+E250+E252+E254+E256+E258</f>
        <v>338</v>
      </c>
      <c r="F260" s="52">
        <f t="shared" si="59"/>
        <v>204</v>
      </c>
      <c r="G260" s="52">
        <f t="shared" si="59"/>
        <v>0</v>
      </c>
      <c r="H260" s="52">
        <f t="shared" si="59"/>
        <v>0</v>
      </c>
      <c r="I260" s="52">
        <f t="shared" si="59"/>
        <v>7</v>
      </c>
      <c r="J260" s="52">
        <f t="shared" si="59"/>
        <v>2</v>
      </c>
      <c r="K260" s="52">
        <f t="shared" si="59"/>
        <v>0</v>
      </c>
      <c r="L260" s="52">
        <f t="shared" si="59"/>
        <v>0</v>
      </c>
      <c r="M260" s="52">
        <f t="shared" si="59"/>
        <v>1</v>
      </c>
      <c r="N260" s="52">
        <f t="shared" si="59"/>
        <v>0</v>
      </c>
      <c r="O260" s="52">
        <f t="shared" si="59"/>
        <v>1</v>
      </c>
      <c r="P260" s="52">
        <f t="shared" si="59"/>
        <v>1</v>
      </c>
      <c r="Q260" s="54">
        <v>0</v>
      </c>
      <c r="R260" s="54">
        <v>1</v>
      </c>
      <c r="S260" s="52">
        <v>0</v>
      </c>
      <c r="T260" s="52">
        <v>0</v>
      </c>
      <c r="U260" s="52">
        <f t="shared" si="56"/>
        <v>347</v>
      </c>
      <c r="V260" s="52">
        <f t="shared" si="57"/>
        <v>208</v>
      </c>
      <c r="W260" s="52">
        <f t="shared" si="58"/>
        <v>555</v>
      </c>
    </row>
    <row r="261" spans="1:23" ht="30" customHeight="1">
      <c r="A261" s="98"/>
      <c r="B261" s="96"/>
      <c r="C261" s="96"/>
      <c r="D261" s="54" t="s">
        <v>179</v>
      </c>
      <c r="E261" s="52">
        <f aca="true" t="shared" si="60" ref="E261:P261">E249+E251+E253+E255+E257+E259</f>
        <v>791</v>
      </c>
      <c r="F261" s="52">
        <f t="shared" si="60"/>
        <v>596</v>
      </c>
      <c r="G261" s="52">
        <f t="shared" si="60"/>
        <v>0</v>
      </c>
      <c r="H261" s="52">
        <f t="shared" si="60"/>
        <v>0</v>
      </c>
      <c r="I261" s="52">
        <f t="shared" si="60"/>
        <v>9</v>
      </c>
      <c r="J261" s="52">
        <f t="shared" si="60"/>
        <v>5</v>
      </c>
      <c r="K261" s="52">
        <f t="shared" si="60"/>
        <v>0</v>
      </c>
      <c r="L261" s="52">
        <f t="shared" si="60"/>
        <v>0</v>
      </c>
      <c r="M261" s="52">
        <f t="shared" si="60"/>
        <v>2</v>
      </c>
      <c r="N261" s="52">
        <f t="shared" si="60"/>
        <v>0</v>
      </c>
      <c r="O261" s="52">
        <f t="shared" si="60"/>
        <v>1</v>
      </c>
      <c r="P261" s="52">
        <f t="shared" si="60"/>
        <v>3</v>
      </c>
      <c r="Q261" s="54">
        <v>0</v>
      </c>
      <c r="R261" s="54">
        <v>1</v>
      </c>
      <c r="S261" s="52">
        <v>0</v>
      </c>
      <c r="T261" s="52">
        <v>0</v>
      </c>
      <c r="U261" s="52">
        <f t="shared" si="56"/>
        <v>803</v>
      </c>
      <c r="V261" s="52">
        <f t="shared" si="57"/>
        <v>605</v>
      </c>
      <c r="W261" s="52">
        <f t="shared" si="58"/>
        <v>1408</v>
      </c>
    </row>
    <row r="262" spans="1:23" ht="30" customHeight="1">
      <c r="A262" s="98" t="s">
        <v>243</v>
      </c>
      <c r="B262" s="95" t="s">
        <v>242</v>
      </c>
      <c r="C262" s="95" t="s">
        <v>41</v>
      </c>
      <c r="D262" s="55" t="s">
        <v>232</v>
      </c>
      <c r="E262" s="35">
        <v>14</v>
      </c>
      <c r="F262" s="35">
        <v>10</v>
      </c>
      <c r="G262" s="60">
        <v>0</v>
      </c>
      <c r="H262" s="60">
        <v>0</v>
      </c>
      <c r="I262" s="61">
        <v>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55">
        <v>0</v>
      </c>
      <c r="R262" s="55">
        <v>0</v>
      </c>
      <c r="S262" s="55">
        <v>0</v>
      </c>
      <c r="T262" s="55">
        <v>0</v>
      </c>
      <c r="U262" s="52">
        <f t="shared" si="56"/>
        <v>14</v>
      </c>
      <c r="V262" s="52">
        <f t="shared" si="57"/>
        <v>10</v>
      </c>
      <c r="W262" s="52">
        <f t="shared" si="58"/>
        <v>24</v>
      </c>
    </row>
    <row r="263" spans="1:23" ht="30" customHeight="1">
      <c r="A263" s="98"/>
      <c r="B263" s="95"/>
      <c r="C263" s="95"/>
      <c r="D263" s="55" t="s">
        <v>179</v>
      </c>
      <c r="E263" s="61">
        <v>38</v>
      </c>
      <c r="F263" s="61">
        <v>25</v>
      </c>
      <c r="G263" s="60">
        <v>0</v>
      </c>
      <c r="H263" s="60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  <c r="Q263" s="55">
        <v>0</v>
      </c>
      <c r="R263" s="55">
        <v>0</v>
      </c>
      <c r="S263" s="55">
        <v>0</v>
      </c>
      <c r="T263" s="55">
        <v>0</v>
      </c>
      <c r="U263" s="52">
        <f t="shared" si="56"/>
        <v>38</v>
      </c>
      <c r="V263" s="52">
        <f t="shared" si="57"/>
        <v>25</v>
      </c>
      <c r="W263" s="52">
        <f t="shared" si="58"/>
        <v>63</v>
      </c>
    </row>
    <row r="264" spans="1:23" ht="30" customHeight="1">
      <c r="A264" s="98"/>
      <c r="B264" s="95" t="s">
        <v>241</v>
      </c>
      <c r="C264" s="95" t="s">
        <v>41</v>
      </c>
      <c r="D264" s="55" t="s">
        <v>232</v>
      </c>
      <c r="E264" s="61">
        <v>8</v>
      </c>
      <c r="F264" s="61">
        <v>18</v>
      </c>
      <c r="G264" s="60">
        <v>0</v>
      </c>
      <c r="H264" s="60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55">
        <v>0</v>
      </c>
      <c r="R264" s="55">
        <v>0</v>
      </c>
      <c r="S264" s="55">
        <v>0</v>
      </c>
      <c r="T264" s="55">
        <v>0</v>
      </c>
      <c r="U264" s="52">
        <f t="shared" si="56"/>
        <v>8</v>
      </c>
      <c r="V264" s="52">
        <f t="shared" si="57"/>
        <v>18</v>
      </c>
      <c r="W264" s="52">
        <f t="shared" si="58"/>
        <v>26</v>
      </c>
    </row>
    <row r="265" spans="1:23" ht="30" customHeight="1">
      <c r="A265" s="98"/>
      <c r="B265" s="95"/>
      <c r="C265" s="95"/>
      <c r="D265" s="55" t="s">
        <v>179</v>
      </c>
      <c r="E265" s="61">
        <v>34</v>
      </c>
      <c r="F265" s="61">
        <v>35</v>
      </c>
      <c r="G265" s="60">
        <v>0</v>
      </c>
      <c r="H265" s="60">
        <v>0</v>
      </c>
      <c r="I265" s="61">
        <v>0</v>
      </c>
      <c r="J265" s="61">
        <v>0</v>
      </c>
      <c r="K265" s="61">
        <v>0</v>
      </c>
      <c r="L265" s="61">
        <v>0</v>
      </c>
      <c r="M265" s="61">
        <v>1</v>
      </c>
      <c r="N265" s="61">
        <v>0</v>
      </c>
      <c r="O265" s="61">
        <v>0</v>
      </c>
      <c r="P265" s="61">
        <v>0</v>
      </c>
      <c r="Q265" s="55">
        <v>0</v>
      </c>
      <c r="R265" s="55">
        <v>0</v>
      </c>
      <c r="S265" s="55">
        <v>0</v>
      </c>
      <c r="T265" s="55">
        <v>0</v>
      </c>
      <c r="U265" s="52">
        <f t="shared" si="56"/>
        <v>35</v>
      </c>
      <c r="V265" s="52">
        <f t="shared" si="57"/>
        <v>35</v>
      </c>
      <c r="W265" s="52">
        <f t="shared" si="58"/>
        <v>70</v>
      </c>
    </row>
    <row r="266" spans="1:23" ht="30" customHeight="1">
      <c r="A266" s="98"/>
      <c r="B266" s="96" t="s">
        <v>240</v>
      </c>
      <c r="C266" s="96" t="s">
        <v>41</v>
      </c>
      <c r="D266" s="54" t="s">
        <v>232</v>
      </c>
      <c r="E266" s="52">
        <f aca="true" t="shared" si="61" ref="E266:P266">E262+E264</f>
        <v>22</v>
      </c>
      <c r="F266" s="52">
        <f t="shared" si="61"/>
        <v>28</v>
      </c>
      <c r="G266" s="52">
        <f t="shared" si="61"/>
        <v>0</v>
      </c>
      <c r="H266" s="52">
        <f t="shared" si="61"/>
        <v>0</v>
      </c>
      <c r="I266" s="52">
        <f t="shared" si="61"/>
        <v>0</v>
      </c>
      <c r="J266" s="52">
        <f t="shared" si="61"/>
        <v>0</v>
      </c>
      <c r="K266" s="52">
        <f t="shared" si="61"/>
        <v>0</v>
      </c>
      <c r="L266" s="52">
        <f t="shared" si="61"/>
        <v>0</v>
      </c>
      <c r="M266" s="52">
        <f t="shared" si="61"/>
        <v>0</v>
      </c>
      <c r="N266" s="52">
        <f t="shared" si="61"/>
        <v>0</v>
      </c>
      <c r="O266" s="52">
        <f t="shared" si="61"/>
        <v>0</v>
      </c>
      <c r="P266" s="52">
        <f t="shared" si="61"/>
        <v>0</v>
      </c>
      <c r="Q266" s="54">
        <v>0</v>
      </c>
      <c r="R266" s="54">
        <v>0</v>
      </c>
      <c r="S266" s="52">
        <v>0</v>
      </c>
      <c r="T266" s="52">
        <v>0</v>
      </c>
      <c r="U266" s="52">
        <f t="shared" si="56"/>
        <v>22</v>
      </c>
      <c r="V266" s="52">
        <f t="shared" si="57"/>
        <v>28</v>
      </c>
      <c r="W266" s="52">
        <f t="shared" si="58"/>
        <v>50</v>
      </c>
    </row>
    <row r="267" spans="1:23" ht="30" customHeight="1">
      <c r="A267" s="98"/>
      <c r="B267" s="96"/>
      <c r="C267" s="96"/>
      <c r="D267" s="54" t="s">
        <v>179</v>
      </c>
      <c r="E267" s="52">
        <f aca="true" t="shared" si="62" ref="E267:P267">E263+E265</f>
        <v>72</v>
      </c>
      <c r="F267" s="52">
        <f t="shared" si="62"/>
        <v>60</v>
      </c>
      <c r="G267" s="52">
        <f t="shared" si="62"/>
        <v>0</v>
      </c>
      <c r="H267" s="52">
        <f t="shared" si="62"/>
        <v>0</v>
      </c>
      <c r="I267" s="52">
        <f t="shared" si="62"/>
        <v>0</v>
      </c>
      <c r="J267" s="52">
        <f t="shared" si="62"/>
        <v>0</v>
      </c>
      <c r="K267" s="52">
        <f t="shared" si="62"/>
        <v>0</v>
      </c>
      <c r="L267" s="52">
        <f t="shared" si="62"/>
        <v>0</v>
      </c>
      <c r="M267" s="52">
        <f t="shared" si="62"/>
        <v>1</v>
      </c>
      <c r="N267" s="52">
        <f t="shared" si="62"/>
        <v>0</v>
      </c>
      <c r="O267" s="52">
        <f t="shared" si="62"/>
        <v>0</v>
      </c>
      <c r="P267" s="52">
        <f t="shared" si="62"/>
        <v>0</v>
      </c>
      <c r="Q267" s="54">
        <v>0</v>
      </c>
      <c r="R267" s="54">
        <v>0</v>
      </c>
      <c r="S267" s="52">
        <v>0</v>
      </c>
      <c r="T267" s="52">
        <v>0</v>
      </c>
      <c r="U267" s="52">
        <f t="shared" si="56"/>
        <v>73</v>
      </c>
      <c r="V267" s="52">
        <f t="shared" si="57"/>
        <v>60</v>
      </c>
      <c r="W267" s="52">
        <f t="shared" si="58"/>
        <v>133</v>
      </c>
    </row>
    <row r="268" spans="1:23" ht="30" customHeight="1">
      <c r="A268" s="95" t="s">
        <v>239</v>
      </c>
      <c r="B268" s="95"/>
      <c r="C268" s="95" t="s">
        <v>85</v>
      </c>
      <c r="D268" s="55" t="s">
        <v>232</v>
      </c>
      <c r="E268" s="61">
        <v>155</v>
      </c>
      <c r="F268" s="61">
        <v>36</v>
      </c>
      <c r="G268" s="60">
        <v>0</v>
      </c>
      <c r="H268" s="60">
        <v>0</v>
      </c>
      <c r="I268" s="61">
        <v>0</v>
      </c>
      <c r="J268" s="61">
        <v>1</v>
      </c>
      <c r="K268" s="61">
        <v>0</v>
      </c>
      <c r="L268" s="61">
        <v>0</v>
      </c>
      <c r="M268" s="61">
        <v>0</v>
      </c>
      <c r="N268" s="61">
        <v>1</v>
      </c>
      <c r="O268" s="61">
        <v>3</v>
      </c>
      <c r="P268" s="61">
        <v>0</v>
      </c>
      <c r="Q268" s="55">
        <v>0</v>
      </c>
      <c r="R268" s="55">
        <v>0</v>
      </c>
      <c r="S268" s="55">
        <v>0</v>
      </c>
      <c r="T268" s="55">
        <v>0</v>
      </c>
      <c r="U268" s="52">
        <f t="shared" si="56"/>
        <v>158</v>
      </c>
      <c r="V268" s="52">
        <f t="shared" si="57"/>
        <v>38</v>
      </c>
      <c r="W268" s="52">
        <f t="shared" si="58"/>
        <v>196</v>
      </c>
    </row>
    <row r="269" spans="1:23" ht="30" customHeight="1">
      <c r="A269" s="95"/>
      <c r="B269" s="95"/>
      <c r="C269" s="95"/>
      <c r="D269" s="55" t="s">
        <v>179</v>
      </c>
      <c r="E269" s="61">
        <v>523</v>
      </c>
      <c r="F269" s="61">
        <v>113</v>
      </c>
      <c r="G269" s="60">
        <v>0</v>
      </c>
      <c r="H269" s="60">
        <v>0</v>
      </c>
      <c r="I269" s="61">
        <v>0</v>
      </c>
      <c r="J269" s="61">
        <v>1</v>
      </c>
      <c r="K269" s="61">
        <v>1</v>
      </c>
      <c r="L269" s="61">
        <v>0</v>
      </c>
      <c r="M269" s="61">
        <v>4</v>
      </c>
      <c r="N269" s="61">
        <v>4</v>
      </c>
      <c r="O269" s="61">
        <v>4</v>
      </c>
      <c r="P269" s="61">
        <v>1</v>
      </c>
      <c r="Q269" s="55">
        <v>2</v>
      </c>
      <c r="R269" s="55">
        <v>0</v>
      </c>
      <c r="S269" s="55">
        <v>0</v>
      </c>
      <c r="T269" s="55">
        <v>0</v>
      </c>
      <c r="U269" s="52">
        <f t="shared" si="56"/>
        <v>534</v>
      </c>
      <c r="V269" s="52">
        <f t="shared" si="57"/>
        <v>119</v>
      </c>
      <c r="W269" s="52">
        <f t="shared" si="58"/>
        <v>653</v>
      </c>
    </row>
    <row r="270" spans="1:23" ht="30" customHeight="1">
      <c r="A270" s="98" t="s">
        <v>67</v>
      </c>
      <c r="B270" s="99" t="s">
        <v>68</v>
      </c>
      <c r="C270" s="95" t="s">
        <v>85</v>
      </c>
      <c r="D270" s="56" t="s">
        <v>232</v>
      </c>
      <c r="E270" s="60">
        <v>70</v>
      </c>
      <c r="F270" s="60">
        <v>65</v>
      </c>
      <c r="G270" s="60">
        <v>0</v>
      </c>
      <c r="H270" s="60">
        <v>0</v>
      </c>
      <c r="I270" s="61">
        <v>1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  <c r="Q270" s="55">
        <v>0</v>
      </c>
      <c r="R270" s="55">
        <v>0</v>
      </c>
      <c r="S270" s="55">
        <v>0</v>
      </c>
      <c r="T270" s="55">
        <v>0</v>
      </c>
      <c r="U270" s="52">
        <f t="shared" si="56"/>
        <v>71</v>
      </c>
      <c r="V270" s="52">
        <f t="shared" si="57"/>
        <v>65</v>
      </c>
      <c r="W270" s="52">
        <f t="shared" si="58"/>
        <v>136</v>
      </c>
    </row>
    <row r="271" spans="1:23" ht="30" customHeight="1">
      <c r="A271" s="98"/>
      <c r="B271" s="99"/>
      <c r="C271" s="95"/>
      <c r="D271" s="56" t="s">
        <v>179</v>
      </c>
      <c r="E271" s="60">
        <v>166</v>
      </c>
      <c r="F271" s="60">
        <v>222</v>
      </c>
      <c r="G271" s="60">
        <v>0</v>
      </c>
      <c r="H271" s="60">
        <v>0</v>
      </c>
      <c r="I271" s="61">
        <v>1</v>
      </c>
      <c r="J271" s="61">
        <v>1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55">
        <v>0</v>
      </c>
      <c r="R271" s="55">
        <v>0</v>
      </c>
      <c r="S271" s="55">
        <v>0</v>
      </c>
      <c r="T271" s="55">
        <v>0</v>
      </c>
      <c r="U271" s="52">
        <f t="shared" si="56"/>
        <v>167</v>
      </c>
      <c r="V271" s="52">
        <f t="shared" si="57"/>
        <v>223</v>
      </c>
      <c r="W271" s="52">
        <f t="shared" si="58"/>
        <v>390</v>
      </c>
    </row>
    <row r="272" spans="1:23" ht="30" customHeight="1">
      <c r="A272" s="98"/>
      <c r="B272" s="99" t="s">
        <v>69</v>
      </c>
      <c r="C272" s="95" t="s">
        <v>85</v>
      </c>
      <c r="D272" s="56" t="s">
        <v>232</v>
      </c>
      <c r="E272" s="60">
        <v>0</v>
      </c>
      <c r="F272" s="60">
        <v>0</v>
      </c>
      <c r="G272" s="60">
        <v>0</v>
      </c>
      <c r="H272" s="60">
        <v>0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55">
        <v>0</v>
      </c>
      <c r="R272" s="55">
        <v>0</v>
      </c>
      <c r="S272" s="55">
        <v>0</v>
      </c>
      <c r="T272" s="55">
        <v>0</v>
      </c>
      <c r="U272" s="52">
        <f t="shared" si="56"/>
        <v>0</v>
      </c>
      <c r="V272" s="52">
        <f t="shared" si="57"/>
        <v>0</v>
      </c>
      <c r="W272" s="52">
        <f t="shared" si="58"/>
        <v>0</v>
      </c>
    </row>
    <row r="273" spans="1:23" ht="30" customHeight="1">
      <c r="A273" s="98"/>
      <c r="B273" s="99"/>
      <c r="C273" s="95"/>
      <c r="D273" s="56" t="s">
        <v>179</v>
      </c>
      <c r="E273" s="60">
        <v>10</v>
      </c>
      <c r="F273" s="60">
        <v>33</v>
      </c>
      <c r="G273" s="60">
        <v>0</v>
      </c>
      <c r="H273" s="60">
        <v>0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  <c r="Q273" s="55">
        <v>0</v>
      </c>
      <c r="R273" s="55">
        <v>0</v>
      </c>
      <c r="S273" s="55">
        <v>0</v>
      </c>
      <c r="T273" s="55">
        <v>0</v>
      </c>
      <c r="U273" s="52">
        <f t="shared" si="56"/>
        <v>10</v>
      </c>
      <c r="V273" s="52">
        <f t="shared" si="57"/>
        <v>33</v>
      </c>
      <c r="W273" s="52">
        <f t="shared" si="58"/>
        <v>43</v>
      </c>
    </row>
    <row r="274" spans="1:23" ht="30" customHeight="1">
      <c r="A274" s="98"/>
      <c r="B274" s="99" t="s">
        <v>70</v>
      </c>
      <c r="C274" s="95" t="s">
        <v>85</v>
      </c>
      <c r="D274" s="56" t="s">
        <v>232</v>
      </c>
      <c r="E274" s="60">
        <v>18</v>
      </c>
      <c r="F274" s="60">
        <v>65</v>
      </c>
      <c r="G274" s="60">
        <v>0</v>
      </c>
      <c r="H274" s="60">
        <v>0</v>
      </c>
      <c r="I274" s="60">
        <v>0</v>
      </c>
      <c r="J274" s="60">
        <v>0</v>
      </c>
      <c r="K274" s="61">
        <v>0</v>
      </c>
      <c r="L274" s="61">
        <v>0</v>
      </c>
      <c r="M274" s="61">
        <v>0</v>
      </c>
      <c r="N274" s="61">
        <v>1</v>
      </c>
      <c r="O274" s="61">
        <v>0</v>
      </c>
      <c r="P274" s="61">
        <v>0</v>
      </c>
      <c r="Q274" s="55">
        <v>0</v>
      </c>
      <c r="R274" s="55">
        <v>0</v>
      </c>
      <c r="S274" s="55">
        <v>0</v>
      </c>
      <c r="T274" s="55">
        <v>0</v>
      </c>
      <c r="U274" s="52">
        <f t="shared" si="56"/>
        <v>18</v>
      </c>
      <c r="V274" s="52">
        <f t="shared" si="57"/>
        <v>66</v>
      </c>
      <c r="W274" s="52">
        <f t="shared" si="58"/>
        <v>84</v>
      </c>
    </row>
    <row r="275" spans="1:23" ht="30" customHeight="1">
      <c r="A275" s="98"/>
      <c r="B275" s="99"/>
      <c r="C275" s="95"/>
      <c r="D275" s="56" t="s">
        <v>179</v>
      </c>
      <c r="E275" s="60">
        <v>63</v>
      </c>
      <c r="F275" s="60">
        <v>219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61">
        <v>0</v>
      </c>
      <c r="M275" s="61">
        <v>0</v>
      </c>
      <c r="N275" s="61">
        <v>1</v>
      </c>
      <c r="O275" s="61">
        <v>0</v>
      </c>
      <c r="P275" s="61">
        <v>0</v>
      </c>
      <c r="Q275" s="55">
        <v>0</v>
      </c>
      <c r="R275" s="55">
        <v>0</v>
      </c>
      <c r="S275" s="55">
        <v>0</v>
      </c>
      <c r="T275" s="55">
        <v>0</v>
      </c>
      <c r="U275" s="52">
        <f t="shared" si="56"/>
        <v>63</v>
      </c>
      <c r="V275" s="52">
        <f t="shared" si="57"/>
        <v>220</v>
      </c>
      <c r="W275" s="52">
        <f t="shared" si="58"/>
        <v>283</v>
      </c>
    </row>
    <row r="276" spans="1:23" ht="30" customHeight="1">
      <c r="A276" s="98"/>
      <c r="B276" s="99" t="s">
        <v>71</v>
      </c>
      <c r="C276" s="95" t="s">
        <v>85</v>
      </c>
      <c r="D276" s="56" t="s">
        <v>232</v>
      </c>
      <c r="E276" s="60">
        <v>88</v>
      </c>
      <c r="F276" s="60">
        <v>185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55">
        <v>0</v>
      </c>
      <c r="R276" s="55">
        <v>0</v>
      </c>
      <c r="S276" s="55">
        <v>0</v>
      </c>
      <c r="T276" s="55">
        <v>0</v>
      </c>
      <c r="U276" s="52">
        <f t="shared" si="56"/>
        <v>88</v>
      </c>
      <c r="V276" s="52">
        <f t="shared" si="57"/>
        <v>185</v>
      </c>
      <c r="W276" s="52">
        <f t="shared" si="58"/>
        <v>273</v>
      </c>
    </row>
    <row r="277" spans="1:23" ht="30" customHeight="1">
      <c r="A277" s="98"/>
      <c r="B277" s="99"/>
      <c r="C277" s="95"/>
      <c r="D277" s="56" t="s">
        <v>179</v>
      </c>
      <c r="E277" s="60">
        <v>168</v>
      </c>
      <c r="F277" s="60">
        <v>651</v>
      </c>
      <c r="G277" s="60">
        <v>0</v>
      </c>
      <c r="H277" s="60">
        <v>0</v>
      </c>
      <c r="I277" s="60">
        <v>0</v>
      </c>
      <c r="J277" s="60">
        <v>0</v>
      </c>
      <c r="K277" s="60">
        <v>1</v>
      </c>
      <c r="L277" s="60">
        <v>1</v>
      </c>
      <c r="M277" s="60">
        <v>0</v>
      </c>
      <c r="N277" s="60">
        <v>1</v>
      </c>
      <c r="O277" s="60">
        <v>0</v>
      </c>
      <c r="P277" s="60">
        <v>0</v>
      </c>
      <c r="Q277" s="55">
        <v>0</v>
      </c>
      <c r="R277" s="55">
        <v>0</v>
      </c>
      <c r="S277" s="55">
        <v>0</v>
      </c>
      <c r="T277" s="55">
        <v>0</v>
      </c>
      <c r="U277" s="52">
        <f t="shared" si="56"/>
        <v>169</v>
      </c>
      <c r="V277" s="52">
        <f t="shared" si="57"/>
        <v>653</v>
      </c>
      <c r="W277" s="52">
        <f t="shared" si="58"/>
        <v>822</v>
      </c>
    </row>
    <row r="278" spans="1:23" ht="30" customHeight="1">
      <c r="A278" s="98"/>
      <c r="B278" s="96" t="s">
        <v>72</v>
      </c>
      <c r="C278" s="96" t="s">
        <v>85</v>
      </c>
      <c r="D278" s="54" t="s">
        <v>232</v>
      </c>
      <c r="E278" s="52">
        <f aca="true" t="shared" si="63" ref="E278:P278">E270+E272+E274+E276</f>
        <v>176</v>
      </c>
      <c r="F278" s="52">
        <f t="shared" si="63"/>
        <v>315</v>
      </c>
      <c r="G278" s="52">
        <f t="shared" si="63"/>
        <v>0</v>
      </c>
      <c r="H278" s="52">
        <f t="shared" si="63"/>
        <v>0</v>
      </c>
      <c r="I278" s="52">
        <f t="shared" si="63"/>
        <v>1</v>
      </c>
      <c r="J278" s="52">
        <f t="shared" si="63"/>
        <v>0</v>
      </c>
      <c r="K278" s="52">
        <f t="shared" si="63"/>
        <v>0</v>
      </c>
      <c r="L278" s="52">
        <f t="shared" si="63"/>
        <v>0</v>
      </c>
      <c r="M278" s="52">
        <f t="shared" si="63"/>
        <v>0</v>
      </c>
      <c r="N278" s="52">
        <f t="shared" si="63"/>
        <v>1</v>
      </c>
      <c r="O278" s="52">
        <f t="shared" si="63"/>
        <v>0</v>
      </c>
      <c r="P278" s="52">
        <f t="shared" si="63"/>
        <v>0</v>
      </c>
      <c r="Q278" s="54">
        <v>0</v>
      </c>
      <c r="R278" s="54">
        <v>0</v>
      </c>
      <c r="S278" s="52">
        <v>0</v>
      </c>
      <c r="T278" s="52">
        <v>0</v>
      </c>
      <c r="U278" s="52">
        <f t="shared" si="56"/>
        <v>177</v>
      </c>
      <c r="V278" s="52">
        <f t="shared" si="57"/>
        <v>316</v>
      </c>
      <c r="W278" s="52">
        <f t="shared" si="58"/>
        <v>493</v>
      </c>
    </row>
    <row r="279" spans="1:23" ht="30" customHeight="1">
      <c r="A279" s="98"/>
      <c r="B279" s="96"/>
      <c r="C279" s="96"/>
      <c r="D279" s="54" t="s">
        <v>179</v>
      </c>
      <c r="E279" s="52">
        <f aca="true" t="shared" si="64" ref="E279:P279">E271+E273+E275+E277</f>
        <v>407</v>
      </c>
      <c r="F279" s="52">
        <f t="shared" si="64"/>
        <v>1125</v>
      </c>
      <c r="G279" s="52">
        <f t="shared" si="64"/>
        <v>0</v>
      </c>
      <c r="H279" s="52">
        <f t="shared" si="64"/>
        <v>0</v>
      </c>
      <c r="I279" s="52">
        <f t="shared" si="64"/>
        <v>1</v>
      </c>
      <c r="J279" s="52">
        <f t="shared" si="64"/>
        <v>1</v>
      </c>
      <c r="K279" s="52">
        <f t="shared" si="64"/>
        <v>1</v>
      </c>
      <c r="L279" s="52">
        <f t="shared" si="64"/>
        <v>1</v>
      </c>
      <c r="M279" s="52">
        <f t="shared" si="64"/>
        <v>0</v>
      </c>
      <c r="N279" s="52">
        <f t="shared" si="64"/>
        <v>2</v>
      </c>
      <c r="O279" s="52">
        <f t="shared" si="64"/>
        <v>0</v>
      </c>
      <c r="P279" s="52">
        <f t="shared" si="64"/>
        <v>0</v>
      </c>
      <c r="Q279" s="54">
        <v>0</v>
      </c>
      <c r="R279" s="54">
        <v>0</v>
      </c>
      <c r="S279" s="52">
        <v>0</v>
      </c>
      <c r="T279" s="52">
        <v>0</v>
      </c>
      <c r="U279" s="52">
        <f t="shared" si="56"/>
        <v>409</v>
      </c>
      <c r="V279" s="52">
        <f t="shared" si="57"/>
        <v>1129</v>
      </c>
      <c r="W279" s="52">
        <f t="shared" si="58"/>
        <v>1538</v>
      </c>
    </row>
    <row r="280" spans="1:23" ht="30" customHeight="1">
      <c r="A280" s="99" t="s">
        <v>238</v>
      </c>
      <c r="B280" s="99"/>
      <c r="C280" s="99" t="s">
        <v>41</v>
      </c>
      <c r="D280" s="56" t="s">
        <v>232</v>
      </c>
      <c r="E280" s="60">
        <v>6</v>
      </c>
      <c r="F280" s="60">
        <v>48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1</v>
      </c>
      <c r="Q280" s="55">
        <v>0</v>
      </c>
      <c r="R280" s="55">
        <v>0</v>
      </c>
      <c r="S280" s="55">
        <v>0</v>
      </c>
      <c r="T280" s="55">
        <v>0</v>
      </c>
      <c r="U280" s="52">
        <f t="shared" si="56"/>
        <v>6</v>
      </c>
      <c r="V280" s="52">
        <f t="shared" si="57"/>
        <v>49</v>
      </c>
      <c r="W280" s="52">
        <f t="shared" si="58"/>
        <v>55</v>
      </c>
    </row>
    <row r="281" spans="1:23" ht="30" customHeight="1">
      <c r="A281" s="99"/>
      <c r="B281" s="99"/>
      <c r="C281" s="99"/>
      <c r="D281" s="56" t="s">
        <v>179</v>
      </c>
      <c r="E281" s="60">
        <v>34</v>
      </c>
      <c r="F281" s="60">
        <v>260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2</v>
      </c>
      <c r="O281" s="60">
        <v>0</v>
      </c>
      <c r="P281" s="60">
        <v>1</v>
      </c>
      <c r="Q281" s="55">
        <v>0</v>
      </c>
      <c r="R281" s="55">
        <v>0</v>
      </c>
      <c r="S281" s="55">
        <v>0</v>
      </c>
      <c r="T281" s="55">
        <v>0</v>
      </c>
      <c r="U281" s="52">
        <f t="shared" si="56"/>
        <v>34</v>
      </c>
      <c r="V281" s="52">
        <f t="shared" si="57"/>
        <v>263</v>
      </c>
      <c r="W281" s="52">
        <f t="shared" si="58"/>
        <v>297</v>
      </c>
    </row>
    <row r="282" spans="1:23" ht="30" customHeight="1">
      <c r="A282" s="95" t="s">
        <v>237</v>
      </c>
      <c r="B282" s="95"/>
      <c r="C282" s="95" t="s">
        <v>85</v>
      </c>
      <c r="D282" s="55" t="s">
        <v>232</v>
      </c>
      <c r="E282" s="61">
        <v>59</v>
      </c>
      <c r="F282" s="61">
        <v>35</v>
      </c>
      <c r="G282" s="60">
        <v>0</v>
      </c>
      <c r="H282" s="60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55">
        <v>0</v>
      </c>
      <c r="R282" s="55">
        <v>0</v>
      </c>
      <c r="S282" s="55">
        <v>0</v>
      </c>
      <c r="T282" s="55">
        <v>0</v>
      </c>
      <c r="U282" s="52">
        <f aca="true" t="shared" si="65" ref="U282:U295">S282+Q282+O282+M282+K282+I282+G282+E282</f>
        <v>59</v>
      </c>
      <c r="V282" s="52">
        <f aca="true" t="shared" si="66" ref="V282:V295">T282+R282+P282+N282+L282+J282+H282+F282</f>
        <v>35</v>
      </c>
      <c r="W282" s="52">
        <f aca="true" t="shared" si="67" ref="W282:W295">V282+U282</f>
        <v>94</v>
      </c>
    </row>
    <row r="283" spans="1:23" ht="30" customHeight="1">
      <c r="A283" s="95"/>
      <c r="B283" s="95"/>
      <c r="C283" s="95"/>
      <c r="D283" s="55" t="s">
        <v>179</v>
      </c>
      <c r="E283" s="61">
        <v>157</v>
      </c>
      <c r="F283" s="61">
        <v>65</v>
      </c>
      <c r="G283" s="60">
        <v>0</v>
      </c>
      <c r="H283" s="60">
        <v>0</v>
      </c>
      <c r="I283" s="61">
        <v>2</v>
      </c>
      <c r="J283" s="61">
        <v>1</v>
      </c>
      <c r="K283" s="61">
        <v>0</v>
      </c>
      <c r="L283" s="61">
        <v>0</v>
      </c>
      <c r="M283" s="61">
        <v>0</v>
      </c>
      <c r="N283" s="61">
        <v>1</v>
      </c>
      <c r="O283" s="61">
        <v>0</v>
      </c>
      <c r="P283" s="61">
        <v>0</v>
      </c>
      <c r="Q283" s="55">
        <v>1</v>
      </c>
      <c r="R283" s="55">
        <v>1</v>
      </c>
      <c r="S283" s="55">
        <v>0</v>
      </c>
      <c r="T283" s="55">
        <v>0</v>
      </c>
      <c r="U283" s="52">
        <f t="shared" si="65"/>
        <v>160</v>
      </c>
      <c r="V283" s="52">
        <f t="shared" si="66"/>
        <v>68</v>
      </c>
      <c r="W283" s="52">
        <f t="shared" si="67"/>
        <v>228</v>
      </c>
    </row>
    <row r="284" spans="1:23" ht="30" customHeight="1">
      <c r="A284" s="95" t="s">
        <v>236</v>
      </c>
      <c r="B284" s="95"/>
      <c r="C284" s="95" t="s">
        <v>85</v>
      </c>
      <c r="D284" s="55" t="s">
        <v>232</v>
      </c>
      <c r="E284" s="61">
        <v>20</v>
      </c>
      <c r="F284" s="61">
        <v>7</v>
      </c>
      <c r="G284" s="60">
        <v>0</v>
      </c>
      <c r="H284" s="60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55">
        <v>0</v>
      </c>
      <c r="R284" s="55">
        <v>0</v>
      </c>
      <c r="S284" s="55">
        <v>0</v>
      </c>
      <c r="T284" s="55">
        <v>0</v>
      </c>
      <c r="U284" s="52">
        <f t="shared" si="65"/>
        <v>20</v>
      </c>
      <c r="V284" s="52">
        <f t="shared" si="66"/>
        <v>7</v>
      </c>
      <c r="W284" s="52">
        <f t="shared" si="67"/>
        <v>27</v>
      </c>
    </row>
    <row r="285" spans="1:23" ht="30" customHeight="1">
      <c r="A285" s="95"/>
      <c r="B285" s="95"/>
      <c r="C285" s="95"/>
      <c r="D285" s="55" t="s">
        <v>179</v>
      </c>
      <c r="E285" s="61">
        <v>98</v>
      </c>
      <c r="F285" s="61">
        <v>27</v>
      </c>
      <c r="G285" s="60">
        <v>0</v>
      </c>
      <c r="H285" s="60">
        <v>0</v>
      </c>
      <c r="I285" s="61">
        <v>0</v>
      </c>
      <c r="J285" s="61">
        <v>0</v>
      </c>
      <c r="K285" s="61">
        <v>0</v>
      </c>
      <c r="L285" s="61">
        <v>0</v>
      </c>
      <c r="M285" s="61">
        <v>1</v>
      </c>
      <c r="N285" s="61">
        <v>0</v>
      </c>
      <c r="O285" s="61">
        <v>0</v>
      </c>
      <c r="P285" s="61">
        <v>0</v>
      </c>
      <c r="Q285" s="55">
        <v>0</v>
      </c>
      <c r="R285" s="55">
        <v>0</v>
      </c>
      <c r="S285" s="55">
        <v>0</v>
      </c>
      <c r="T285" s="55">
        <v>0</v>
      </c>
      <c r="U285" s="52">
        <f t="shared" si="65"/>
        <v>99</v>
      </c>
      <c r="V285" s="52">
        <f t="shared" si="66"/>
        <v>27</v>
      </c>
      <c r="W285" s="52">
        <f t="shared" si="67"/>
        <v>126</v>
      </c>
    </row>
    <row r="286" spans="1:23" ht="30" customHeight="1">
      <c r="A286" s="89" t="s">
        <v>235</v>
      </c>
      <c r="B286" s="112"/>
      <c r="C286" s="93" t="s">
        <v>41</v>
      </c>
      <c r="D286" s="55" t="s">
        <v>232</v>
      </c>
      <c r="E286" s="61">
        <v>17</v>
      </c>
      <c r="F286" s="61">
        <v>20</v>
      </c>
      <c r="G286" s="60">
        <v>0</v>
      </c>
      <c r="H286" s="60">
        <v>0</v>
      </c>
      <c r="I286" s="61">
        <v>1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1</v>
      </c>
      <c r="P286" s="61">
        <v>0</v>
      </c>
      <c r="Q286" s="55">
        <v>0</v>
      </c>
      <c r="R286" s="55">
        <v>0</v>
      </c>
      <c r="S286" s="55">
        <v>0</v>
      </c>
      <c r="T286" s="55">
        <v>0</v>
      </c>
      <c r="U286" s="52">
        <f t="shared" si="65"/>
        <v>19</v>
      </c>
      <c r="V286" s="52">
        <f t="shared" si="66"/>
        <v>20</v>
      </c>
      <c r="W286" s="52">
        <f t="shared" si="67"/>
        <v>39</v>
      </c>
    </row>
    <row r="287" spans="1:23" ht="30" customHeight="1">
      <c r="A287" s="113"/>
      <c r="B287" s="114"/>
      <c r="C287" s="94"/>
      <c r="D287" s="55" t="s">
        <v>179</v>
      </c>
      <c r="E287" s="61">
        <v>38</v>
      </c>
      <c r="F287" s="61">
        <v>46</v>
      </c>
      <c r="G287" s="60">
        <v>0</v>
      </c>
      <c r="H287" s="60">
        <v>0</v>
      </c>
      <c r="I287" s="61">
        <v>1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1</v>
      </c>
      <c r="P287" s="61">
        <v>0</v>
      </c>
      <c r="Q287" s="55">
        <v>0</v>
      </c>
      <c r="R287" s="55">
        <v>0</v>
      </c>
      <c r="S287" s="55">
        <v>0</v>
      </c>
      <c r="T287" s="55">
        <v>0</v>
      </c>
      <c r="U287" s="52">
        <f t="shared" si="65"/>
        <v>40</v>
      </c>
      <c r="V287" s="52">
        <f t="shared" si="66"/>
        <v>46</v>
      </c>
      <c r="W287" s="52">
        <f t="shared" si="67"/>
        <v>86</v>
      </c>
    </row>
    <row r="288" spans="1:23" ht="30" customHeight="1">
      <c r="A288" s="89" t="s">
        <v>234</v>
      </c>
      <c r="B288" s="90"/>
      <c r="C288" s="93" t="s">
        <v>85</v>
      </c>
      <c r="D288" s="55" t="s">
        <v>232</v>
      </c>
      <c r="E288" s="61">
        <v>4</v>
      </c>
      <c r="F288" s="61">
        <v>9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55">
        <v>0</v>
      </c>
      <c r="R288" s="55">
        <v>0</v>
      </c>
      <c r="S288" s="55">
        <v>0</v>
      </c>
      <c r="T288" s="55">
        <v>0</v>
      </c>
      <c r="U288" s="52">
        <f t="shared" si="65"/>
        <v>4</v>
      </c>
      <c r="V288" s="52">
        <f t="shared" si="66"/>
        <v>9</v>
      </c>
      <c r="W288" s="52">
        <f t="shared" si="67"/>
        <v>13</v>
      </c>
    </row>
    <row r="289" spans="1:23" ht="30" customHeight="1">
      <c r="A289" s="91"/>
      <c r="B289" s="92"/>
      <c r="C289" s="94"/>
      <c r="D289" s="55" t="s">
        <v>179</v>
      </c>
      <c r="E289" s="61">
        <v>6</v>
      </c>
      <c r="F289" s="61">
        <v>9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55">
        <v>0</v>
      </c>
      <c r="R289" s="55">
        <v>0</v>
      </c>
      <c r="S289" s="55">
        <v>0</v>
      </c>
      <c r="T289" s="55">
        <v>0</v>
      </c>
      <c r="U289" s="52">
        <f t="shared" si="65"/>
        <v>6</v>
      </c>
      <c r="V289" s="52">
        <f t="shared" si="66"/>
        <v>9</v>
      </c>
      <c r="W289" s="52">
        <f t="shared" si="67"/>
        <v>15</v>
      </c>
    </row>
    <row r="290" spans="1:23" ht="30" customHeight="1">
      <c r="A290" s="96" t="s">
        <v>8</v>
      </c>
      <c r="B290" s="96"/>
      <c r="C290" s="96" t="s">
        <v>85</v>
      </c>
      <c r="D290" s="54" t="s">
        <v>232</v>
      </c>
      <c r="E290" s="52">
        <f aca="true" t="shared" si="68" ref="E290:P290">E154+E156+E158+E178+E180+E196+E198+E200+E216+E236+E260+E268+E278+E282+E284+E288</f>
        <v>2271</v>
      </c>
      <c r="F290" s="52">
        <f t="shared" si="68"/>
        <v>1848</v>
      </c>
      <c r="G290" s="52">
        <f t="shared" si="68"/>
        <v>2</v>
      </c>
      <c r="H290" s="52">
        <f t="shared" si="68"/>
        <v>0</v>
      </c>
      <c r="I290" s="52">
        <f t="shared" si="68"/>
        <v>27</v>
      </c>
      <c r="J290" s="52">
        <f t="shared" si="68"/>
        <v>11</v>
      </c>
      <c r="K290" s="52">
        <f t="shared" si="68"/>
        <v>0</v>
      </c>
      <c r="L290" s="52">
        <f t="shared" si="68"/>
        <v>0</v>
      </c>
      <c r="M290" s="52">
        <f t="shared" si="68"/>
        <v>1</v>
      </c>
      <c r="N290" s="52">
        <f t="shared" si="68"/>
        <v>4</v>
      </c>
      <c r="O290" s="52">
        <f t="shared" si="68"/>
        <v>6</v>
      </c>
      <c r="P290" s="52">
        <f t="shared" si="68"/>
        <v>3</v>
      </c>
      <c r="Q290" s="54">
        <v>1</v>
      </c>
      <c r="R290" s="54">
        <v>2</v>
      </c>
      <c r="S290" s="52">
        <v>1</v>
      </c>
      <c r="T290" s="52">
        <v>1</v>
      </c>
      <c r="U290" s="52">
        <f t="shared" si="65"/>
        <v>2309</v>
      </c>
      <c r="V290" s="52">
        <f t="shared" si="66"/>
        <v>1869</v>
      </c>
      <c r="W290" s="52">
        <f t="shared" si="67"/>
        <v>4178</v>
      </c>
    </row>
    <row r="291" spans="1:23" ht="30" customHeight="1">
      <c r="A291" s="96"/>
      <c r="B291" s="96"/>
      <c r="C291" s="96"/>
      <c r="D291" s="54" t="s">
        <v>179</v>
      </c>
      <c r="E291" s="52">
        <f aca="true" t="shared" si="69" ref="E291:P291">E155+E157+E159+E179+E181+E197+E199+E201+E217+E237+E261+E269+E279+E283+E285+E289</f>
        <v>7027</v>
      </c>
      <c r="F291" s="52">
        <f t="shared" si="69"/>
        <v>5772</v>
      </c>
      <c r="G291" s="52">
        <f t="shared" si="69"/>
        <v>14</v>
      </c>
      <c r="H291" s="52">
        <f t="shared" si="69"/>
        <v>4</v>
      </c>
      <c r="I291" s="52">
        <f t="shared" si="69"/>
        <v>58</v>
      </c>
      <c r="J291" s="52">
        <f t="shared" si="69"/>
        <v>33</v>
      </c>
      <c r="K291" s="52">
        <f t="shared" si="69"/>
        <v>5</v>
      </c>
      <c r="L291" s="52">
        <f t="shared" si="69"/>
        <v>5</v>
      </c>
      <c r="M291" s="52">
        <f t="shared" si="69"/>
        <v>20</v>
      </c>
      <c r="N291" s="52">
        <f t="shared" si="69"/>
        <v>22</v>
      </c>
      <c r="O291" s="52">
        <f t="shared" si="69"/>
        <v>13</v>
      </c>
      <c r="P291" s="52">
        <f t="shared" si="69"/>
        <v>14</v>
      </c>
      <c r="Q291" s="54">
        <v>10</v>
      </c>
      <c r="R291" s="54">
        <v>4</v>
      </c>
      <c r="S291" s="52">
        <v>3</v>
      </c>
      <c r="T291" s="52">
        <v>4</v>
      </c>
      <c r="U291" s="52">
        <f t="shared" si="65"/>
        <v>7150</v>
      </c>
      <c r="V291" s="52">
        <f t="shared" si="66"/>
        <v>5858</v>
      </c>
      <c r="W291" s="52">
        <f t="shared" si="67"/>
        <v>13008</v>
      </c>
    </row>
    <row r="292" spans="1:23" ht="30" customHeight="1">
      <c r="A292" s="96"/>
      <c r="B292" s="96"/>
      <c r="C292" s="96" t="s">
        <v>41</v>
      </c>
      <c r="D292" s="54" t="s">
        <v>232</v>
      </c>
      <c r="E292" s="52">
        <f aca="true" t="shared" si="70" ref="E292:P292">E202+E214+E218+E246+E266+E280+E286</f>
        <v>288</v>
      </c>
      <c r="F292" s="52">
        <f t="shared" si="70"/>
        <v>382</v>
      </c>
      <c r="G292" s="52">
        <f t="shared" si="70"/>
        <v>0</v>
      </c>
      <c r="H292" s="52">
        <f t="shared" si="70"/>
        <v>0</v>
      </c>
      <c r="I292" s="52">
        <f t="shared" si="70"/>
        <v>2</v>
      </c>
      <c r="J292" s="52">
        <f t="shared" si="70"/>
        <v>0</v>
      </c>
      <c r="K292" s="52">
        <f t="shared" si="70"/>
        <v>0</v>
      </c>
      <c r="L292" s="52">
        <f t="shared" si="70"/>
        <v>0</v>
      </c>
      <c r="M292" s="52">
        <f t="shared" si="70"/>
        <v>1</v>
      </c>
      <c r="N292" s="52">
        <f t="shared" si="70"/>
        <v>0</v>
      </c>
      <c r="O292" s="52">
        <f t="shared" si="70"/>
        <v>1</v>
      </c>
      <c r="P292" s="52">
        <f t="shared" si="70"/>
        <v>1</v>
      </c>
      <c r="Q292" s="54">
        <v>0</v>
      </c>
      <c r="R292" s="54">
        <v>0</v>
      </c>
      <c r="S292" s="52">
        <v>0</v>
      </c>
      <c r="T292" s="52">
        <v>0</v>
      </c>
      <c r="U292" s="52">
        <f t="shared" si="65"/>
        <v>292</v>
      </c>
      <c r="V292" s="52">
        <f t="shared" si="66"/>
        <v>383</v>
      </c>
      <c r="W292" s="52">
        <f t="shared" si="67"/>
        <v>675</v>
      </c>
    </row>
    <row r="293" spans="1:23" ht="30" customHeight="1">
      <c r="A293" s="96"/>
      <c r="B293" s="96"/>
      <c r="C293" s="96"/>
      <c r="D293" s="54" t="s">
        <v>179</v>
      </c>
      <c r="E293" s="52">
        <f aca="true" t="shared" si="71" ref="E293:P293">E203+E215+E219+E247+E267+E281+E287</f>
        <v>956</v>
      </c>
      <c r="F293" s="52">
        <f t="shared" si="71"/>
        <v>1391</v>
      </c>
      <c r="G293" s="52">
        <f t="shared" si="71"/>
        <v>0</v>
      </c>
      <c r="H293" s="52">
        <f t="shared" si="71"/>
        <v>0</v>
      </c>
      <c r="I293" s="52">
        <f t="shared" si="71"/>
        <v>5</v>
      </c>
      <c r="J293" s="52">
        <f t="shared" si="71"/>
        <v>3</v>
      </c>
      <c r="K293" s="52">
        <f t="shared" si="71"/>
        <v>0</v>
      </c>
      <c r="L293" s="52">
        <f t="shared" si="71"/>
        <v>0</v>
      </c>
      <c r="M293" s="52">
        <f t="shared" si="71"/>
        <v>4</v>
      </c>
      <c r="N293" s="52">
        <f t="shared" si="71"/>
        <v>7</v>
      </c>
      <c r="O293" s="52">
        <f t="shared" si="71"/>
        <v>1</v>
      </c>
      <c r="P293" s="52">
        <f t="shared" si="71"/>
        <v>1</v>
      </c>
      <c r="Q293" s="54">
        <v>0</v>
      </c>
      <c r="R293" s="54">
        <v>0</v>
      </c>
      <c r="S293" s="52">
        <v>0</v>
      </c>
      <c r="T293" s="52">
        <v>0</v>
      </c>
      <c r="U293" s="52">
        <f t="shared" si="65"/>
        <v>966</v>
      </c>
      <c r="V293" s="52">
        <f t="shared" si="66"/>
        <v>1402</v>
      </c>
      <c r="W293" s="52">
        <f t="shared" si="67"/>
        <v>2368</v>
      </c>
    </row>
    <row r="294" spans="1:23" ht="30" customHeight="1">
      <c r="A294" s="111" t="s">
        <v>233</v>
      </c>
      <c r="B294" s="111"/>
      <c r="C294" s="111"/>
      <c r="D294" s="53" t="s">
        <v>232</v>
      </c>
      <c r="E294" s="59">
        <f aca="true" t="shared" si="72" ref="E294:P294">E290+E292</f>
        <v>2559</v>
      </c>
      <c r="F294" s="59">
        <f t="shared" si="72"/>
        <v>2230</v>
      </c>
      <c r="G294" s="59">
        <f t="shared" si="72"/>
        <v>2</v>
      </c>
      <c r="H294" s="59">
        <f t="shared" si="72"/>
        <v>0</v>
      </c>
      <c r="I294" s="59">
        <f t="shared" si="72"/>
        <v>29</v>
      </c>
      <c r="J294" s="59">
        <f t="shared" si="72"/>
        <v>11</v>
      </c>
      <c r="K294" s="59">
        <f t="shared" si="72"/>
        <v>0</v>
      </c>
      <c r="L294" s="59">
        <f t="shared" si="72"/>
        <v>0</v>
      </c>
      <c r="M294" s="59">
        <f t="shared" si="72"/>
        <v>2</v>
      </c>
      <c r="N294" s="59">
        <f t="shared" si="72"/>
        <v>4</v>
      </c>
      <c r="O294" s="59">
        <f t="shared" si="72"/>
        <v>7</v>
      </c>
      <c r="P294" s="59">
        <f t="shared" si="72"/>
        <v>4</v>
      </c>
      <c r="Q294" s="53">
        <v>1</v>
      </c>
      <c r="R294" s="53">
        <v>2</v>
      </c>
      <c r="S294" s="59">
        <v>1</v>
      </c>
      <c r="T294" s="59">
        <v>1</v>
      </c>
      <c r="U294" s="52">
        <f t="shared" si="65"/>
        <v>2601</v>
      </c>
      <c r="V294" s="52">
        <f t="shared" si="66"/>
        <v>2252</v>
      </c>
      <c r="W294" s="52">
        <f t="shared" si="67"/>
        <v>4853</v>
      </c>
    </row>
    <row r="295" spans="1:23" ht="30" customHeight="1">
      <c r="A295" s="111"/>
      <c r="B295" s="111"/>
      <c r="C295" s="111"/>
      <c r="D295" s="53" t="s">
        <v>179</v>
      </c>
      <c r="E295" s="59">
        <f aca="true" t="shared" si="73" ref="E295:P295">E291+E293</f>
        <v>7983</v>
      </c>
      <c r="F295" s="59">
        <f t="shared" si="73"/>
        <v>7163</v>
      </c>
      <c r="G295" s="59">
        <f t="shared" si="73"/>
        <v>14</v>
      </c>
      <c r="H295" s="59">
        <f t="shared" si="73"/>
        <v>4</v>
      </c>
      <c r="I295" s="59">
        <f t="shared" si="73"/>
        <v>63</v>
      </c>
      <c r="J295" s="59">
        <f t="shared" si="73"/>
        <v>36</v>
      </c>
      <c r="K295" s="59">
        <f t="shared" si="73"/>
        <v>5</v>
      </c>
      <c r="L295" s="59">
        <f t="shared" si="73"/>
        <v>5</v>
      </c>
      <c r="M295" s="59">
        <f t="shared" si="73"/>
        <v>24</v>
      </c>
      <c r="N295" s="59">
        <f t="shared" si="73"/>
        <v>29</v>
      </c>
      <c r="O295" s="59">
        <f t="shared" si="73"/>
        <v>14</v>
      </c>
      <c r="P295" s="59">
        <f t="shared" si="73"/>
        <v>15</v>
      </c>
      <c r="Q295" s="53">
        <v>10</v>
      </c>
      <c r="R295" s="53">
        <v>4</v>
      </c>
      <c r="S295" s="59">
        <v>3</v>
      </c>
      <c r="T295" s="59">
        <v>4</v>
      </c>
      <c r="U295" s="52">
        <f t="shared" si="65"/>
        <v>8116</v>
      </c>
      <c r="V295" s="52">
        <f t="shared" si="66"/>
        <v>7260</v>
      </c>
      <c r="W295" s="52">
        <f t="shared" si="67"/>
        <v>15376</v>
      </c>
    </row>
    <row r="296" spans="1:23" ht="30" customHeight="1">
      <c r="A296" s="58"/>
      <c r="B296" s="58"/>
      <c r="C296" s="58"/>
      <c r="D296" s="58"/>
      <c r="E296" s="58"/>
      <c r="F296" s="58" t="s">
        <v>287</v>
      </c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</row>
    <row r="297" spans="31:33" s="57" customFormat="1" ht="30" customHeight="1">
      <c r="AE297" s="50"/>
      <c r="AF297" s="50"/>
      <c r="AG297" s="50"/>
    </row>
    <row r="298" spans="1:33" s="57" customFormat="1" ht="30" customHeight="1">
      <c r="A298" s="115" t="s">
        <v>286</v>
      </c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AE298" s="50"/>
      <c r="AF298" s="50"/>
      <c r="AG298" s="50"/>
    </row>
    <row r="299" spans="1:23" ht="39.75" customHeight="1">
      <c r="A299" s="96" t="s">
        <v>0</v>
      </c>
      <c r="B299" s="97"/>
      <c r="C299" s="96" t="s">
        <v>285</v>
      </c>
      <c r="D299" s="96" t="s">
        <v>1</v>
      </c>
      <c r="E299" s="96" t="s">
        <v>2</v>
      </c>
      <c r="F299" s="96"/>
      <c r="G299" s="103" t="s">
        <v>284</v>
      </c>
      <c r="H299" s="102"/>
      <c r="I299" s="96" t="s">
        <v>3</v>
      </c>
      <c r="J299" s="96"/>
      <c r="K299" s="96" t="s">
        <v>4</v>
      </c>
      <c r="L299" s="96"/>
      <c r="M299" s="103" t="s">
        <v>5</v>
      </c>
      <c r="N299" s="102"/>
      <c r="O299" s="101" t="s">
        <v>6</v>
      </c>
      <c r="P299" s="102"/>
      <c r="Q299" s="101" t="s">
        <v>161</v>
      </c>
      <c r="R299" s="102"/>
      <c r="S299" s="96" t="s">
        <v>7</v>
      </c>
      <c r="T299" s="96"/>
      <c r="U299" s="96" t="s">
        <v>8</v>
      </c>
      <c r="V299" s="100"/>
      <c r="W299" s="100"/>
    </row>
    <row r="300" spans="1:23" ht="30" customHeight="1">
      <c r="A300" s="97"/>
      <c r="B300" s="97"/>
      <c r="C300" s="96"/>
      <c r="D300" s="100"/>
      <c r="E300" s="54" t="s">
        <v>9</v>
      </c>
      <c r="F300" s="54" t="s">
        <v>10</v>
      </c>
      <c r="G300" s="54" t="s">
        <v>9</v>
      </c>
      <c r="H300" s="54" t="s">
        <v>10</v>
      </c>
      <c r="I300" s="54" t="s">
        <v>9</v>
      </c>
      <c r="J300" s="54" t="s">
        <v>10</v>
      </c>
      <c r="K300" s="54" t="s">
        <v>9</v>
      </c>
      <c r="L300" s="54" t="s">
        <v>10</v>
      </c>
      <c r="M300" s="54" t="s">
        <v>9</v>
      </c>
      <c r="N300" s="54" t="s">
        <v>10</v>
      </c>
      <c r="O300" s="54" t="s">
        <v>9</v>
      </c>
      <c r="P300" s="54" t="s">
        <v>10</v>
      </c>
      <c r="Q300" s="54" t="s">
        <v>9</v>
      </c>
      <c r="R300" s="54" t="s">
        <v>10</v>
      </c>
      <c r="S300" s="54" t="s">
        <v>9</v>
      </c>
      <c r="T300" s="54" t="s">
        <v>10</v>
      </c>
      <c r="U300" s="54" t="s">
        <v>9</v>
      </c>
      <c r="V300" s="54" t="s">
        <v>10</v>
      </c>
      <c r="W300" s="54" t="s">
        <v>8</v>
      </c>
    </row>
    <row r="301" spans="1:23" ht="30" customHeight="1">
      <c r="A301" s="95" t="s">
        <v>11</v>
      </c>
      <c r="B301" s="95"/>
      <c r="C301" s="95" t="s">
        <v>85</v>
      </c>
      <c r="D301" s="55" t="s">
        <v>232</v>
      </c>
      <c r="E301" s="55">
        <f aca="true" t="shared" si="74" ref="E301:P301">E6+E154</f>
        <v>315</v>
      </c>
      <c r="F301" s="55">
        <f t="shared" si="74"/>
        <v>271</v>
      </c>
      <c r="G301" s="55">
        <f t="shared" si="74"/>
        <v>0</v>
      </c>
      <c r="H301" s="55">
        <f t="shared" si="74"/>
        <v>0</v>
      </c>
      <c r="I301" s="55">
        <f t="shared" si="74"/>
        <v>3</v>
      </c>
      <c r="J301" s="55">
        <f t="shared" si="74"/>
        <v>2</v>
      </c>
      <c r="K301" s="55">
        <f t="shared" si="74"/>
        <v>0</v>
      </c>
      <c r="L301" s="55">
        <f t="shared" si="74"/>
        <v>0</v>
      </c>
      <c r="M301" s="55">
        <f t="shared" si="74"/>
        <v>2</v>
      </c>
      <c r="N301" s="55">
        <f t="shared" si="74"/>
        <v>2</v>
      </c>
      <c r="O301" s="55">
        <f t="shared" si="74"/>
        <v>0</v>
      </c>
      <c r="P301" s="55">
        <f t="shared" si="74"/>
        <v>1</v>
      </c>
      <c r="Q301" s="55">
        <v>0</v>
      </c>
      <c r="R301" s="55">
        <v>1</v>
      </c>
      <c r="S301" s="55">
        <v>1</v>
      </c>
      <c r="T301" s="55">
        <v>0</v>
      </c>
      <c r="U301" s="52">
        <f aca="true" t="shared" si="75" ref="U301:U332">S301+Q301+O301+M301+K301+I301+G301+E301</f>
        <v>321</v>
      </c>
      <c r="V301" s="52">
        <f aca="true" t="shared" si="76" ref="V301:V332">T301+R301+P301+N301+L301+J301+H301+F301</f>
        <v>277</v>
      </c>
      <c r="W301" s="52">
        <f aca="true" t="shared" si="77" ref="W301:W332">V301+U301</f>
        <v>598</v>
      </c>
    </row>
    <row r="302" spans="1:23" ht="30" customHeight="1">
      <c r="A302" s="95"/>
      <c r="B302" s="95"/>
      <c r="C302" s="95"/>
      <c r="D302" s="55" t="s">
        <v>179</v>
      </c>
      <c r="E302" s="55">
        <f aca="true" t="shared" si="78" ref="E302:P302">E7+E155</f>
        <v>1454</v>
      </c>
      <c r="F302" s="55">
        <f t="shared" si="78"/>
        <v>1111</v>
      </c>
      <c r="G302" s="55">
        <f t="shared" si="78"/>
        <v>0</v>
      </c>
      <c r="H302" s="55">
        <f t="shared" si="78"/>
        <v>0</v>
      </c>
      <c r="I302" s="55">
        <f t="shared" si="78"/>
        <v>7</v>
      </c>
      <c r="J302" s="55">
        <f t="shared" si="78"/>
        <v>2</v>
      </c>
      <c r="K302" s="55">
        <f t="shared" si="78"/>
        <v>1</v>
      </c>
      <c r="L302" s="55">
        <f t="shared" si="78"/>
        <v>3</v>
      </c>
      <c r="M302" s="55">
        <f t="shared" si="78"/>
        <v>24</v>
      </c>
      <c r="N302" s="55">
        <f t="shared" si="78"/>
        <v>13</v>
      </c>
      <c r="O302" s="55">
        <f t="shared" si="78"/>
        <v>3</v>
      </c>
      <c r="P302" s="55">
        <f t="shared" si="78"/>
        <v>4</v>
      </c>
      <c r="Q302" s="55">
        <v>23</v>
      </c>
      <c r="R302" s="55">
        <v>5</v>
      </c>
      <c r="S302" s="55">
        <v>1</v>
      </c>
      <c r="T302" s="55">
        <v>3</v>
      </c>
      <c r="U302" s="52">
        <f t="shared" si="75"/>
        <v>1513</v>
      </c>
      <c r="V302" s="52">
        <f t="shared" si="76"/>
        <v>1141</v>
      </c>
      <c r="W302" s="52">
        <f t="shared" si="77"/>
        <v>2654</v>
      </c>
    </row>
    <row r="303" spans="1:23" ht="30" customHeight="1">
      <c r="A303" s="95" t="s">
        <v>14</v>
      </c>
      <c r="B303" s="95"/>
      <c r="C303" s="95" t="s">
        <v>85</v>
      </c>
      <c r="D303" s="55" t="s">
        <v>232</v>
      </c>
      <c r="E303" s="55">
        <f aca="true" t="shared" si="79" ref="E303:P303">E8+E156</f>
        <v>196</v>
      </c>
      <c r="F303" s="55">
        <f t="shared" si="79"/>
        <v>166</v>
      </c>
      <c r="G303" s="55">
        <f t="shared" si="79"/>
        <v>0</v>
      </c>
      <c r="H303" s="55">
        <f t="shared" si="79"/>
        <v>0</v>
      </c>
      <c r="I303" s="55">
        <f t="shared" si="79"/>
        <v>1</v>
      </c>
      <c r="J303" s="55">
        <f t="shared" si="79"/>
        <v>2</v>
      </c>
      <c r="K303" s="55">
        <f t="shared" si="79"/>
        <v>0</v>
      </c>
      <c r="L303" s="55">
        <f t="shared" si="79"/>
        <v>0</v>
      </c>
      <c r="M303" s="55">
        <f t="shared" si="79"/>
        <v>0</v>
      </c>
      <c r="N303" s="55">
        <f t="shared" si="79"/>
        <v>0</v>
      </c>
      <c r="O303" s="55">
        <f t="shared" si="79"/>
        <v>0</v>
      </c>
      <c r="P303" s="55">
        <f t="shared" si="79"/>
        <v>0</v>
      </c>
      <c r="Q303" s="55">
        <v>0</v>
      </c>
      <c r="R303" s="55">
        <v>0</v>
      </c>
      <c r="S303" s="55">
        <v>0</v>
      </c>
      <c r="T303" s="55">
        <v>1</v>
      </c>
      <c r="U303" s="52">
        <f t="shared" si="75"/>
        <v>197</v>
      </c>
      <c r="V303" s="52">
        <f t="shared" si="76"/>
        <v>169</v>
      </c>
      <c r="W303" s="52">
        <f t="shared" si="77"/>
        <v>366</v>
      </c>
    </row>
    <row r="304" spans="1:23" ht="30" customHeight="1">
      <c r="A304" s="95"/>
      <c r="B304" s="95"/>
      <c r="C304" s="95"/>
      <c r="D304" s="55" t="s">
        <v>179</v>
      </c>
      <c r="E304" s="55">
        <f aca="true" t="shared" si="80" ref="E304:P304">E9+E157</f>
        <v>806</v>
      </c>
      <c r="F304" s="55">
        <f t="shared" si="80"/>
        <v>443</v>
      </c>
      <c r="G304" s="55">
        <f t="shared" si="80"/>
        <v>0</v>
      </c>
      <c r="H304" s="55">
        <f t="shared" si="80"/>
        <v>0</v>
      </c>
      <c r="I304" s="55">
        <f t="shared" si="80"/>
        <v>6</v>
      </c>
      <c r="J304" s="55">
        <f t="shared" si="80"/>
        <v>6</v>
      </c>
      <c r="K304" s="55">
        <f t="shared" si="80"/>
        <v>1</v>
      </c>
      <c r="L304" s="55">
        <f t="shared" si="80"/>
        <v>0</v>
      </c>
      <c r="M304" s="55">
        <f t="shared" si="80"/>
        <v>11</v>
      </c>
      <c r="N304" s="55">
        <f t="shared" si="80"/>
        <v>5</v>
      </c>
      <c r="O304" s="55">
        <f t="shared" si="80"/>
        <v>1</v>
      </c>
      <c r="P304" s="55">
        <f t="shared" si="80"/>
        <v>1</v>
      </c>
      <c r="Q304" s="55">
        <v>4</v>
      </c>
      <c r="R304" s="55">
        <v>2</v>
      </c>
      <c r="S304" s="55">
        <v>0</v>
      </c>
      <c r="T304" s="55">
        <v>1</v>
      </c>
      <c r="U304" s="52">
        <f t="shared" si="75"/>
        <v>829</v>
      </c>
      <c r="V304" s="52">
        <f t="shared" si="76"/>
        <v>458</v>
      </c>
      <c r="W304" s="52">
        <f t="shared" si="77"/>
        <v>1287</v>
      </c>
    </row>
    <row r="305" spans="1:23" ht="30" customHeight="1">
      <c r="A305" s="95" t="s">
        <v>15</v>
      </c>
      <c r="B305" s="95"/>
      <c r="C305" s="95" t="s">
        <v>85</v>
      </c>
      <c r="D305" s="55" t="s">
        <v>232</v>
      </c>
      <c r="E305" s="55">
        <f aca="true" t="shared" si="81" ref="E305:P305">E10+E158</f>
        <v>41</v>
      </c>
      <c r="F305" s="55">
        <f t="shared" si="81"/>
        <v>252</v>
      </c>
      <c r="G305" s="55">
        <f t="shared" si="81"/>
        <v>0</v>
      </c>
      <c r="H305" s="55">
        <f t="shared" si="81"/>
        <v>0</v>
      </c>
      <c r="I305" s="55">
        <f t="shared" si="81"/>
        <v>0</v>
      </c>
      <c r="J305" s="55">
        <f t="shared" si="81"/>
        <v>2</v>
      </c>
      <c r="K305" s="55">
        <f t="shared" si="81"/>
        <v>0</v>
      </c>
      <c r="L305" s="55">
        <f t="shared" si="81"/>
        <v>0</v>
      </c>
      <c r="M305" s="55">
        <f t="shared" si="81"/>
        <v>1</v>
      </c>
      <c r="N305" s="55">
        <f t="shared" si="81"/>
        <v>0</v>
      </c>
      <c r="O305" s="55">
        <f t="shared" si="81"/>
        <v>0</v>
      </c>
      <c r="P305" s="55">
        <f t="shared" si="81"/>
        <v>0</v>
      </c>
      <c r="Q305" s="55">
        <v>0</v>
      </c>
      <c r="R305" s="55">
        <v>0</v>
      </c>
      <c r="S305" s="55">
        <v>0</v>
      </c>
      <c r="T305" s="55">
        <v>0</v>
      </c>
      <c r="U305" s="52">
        <f t="shared" si="75"/>
        <v>42</v>
      </c>
      <c r="V305" s="52">
        <f t="shared" si="76"/>
        <v>254</v>
      </c>
      <c r="W305" s="52">
        <f t="shared" si="77"/>
        <v>296</v>
      </c>
    </row>
    <row r="306" spans="1:23" ht="30" customHeight="1">
      <c r="A306" s="95"/>
      <c r="B306" s="95"/>
      <c r="C306" s="95"/>
      <c r="D306" s="55" t="s">
        <v>179</v>
      </c>
      <c r="E306" s="55">
        <f aca="true" t="shared" si="82" ref="E306:P306">E11+E159</f>
        <v>203</v>
      </c>
      <c r="F306" s="55">
        <f t="shared" si="82"/>
        <v>913</v>
      </c>
      <c r="G306" s="55">
        <f t="shared" si="82"/>
        <v>0</v>
      </c>
      <c r="H306" s="55">
        <f t="shared" si="82"/>
        <v>0</v>
      </c>
      <c r="I306" s="55">
        <f t="shared" si="82"/>
        <v>0</v>
      </c>
      <c r="J306" s="55">
        <f t="shared" si="82"/>
        <v>2</v>
      </c>
      <c r="K306" s="55">
        <f t="shared" si="82"/>
        <v>0</v>
      </c>
      <c r="L306" s="55">
        <f t="shared" si="82"/>
        <v>0</v>
      </c>
      <c r="M306" s="55">
        <f t="shared" si="82"/>
        <v>4</v>
      </c>
      <c r="N306" s="55">
        <f t="shared" si="82"/>
        <v>10</v>
      </c>
      <c r="O306" s="55">
        <f t="shared" si="82"/>
        <v>0</v>
      </c>
      <c r="P306" s="55">
        <f t="shared" si="82"/>
        <v>3</v>
      </c>
      <c r="Q306" s="55">
        <v>1</v>
      </c>
      <c r="R306" s="55">
        <v>3</v>
      </c>
      <c r="S306" s="55">
        <v>1</v>
      </c>
      <c r="T306" s="55">
        <v>0</v>
      </c>
      <c r="U306" s="52">
        <f t="shared" si="75"/>
        <v>209</v>
      </c>
      <c r="V306" s="52">
        <f t="shared" si="76"/>
        <v>931</v>
      </c>
      <c r="W306" s="52">
        <f t="shared" si="77"/>
        <v>1140</v>
      </c>
    </row>
    <row r="307" spans="1:23" ht="30" customHeight="1">
      <c r="A307" s="98" t="s">
        <v>16</v>
      </c>
      <c r="B307" s="93" t="s">
        <v>283</v>
      </c>
      <c r="C307" s="95" t="s">
        <v>85</v>
      </c>
      <c r="D307" s="55" t="s">
        <v>232</v>
      </c>
      <c r="E307" s="55">
        <f aca="true" t="shared" si="83" ref="E307:P307">E12+E160</f>
        <v>72</v>
      </c>
      <c r="F307" s="55">
        <f t="shared" si="83"/>
        <v>44</v>
      </c>
      <c r="G307" s="55">
        <f t="shared" si="83"/>
        <v>0</v>
      </c>
      <c r="H307" s="55">
        <f t="shared" si="83"/>
        <v>0</v>
      </c>
      <c r="I307" s="55">
        <f t="shared" si="83"/>
        <v>0</v>
      </c>
      <c r="J307" s="55">
        <f t="shared" si="83"/>
        <v>0</v>
      </c>
      <c r="K307" s="55">
        <f t="shared" si="83"/>
        <v>0</v>
      </c>
      <c r="L307" s="55">
        <f t="shared" si="83"/>
        <v>0</v>
      </c>
      <c r="M307" s="55">
        <f t="shared" si="83"/>
        <v>0</v>
      </c>
      <c r="N307" s="55">
        <f t="shared" si="83"/>
        <v>0</v>
      </c>
      <c r="O307" s="55">
        <f t="shared" si="83"/>
        <v>0</v>
      </c>
      <c r="P307" s="55">
        <f t="shared" si="83"/>
        <v>0</v>
      </c>
      <c r="Q307" s="55">
        <v>0</v>
      </c>
      <c r="R307" s="55">
        <v>0</v>
      </c>
      <c r="S307" s="55">
        <v>0</v>
      </c>
      <c r="T307" s="55">
        <v>0</v>
      </c>
      <c r="U307" s="52">
        <f t="shared" si="75"/>
        <v>72</v>
      </c>
      <c r="V307" s="52">
        <f t="shared" si="76"/>
        <v>44</v>
      </c>
      <c r="W307" s="52">
        <f t="shared" si="77"/>
        <v>116</v>
      </c>
    </row>
    <row r="308" spans="1:23" ht="30" customHeight="1">
      <c r="A308" s="98"/>
      <c r="B308" s="94"/>
      <c r="C308" s="95"/>
      <c r="D308" s="55" t="s">
        <v>179</v>
      </c>
      <c r="E308" s="55">
        <f aca="true" t="shared" si="84" ref="E308:P308">E13+E161</f>
        <v>430</v>
      </c>
      <c r="F308" s="55">
        <f t="shared" si="84"/>
        <v>301</v>
      </c>
      <c r="G308" s="55">
        <f t="shared" si="84"/>
        <v>0</v>
      </c>
      <c r="H308" s="55">
        <f t="shared" si="84"/>
        <v>0</v>
      </c>
      <c r="I308" s="55">
        <f t="shared" si="84"/>
        <v>3</v>
      </c>
      <c r="J308" s="55">
        <f t="shared" si="84"/>
        <v>0</v>
      </c>
      <c r="K308" s="55">
        <f t="shared" si="84"/>
        <v>1</v>
      </c>
      <c r="L308" s="55">
        <f t="shared" si="84"/>
        <v>0</v>
      </c>
      <c r="M308" s="55">
        <f t="shared" si="84"/>
        <v>2</v>
      </c>
      <c r="N308" s="55">
        <f t="shared" si="84"/>
        <v>2</v>
      </c>
      <c r="O308" s="55">
        <f t="shared" si="84"/>
        <v>0</v>
      </c>
      <c r="P308" s="55">
        <f t="shared" si="84"/>
        <v>0</v>
      </c>
      <c r="Q308" s="55">
        <v>6</v>
      </c>
      <c r="R308" s="55">
        <v>0</v>
      </c>
      <c r="S308" s="55">
        <v>0</v>
      </c>
      <c r="T308" s="55">
        <v>0</v>
      </c>
      <c r="U308" s="52">
        <f t="shared" si="75"/>
        <v>442</v>
      </c>
      <c r="V308" s="52">
        <f t="shared" si="76"/>
        <v>303</v>
      </c>
      <c r="W308" s="52">
        <f t="shared" si="77"/>
        <v>745</v>
      </c>
    </row>
    <row r="309" spans="1:23" ht="30" customHeight="1">
      <c r="A309" s="98"/>
      <c r="B309" s="93" t="s">
        <v>282</v>
      </c>
      <c r="C309" s="95" t="s">
        <v>85</v>
      </c>
      <c r="D309" s="55" t="s">
        <v>232</v>
      </c>
      <c r="E309" s="55">
        <f aca="true" t="shared" si="85" ref="E309:P309">E14+E162</f>
        <v>53</v>
      </c>
      <c r="F309" s="55">
        <f t="shared" si="85"/>
        <v>67</v>
      </c>
      <c r="G309" s="55">
        <f t="shared" si="85"/>
        <v>0</v>
      </c>
      <c r="H309" s="55">
        <f t="shared" si="85"/>
        <v>0</v>
      </c>
      <c r="I309" s="55">
        <f t="shared" si="85"/>
        <v>0</v>
      </c>
      <c r="J309" s="55">
        <f t="shared" si="85"/>
        <v>0</v>
      </c>
      <c r="K309" s="55">
        <f t="shared" si="85"/>
        <v>0</v>
      </c>
      <c r="L309" s="55">
        <f t="shared" si="85"/>
        <v>0</v>
      </c>
      <c r="M309" s="55">
        <f t="shared" si="85"/>
        <v>0</v>
      </c>
      <c r="N309" s="55">
        <f t="shared" si="85"/>
        <v>0</v>
      </c>
      <c r="O309" s="55">
        <f t="shared" si="85"/>
        <v>0</v>
      </c>
      <c r="P309" s="55">
        <f t="shared" si="85"/>
        <v>0</v>
      </c>
      <c r="Q309" s="55">
        <v>0</v>
      </c>
      <c r="R309" s="55">
        <v>0</v>
      </c>
      <c r="S309" s="55">
        <v>0</v>
      </c>
      <c r="T309" s="55">
        <v>0</v>
      </c>
      <c r="U309" s="52">
        <f t="shared" si="75"/>
        <v>53</v>
      </c>
      <c r="V309" s="52">
        <f t="shared" si="76"/>
        <v>67</v>
      </c>
      <c r="W309" s="52">
        <f t="shared" si="77"/>
        <v>120</v>
      </c>
    </row>
    <row r="310" spans="1:23" ht="30" customHeight="1">
      <c r="A310" s="98"/>
      <c r="B310" s="94"/>
      <c r="C310" s="95"/>
      <c r="D310" s="55" t="s">
        <v>179</v>
      </c>
      <c r="E310" s="55">
        <f aca="true" t="shared" si="86" ref="E310:P310">E15+E163</f>
        <v>252</v>
      </c>
      <c r="F310" s="55">
        <f t="shared" si="86"/>
        <v>252</v>
      </c>
      <c r="G310" s="55">
        <f t="shared" si="86"/>
        <v>0</v>
      </c>
      <c r="H310" s="55">
        <f t="shared" si="86"/>
        <v>0</v>
      </c>
      <c r="I310" s="55">
        <f t="shared" si="86"/>
        <v>0</v>
      </c>
      <c r="J310" s="55">
        <f t="shared" si="86"/>
        <v>0</v>
      </c>
      <c r="K310" s="55">
        <f t="shared" si="86"/>
        <v>0</v>
      </c>
      <c r="L310" s="55">
        <f t="shared" si="86"/>
        <v>0</v>
      </c>
      <c r="M310" s="55">
        <f t="shared" si="86"/>
        <v>1</v>
      </c>
      <c r="N310" s="55">
        <f t="shared" si="86"/>
        <v>0</v>
      </c>
      <c r="O310" s="55">
        <f t="shared" si="86"/>
        <v>0</v>
      </c>
      <c r="P310" s="55">
        <f t="shared" si="86"/>
        <v>0</v>
      </c>
      <c r="Q310" s="55">
        <v>3</v>
      </c>
      <c r="R310" s="55">
        <v>0</v>
      </c>
      <c r="S310" s="55">
        <v>1</v>
      </c>
      <c r="T310" s="55">
        <v>0</v>
      </c>
      <c r="U310" s="52">
        <f t="shared" si="75"/>
        <v>257</v>
      </c>
      <c r="V310" s="52">
        <f t="shared" si="76"/>
        <v>252</v>
      </c>
      <c r="W310" s="52">
        <f t="shared" si="77"/>
        <v>509</v>
      </c>
    </row>
    <row r="311" spans="1:23" ht="30" customHeight="1">
      <c r="A311" s="98"/>
      <c r="B311" s="93" t="s">
        <v>281</v>
      </c>
      <c r="C311" s="95" t="s">
        <v>85</v>
      </c>
      <c r="D311" s="55" t="s">
        <v>232</v>
      </c>
      <c r="E311" s="55">
        <f aca="true" t="shared" si="87" ref="E311:P311">E16+E164</f>
        <v>71</v>
      </c>
      <c r="F311" s="55">
        <f t="shared" si="87"/>
        <v>45</v>
      </c>
      <c r="G311" s="55">
        <f t="shared" si="87"/>
        <v>0</v>
      </c>
      <c r="H311" s="55">
        <f t="shared" si="87"/>
        <v>0</v>
      </c>
      <c r="I311" s="55">
        <f t="shared" si="87"/>
        <v>0</v>
      </c>
      <c r="J311" s="55">
        <f t="shared" si="87"/>
        <v>0</v>
      </c>
      <c r="K311" s="55">
        <f t="shared" si="87"/>
        <v>0</v>
      </c>
      <c r="L311" s="55">
        <f t="shared" si="87"/>
        <v>0</v>
      </c>
      <c r="M311" s="55">
        <f t="shared" si="87"/>
        <v>0</v>
      </c>
      <c r="N311" s="55">
        <f t="shared" si="87"/>
        <v>0</v>
      </c>
      <c r="O311" s="55">
        <f t="shared" si="87"/>
        <v>0</v>
      </c>
      <c r="P311" s="55">
        <f t="shared" si="87"/>
        <v>0</v>
      </c>
      <c r="Q311" s="55">
        <v>0</v>
      </c>
      <c r="R311" s="55">
        <v>0</v>
      </c>
      <c r="S311" s="55">
        <v>0</v>
      </c>
      <c r="T311" s="55">
        <v>0</v>
      </c>
      <c r="U311" s="52">
        <f t="shared" si="75"/>
        <v>71</v>
      </c>
      <c r="V311" s="52">
        <f t="shared" si="76"/>
        <v>45</v>
      </c>
      <c r="W311" s="52">
        <f t="shared" si="77"/>
        <v>116</v>
      </c>
    </row>
    <row r="312" spans="1:23" ht="30" customHeight="1">
      <c r="A312" s="98"/>
      <c r="B312" s="94"/>
      <c r="C312" s="95"/>
      <c r="D312" s="55" t="s">
        <v>179</v>
      </c>
      <c r="E312" s="55">
        <f aca="true" t="shared" si="88" ref="E312:P312">E17+E165</f>
        <v>308</v>
      </c>
      <c r="F312" s="55">
        <f t="shared" si="88"/>
        <v>209</v>
      </c>
      <c r="G312" s="55">
        <f t="shared" si="88"/>
        <v>0</v>
      </c>
      <c r="H312" s="55">
        <f t="shared" si="88"/>
        <v>0</v>
      </c>
      <c r="I312" s="55">
        <f t="shared" si="88"/>
        <v>2</v>
      </c>
      <c r="J312" s="55">
        <f t="shared" si="88"/>
        <v>0</v>
      </c>
      <c r="K312" s="55">
        <f t="shared" si="88"/>
        <v>0</v>
      </c>
      <c r="L312" s="55">
        <f t="shared" si="88"/>
        <v>0</v>
      </c>
      <c r="M312" s="55">
        <f t="shared" si="88"/>
        <v>1</v>
      </c>
      <c r="N312" s="55">
        <f t="shared" si="88"/>
        <v>0</v>
      </c>
      <c r="O312" s="55">
        <f t="shared" si="88"/>
        <v>0</v>
      </c>
      <c r="P312" s="55">
        <f t="shared" si="88"/>
        <v>0</v>
      </c>
      <c r="Q312" s="55">
        <v>2</v>
      </c>
      <c r="R312" s="55">
        <v>0</v>
      </c>
      <c r="S312" s="55">
        <v>0</v>
      </c>
      <c r="T312" s="55">
        <v>0</v>
      </c>
      <c r="U312" s="52">
        <f t="shared" si="75"/>
        <v>313</v>
      </c>
      <c r="V312" s="52">
        <f t="shared" si="76"/>
        <v>209</v>
      </c>
      <c r="W312" s="52">
        <f t="shared" si="77"/>
        <v>522</v>
      </c>
    </row>
    <row r="313" spans="1:23" ht="30" customHeight="1">
      <c r="A313" s="98"/>
      <c r="B313" s="93" t="s">
        <v>280</v>
      </c>
      <c r="C313" s="95" t="s">
        <v>85</v>
      </c>
      <c r="D313" s="55" t="s">
        <v>232</v>
      </c>
      <c r="E313" s="55">
        <f aca="true" t="shared" si="89" ref="E313:P313">E18+E166</f>
        <v>52</v>
      </c>
      <c r="F313" s="55">
        <f t="shared" si="89"/>
        <v>54</v>
      </c>
      <c r="G313" s="55">
        <f t="shared" si="89"/>
        <v>0</v>
      </c>
      <c r="H313" s="55">
        <f t="shared" si="89"/>
        <v>0</v>
      </c>
      <c r="I313" s="55">
        <f t="shared" si="89"/>
        <v>0</v>
      </c>
      <c r="J313" s="55">
        <f t="shared" si="89"/>
        <v>0</v>
      </c>
      <c r="K313" s="55">
        <f t="shared" si="89"/>
        <v>0</v>
      </c>
      <c r="L313" s="55">
        <f t="shared" si="89"/>
        <v>0</v>
      </c>
      <c r="M313" s="55">
        <f t="shared" si="89"/>
        <v>0</v>
      </c>
      <c r="N313" s="55">
        <f t="shared" si="89"/>
        <v>0</v>
      </c>
      <c r="O313" s="55">
        <f t="shared" si="89"/>
        <v>0</v>
      </c>
      <c r="P313" s="55">
        <f t="shared" si="89"/>
        <v>0</v>
      </c>
      <c r="Q313" s="55">
        <v>0</v>
      </c>
      <c r="R313" s="55">
        <v>0</v>
      </c>
      <c r="S313" s="55">
        <v>0</v>
      </c>
      <c r="T313" s="55">
        <v>0</v>
      </c>
      <c r="U313" s="52">
        <f t="shared" si="75"/>
        <v>52</v>
      </c>
      <c r="V313" s="52">
        <f t="shared" si="76"/>
        <v>54</v>
      </c>
      <c r="W313" s="52">
        <f t="shared" si="77"/>
        <v>106</v>
      </c>
    </row>
    <row r="314" spans="1:23" ht="30" customHeight="1">
      <c r="A314" s="98"/>
      <c r="B314" s="94"/>
      <c r="C314" s="95"/>
      <c r="D314" s="55" t="s">
        <v>179</v>
      </c>
      <c r="E314" s="55">
        <f aca="true" t="shared" si="90" ref="E314:P314">E19+E167</f>
        <v>259</v>
      </c>
      <c r="F314" s="55">
        <f t="shared" si="90"/>
        <v>218</v>
      </c>
      <c r="G314" s="55">
        <f t="shared" si="90"/>
        <v>0</v>
      </c>
      <c r="H314" s="55">
        <f t="shared" si="90"/>
        <v>0</v>
      </c>
      <c r="I314" s="55">
        <f t="shared" si="90"/>
        <v>2</v>
      </c>
      <c r="J314" s="55">
        <f t="shared" si="90"/>
        <v>0</v>
      </c>
      <c r="K314" s="55">
        <f t="shared" si="90"/>
        <v>0</v>
      </c>
      <c r="L314" s="55">
        <f t="shared" si="90"/>
        <v>0</v>
      </c>
      <c r="M314" s="55">
        <f t="shared" si="90"/>
        <v>0</v>
      </c>
      <c r="N314" s="55">
        <f t="shared" si="90"/>
        <v>0</v>
      </c>
      <c r="O314" s="55">
        <f t="shared" si="90"/>
        <v>0</v>
      </c>
      <c r="P314" s="55">
        <f t="shared" si="90"/>
        <v>0</v>
      </c>
      <c r="Q314" s="55">
        <v>1</v>
      </c>
      <c r="R314" s="55">
        <v>0</v>
      </c>
      <c r="S314" s="55">
        <v>0</v>
      </c>
      <c r="T314" s="55">
        <v>0</v>
      </c>
      <c r="U314" s="52">
        <f t="shared" si="75"/>
        <v>262</v>
      </c>
      <c r="V314" s="52">
        <f t="shared" si="76"/>
        <v>218</v>
      </c>
      <c r="W314" s="52">
        <f t="shared" si="77"/>
        <v>480</v>
      </c>
    </row>
    <row r="315" spans="1:23" ht="30" customHeight="1">
      <c r="A315" s="98"/>
      <c r="B315" s="93" t="s">
        <v>279</v>
      </c>
      <c r="C315" s="95" t="s">
        <v>85</v>
      </c>
      <c r="D315" s="55" t="s">
        <v>232</v>
      </c>
      <c r="E315" s="55">
        <f aca="true" t="shared" si="91" ref="E315:P315">E20+E168</f>
        <v>19</v>
      </c>
      <c r="F315" s="55">
        <f t="shared" si="91"/>
        <v>61</v>
      </c>
      <c r="G315" s="55">
        <f t="shared" si="91"/>
        <v>0</v>
      </c>
      <c r="H315" s="55">
        <f t="shared" si="91"/>
        <v>0</v>
      </c>
      <c r="I315" s="55">
        <f t="shared" si="91"/>
        <v>0</v>
      </c>
      <c r="J315" s="55">
        <f t="shared" si="91"/>
        <v>0</v>
      </c>
      <c r="K315" s="55">
        <f t="shared" si="91"/>
        <v>0</v>
      </c>
      <c r="L315" s="55">
        <f t="shared" si="91"/>
        <v>0</v>
      </c>
      <c r="M315" s="55">
        <f t="shared" si="91"/>
        <v>0</v>
      </c>
      <c r="N315" s="55">
        <f t="shared" si="91"/>
        <v>0</v>
      </c>
      <c r="O315" s="55">
        <f t="shared" si="91"/>
        <v>0</v>
      </c>
      <c r="P315" s="55">
        <f t="shared" si="91"/>
        <v>0</v>
      </c>
      <c r="Q315" s="55">
        <v>0</v>
      </c>
      <c r="R315" s="55">
        <v>0</v>
      </c>
      <c r="S315" s="55">
        <v>0</v>
      </c>
      <c r="T315" s="55">
        <v>0</v>
      </c>
      <c r="U315" s="52">
        <f t="shared" si="75"/>
        <v>19</v>
      </c>
      <c r="V315" s="52">
        <f t="shared" si="76"/>
        <v>61</v>
      </c>
      <c r="W315" s="52">
        <f t="shared" si="77"/>
        <v>80</v>
      </c>
    </row>
    <row r="316" spans="1:23" ht="30" customHeight="1">
      <c r="A316" s="98"/>
      <c r="B316" s="94"/>
      <c r="C316" s="95"/>
      <c r="D316" s="55" t="s">
        <v>179</v>
      </c>
      <c r="E316" s="55">
        <f aca="true" t="shared" si="92" ref="E316:P316">E21+E169</f>
        <v>88</v>
      </c>
      <c r="F316" s="55">
        <f t="shared" si="92"/>
        <v>250</v>
      </c>
      <c r="G316" s="55">
        <f t="shared" si="92"/>
        <v>0</v>
      </c>
      <c r="H316" s="55">
        <f t="shared" si="92"/>
        <v>0</v>
      </c>
      <c r="I316" s="55">
        <f t="shared" si="92"/>
        <v>0</v>
      </c>
      <c r="J316" s="55">
        <f t="shared" si="92"/>
        <v>0</v>
      </c>
      <c r="K316" s="55">
        <f t="shared" si="92"/>
        <v>0</v>
      </c>
      <c r="L316" s="55">
        <f t="shared" si="92"/>
        <v>0</v>
      </c>
      <c r="M316" s="55">
        <f t="shared" si="92"/>
        <v>0</v>
      </c>
      <c r="N316" s="55">
        <f t="shared" si="92"/>
        <v>0</v>
      </c>
      <c r="O316" s="55">
        <f t="shared" si="92"/>
        <v>0</v>
      </c>
      <c r="P316" s="55">
        <f t="shared" si="92"/>
        <v>0</v>
      </c>
      <c r="Q316" s="55">
        <v>0</v>
      </c>
      <c r="R316" s="55">
        <v>0</v>
      </c>
      <c r="S316" s="55">
        <v>0</v>
      </c>
      <c r="T316" s="55">
        <v>0</v>
      </c>
      <c r="U316" s="52">
        <f t="shared" si="75"/>
        <v>88</v>
      </c>
      <c r="V316" s="52">
        <f t="shared" si="76"/>
        <v>250</v>
      </c>
      <c r="W316" s="52">
        <f t="shared" si="77"/>
        <v>338</v>
      </c>
    </row>
    <row r="317" spans="1:23" ht="30" customHeight="1">
      <c r="A317" s="98"/>
      <c r="B317" s="93" t="s">
        <v>278</v>
      </c>
      <c r="C317" s="95" t="s">
        <v>85</v>
      </c>
      <c r="D317" s="55" t="s">
        <v>232</v>
      </c>
      <c r="E317" s="55">
        <f aca="true" t="shared" si="93" ref="E317:P317">E22+E170</f>
        <v>31</v>
      </c>
      <c r="F317" s="55">
        <f t="shared" si="93"/>
        <v>30</v>
      </c>
      <c r="G317" s="55">
        <f t="shared" si="93"/>
        <v>0</v>
      </c>
      <c r="H317" s="55">
        <f t="shared" si="93"/>
        <v>0</v>
      </c>
      <c r="I317" s="55">
        <f t="shared" si="93"/>
        <v>0</v>
      </c>
      <c r="J317" s="55">
        <f t="shared" si="93"/>
        <v>0</v>
      </c>
      <c r="K317" s="55">
        <f t="shared" si="93"/>
        <v>0</v>
      </c>
      <c r="L317" s="55">
        <f t="shared" si="93"/>
        <v>0</v>
      </c>
      <c r="M317" s="55">
        <f t="shared" si="93"/>
        <v>0</v>
      </c>
      <c r="N317" s="55">
        <f t="shared" si="93"/>
        <v>0</v>
      </c>
      <c r="O317" s="55">
        <f t="shared" si="93"/>
        <v>0</v>
      </c>
      <c r="P317" s="55">
        <f t="shared" si="93"/>
        <v>0</v>
      </c>
      <c r="Q317" s="55">
        <v>0</v>
      </c>
      <c r="R317" s="55">
        <v>0</v>
      </c>
      <c r="S317" s="55">
        <v>0</v>
      </c>
      <c r="T317" s="55">
        <v>0</v>
      </c>
      <c r="U317" s="52">
        <f t="shared" si="75"/>
        <v>31</v>
      </c>
      <c r="V317" s="52">
        <f t="shared" si="76"/>
        <v>30</v>
      </c>
      <c r="W317" s="52">
        <f t="shared" si="77"/>
        <v>61</v>
      </c>
    </row>
    <row r="318" spans="1:23" ht="30" customHeight="1">
      <c r="A318" s="98"/>
      <c r="B318" s="94"/>
      <c r="C318" s="95"/>
      <c r="D318" s="55" t="s">
        <v>179</v>
      </c>
      <c r="E318" s="55">
        <f aca="true" t="shared" si="94" ref="E318:P318">E23+E171</f>
        <v>144</v>
      </c>
      <c r="F318" s="55">
        <f t="shared" si="94"/>
        <v>170</v>
      </c>
      <c r="G318" s="55">
        <f t="shared" si="94"/>
        <v>0</v>
      </c>
      <c r="H318" s="55">
        <f t="shared" si="94"/>
        <v>0</v>
      </c>
      <c r="I318" s="55">
        <f t="shared" si="94"/>
        <v>0</v>
      </c>
      <c r="J318" s="55">
        <f t="shared" si="94"/>
        <v>0</v>
      </c>
      <c r="K318" s="55">
        <f t="shared" si="94"/>
        <v>1</v>
      </c>
      <c r="L318" s="55">
        <f t="shared" si="94"/>
        <v>0</v>
      </c>
      <c r="M318" s="55">
        <f t="shared" si="94"/>
        <v>1</v>
      </c>
      <c r="N318" s="55">
        <f t="shared" si="94"/>
        <v>0</v>
      </c>
      <c r="O318" s="55">
        <f t="shared" si="94"/>
        <v>0</v>
      </c>
      <c r="P318" s="55">
        <f t="shared" si="94"/>
        <v>0</v>
      </c>
      <c r="Q318" s="55">
        <v>2</v>
      </c>
      <c r="R318" s="55">
        <v>0</v>
      </c>
      <c r="S318" s="55">
        <v>0</v>
      </c>
      <c r="T318" s="55">
        <v>0</v>
      </c>
      <c r="U318" s="52">
        <f t="shared" si="75"/>
        <v>148</v>
      </c>
      <c r="V318" s="52">
        <f t="shared" si="76"/>
        <v>170</v>
      </c>
      <c r="W318" s="52">
        <f t="shared" si="77"/>
        <v>318</v>
      </c>
    </row>
    <row r="319" spans="1:23" ht="30" customHeight="1">
      <c r="A319" s="98"/>
      <c r="B319" s="93" t="s">
        <v>277</v>
      </c>
      <c r="C319" s="95" t="s">
        <v>85</v>
      </c>
      <c r="D319" s="55" t="s">
        <v>232</v>
      </c>
      <c r="E319" s="55">
        <f aca="true" t="shared" si="95" ref="E319:P319">E24+E172</f>
        <v>52</v>
      </c>
      <c r="F319" s="55">
        <f t="shared" si="95"/>
        <v>17</v>
      </c>
      <c r="G319" s="55">
        <f t="shared" si="95"/>
        <v>0</v>
      </c>
      <c r="H319" s="55">
        <f t="shared" si="95"/>
        <v>0</v>
      </c>
      <c r="I319" s="55">
        <f t="shared" si="95"/>
        <v>0</v>
      </c>
      <c r="J319" s="55">
        <f t="shared" si="95"/>
        <v>0</v>
      </c>
      <c r="K319" s="55">
        <f t="shared" si="95"/>
        <v>0</v>
      </c>
      <c r="L319" s="55">
        <f t="shared" si="95"/>
        <v>0</v>
      </c>
      <c r="M319" s="55">
        <f t="shared" si="95"/>
        <v>0</v>
      </c>
      <c r="N319" s="55">
        <f t="shared" si="95"/>
        <v>0</v>
      </c>
      <c r="O319" s="55">
        <f t="shared" si="95"/>
        <v>0</v>
      </c>
      <c r="P319" s="55">
        <f t="shared" si="95"/>
        <v>0</v>
      </c>
      <c r="Q319" s="55">
        <v>0</v>
      </c>
      <c r="R319" s="55">
        <v>0</v>
      </c>
      <c r="S319" s="55">
        <v>0</v>
      </c>
      <c r="T319" s="55">
        <v>0</v>
      </c>
      <c r="U319" s="52">
        <f t="shared" si="75"/>
        <v>52</v>
      </c>
      <c r="V319" s="52">
        <f t="shared" si="76"/>
        <v>17</v>
      </c>
      <c r="W319" s="52">
        <f t="shared" si="77"/>
        <v>69</v>
      </c>
    </row>
    <row r="320" spans="1:23" ht="30" customHeight="1">
      <c r="A320" s="98"/>
      <c r="B320" s="94"/>
      <c r="C320" s="95"/>
      <c r="D320" s="55" t="s">
        <v>179</v>
      </c>
      <c r="E320" s="55">
        <f aca="true" t="shared" si="96" ref="E320:P320">E25+E173</f>
        <v>261</v>
      </c>
      <c r="F320" s="55">
        <f t="shared" si="96"/>
        <v>105</v>
      </c>
      <c r="G320" s="55">
        <f t="shared" si="96"/>
        <v>0</v>
      </c>
      <c r="H320" s="55">
        <f t="shared" si="96"/>
        <v>0</v>
      </c>
      <c r="I320" s="55">
        <f t="shared" si="96"/>
        <v>1</v>
      </c>
      <c r="J320" s="55">
        <f t="shared" si="96"/>
        <v>0</v>
      </c>
      <c r="K320" s="55">
        <f t="shared" si="96"/>
        <v>0</v>
      </c>
      <c r="L320" s="55">
        <f t="shared" si="96"/>
        <v>0</v>
      </c>
      <c r="M320" s="55">
        <f t="shared" si="96"/>
        <v>0</v>
      </c>
      <c r="N320" s="55">
        <f t="shared" si="96"/>
        <v>0</v>
      </c>
      <c r="O320" s="55">
        <f t="shared" si="96"/>
        <v>0</v>
      </c>
      <c r="P320" s="55">
        <f t="shared" si="96"/>
        <v>0</v>
      </c>
      <c r="Q320" s="55">
        <v>0</v>
      </c>
      <c r="R320" s="55">
        <v>0</v>
      </c>
      <c r="S320" s="55">
        <v>0</v>
      </c>
      <c r="T320" s="55">
        <v>0</v>
      </c>
      <c r="U320" s="52">
        <f t="shared" si="75"/>
        <v>262</v>
      </c>
      <c r="V320" s="52">
        <f t="shared" si="76"/>
        <v>105</v>
      </c>
      <c r="W320" s="52">
        <f t="shared" si="77"/>
        <v>367</v>
      </c>
    </row>
    <row r="321" spans="1:23" ht="30" customHeight="1">
      <c r="A321" s="98"/>
      <c r="B321" s="93" t="s">
        <v>276</v>
      </c>
      <c r="C321" s="95" t="s">
        <v>85</v>
      </c>
      <c r="D321" s="55" t="s">
        <v>232</v>
      </c>
      <c r="E321" s="55">
        <f aca="true" t="shared" si="97" ref="E321:P321">E26+E174</f>
        <v>0</v>
      </c>
      <c r="F321" s="55">
        <f t="shared" si="97"/>
        <v>0</v>
      </c>
      <c r="G321" s="55">
        <f t="shared" si="97"/>
        <v>0</v>
      </c>
      <c r="H321" s="55">
        <f t="shared" si="97"/>
        <v>0</v>
      </c>
      <c r="I321" s="55">
        <f t="shared" si="97"/>
        <v>0</v>
      </c>
      <c r="J321" s="55">
        <f t="shared" si="97"/>
        <v>0</v>
      </c>
      <c r="K321" s="55">
        <f t="shared" si="97"/>
        <v>0</v>
      </c>
      <c r="L321" s="55">
        <f t="shared" si="97"/>
        <v>0</v>
      </c>
      <c r="M321" s="55">
        <f t="shared" si="97"/>
        <v>0</v>
      </c>
      <c r="N321" s="55">
        <f t="shared" si="97"/>
        <v>0</v>
      </c>
      <c r="O321" s="55">
        <f t="shared" si="97"/>
        <v>0</v>
      </c>
      <c r="P321" s="55">
        <f t="shared" si="97"/>
        <v>0</v>
      </c>
      <c r="Q321" s="55">
        <v>0</v>
      </c>
      <c r="R321" s="55">
        <v>0</v>
      </c>
      <c r="S321" s="55">
        <v>0</v>
      </c>
      <c r="T321" s="55">
        <v>0</v>
      </c>
      <c r="U321" s="52">
        <f t="shared" si="75"/>
        <v>0</v>
      </c>
      <c r="V321" s="52">
        <f t="shared" si="76"/>
        <v>0</v>
      </c>
      <c r="W321" s="52">
        <f t="shared" si="77"/>
        <v>0</v>
      </c>
    </row>
    <row r="322" spans="1:23" ht="30" customHeight="1">
      <c r="A322" s="98"/>
      <c r="B322" s="94"/>
      <c r="C322" s="95"/>
      <c r="D322" s="55" t="s">
        <v>179</v>
      </c>
      <c r="E322" s="55">
        <f aca="true" t="shared" si="98" ref="E322:P322">E27+E175</f>
        <v>10</v>
      </c>
      <c r="F322" s="55">
        <f t="shared" si="98"/>
        <v>13</v>
      </c>
      <c r="G322" s="55">
        <f t="shared" si="98"/>
        <v>0</v>
      </c>
      <c r="H322" s="55">
        <f t="shared" si="98"/>
        <v>0</v>
      </c>
      <c r="I322" s="55">
        <f t="shared" si="98"/>
        <v>0</v>
      </c>
      <c r="J322" s="55">
        <f t="shared" si="98"/>
        <v>0</v>
      </c>
      <c r="K322" s="55">
        <f t="shared" si="98"/>
        <v>0</v>
      </c>
      <c r="L322" s="55">
        <f t="shared" si="98"/>
        <v>0</v>
      </c>
      <c r="M322" s="55">
        <f t="shared" si="98"/>
        <v>0</v>
      </c>
      <c r="N322" s="55">
        <f t="shared" si="98"/>
        <v>0</v>
      </c>
      <c r="O322" s="55">
        <f t="shared" si="98"/>
        <v>0</v>
      </c>
      <c r="P322" s="55">
        <f t="shared" si="98"/>
        <v>0</v>
      </c>
      <c r="Q322" s="55">
        <v>0</v>
      </c>
      <c r="R322" s="55">
        <v>0</v>
      </c>
      <c r="S322" s="55">
        <v>0</v>
      </c>
      <c r="T322" s="55">
        <v>0</v>
      </c>
      <c r="U322" s="52">
        <f t="shared" si="75"/>
        <v>10</v>
      </c>
      <c r="V322" s="52">
        <f t="shared" si="76"/>
        <v>13</v>
      </c>
      <c r="W322" s="52">
        <f t="shared" si="77"/>
        <v>23</v>
      </c>
    </row>
    <row r="323" spans="1:23" ht="30" customHeight="1">
      <c r="A323" s="98"/>
      <c r="B323" s="93" t="s">
        <v>275</v>
      </c>
      <c r="C323" s="93" t="s">
        <v>85</v>
      </c>
      <c r="D323" s="55" t="s">
        <v>232</v>
      </c>
      <c r="E323" s="55">
        <f aca="true" t="shared" si="99" ref="E323:P323">E28+E176</f>
        <v>0</v>
      </c>
      <c r="F323" s="55">
        <f t="shared" si="99"/>
        <v>0</v>
      </c>
      <c r="G323" s="55">
        <f t="shared" si="99"/>
        <v>0</v>
      </c>
      <c r="H323" s="55">
        <f t="shared" si="99"/>
        <v>0</v>
      </c>
      <c r="I323" s="55">
        <f t="shared" si="99"/>
        <v>0</v>
      </c>
      <c r="J323" s="55">
        <f t="shared" si="99"/>
        <v>0</v>
      </c>
      <c r="K323" s="55">
        <f t="shared" si="99"/>
        <v>0</v>
      </c>
      <c r="L323" s="55">
        <f t="shared" si="99"/>
        <v>0</v>
      </c>
      <c r="M323" s="55">
        <f t="shared" si="99"/>
        <v>0</v>
      </c>
      <c r="N323" s="55">
        <f t="shared" si="99"/>
        <v>0</v>
      </c>
      <c r="O323" s="55">
        <f t="shared" si="99"/>
        <v>0</v>
      </c>
      <c r="P323" s="55">
        <f t="shared" si="99"/>
        <v>0</v>
      </c>
      <c r="Q323" s="55">
        <v>0</v>
      </c>
      <c r="R323" s="55">
        <v>0</v>
      </c>
      <c r="S323" s="55">
        <v>0</v>
      </c>
      <c r="T323" s="55">
        <v>0</v>
      </c>
      <c r="U323" s="52">
        <f t="shared" si="75"/>
        <v>0</v>
      </c>
      <c r="V323" s="52">
        <f t="shared" si="76"/>
        <v>0</v>
      </c>
      <c r="W323" s="52">
        <f t="shared" si="77"/>
        <v>0</v>
      </c>
    </row>
    <row r="324" spans="1:23" ht="30" customHeight="1">
      <c r="A324" s="98"/>
      <c r="B324" s="94"/>
      <c r="C324" s="94"/>
      <c r="D324" s="55" t="s">
        <v>179</v>
      </c>
      <c r="E324" s="55">
        <f aca="true" t="shared" si="100" ref="E324:P324">E29+E177</f>
        <v>2</v>
      </c>
      <c r="F324" s="55">
        <f t="shared" si="100"/>
        <v>0</v>
      </c>
      <c r="G324" s="55">
        <f t="shared" si="100"/>
        <v>0</v>
      </c>
      <c r="H324" s="55">
        <f t="shared" si="100"/>
        <v>0</v>
      </c>
      <c r="I324" s="55">
        <f t="shared" si="100"/>
        <v>0</v>
      </c>
      <c r="J324" s="55">
        <f t="shared" si="100"/>
        <v>0</v>
      </c>
      <c r="K324" s="55">
        <f t="shared" si="100"/>
        <v>0</v>
      </c>
      <c r="L324" s="55">
        <f t="shared" si="100"/>
        <v>0</v>
      </c>
      <c r="M324" s="55">
        <f t="shared" si="100"/>
        <v>0</v>
      </c>
      <c r="N324" s="55">
        <f t="shared" si="100"/>
        <v>0</v>
      </c>
      <c r="O324" s="55">
        <f t="shared" si="100"/>
        <v>0</v>
      </c>
      <c r="P324" s="55">
        <f t="shared" si="100"/>
        <v>0</v>
      </c>
      <c r="Q324" s="55">
        <v>0</v>
      </c>
      <c r="R324" s="55">
        <v>0</v>
      </c>
      <c r="S324" s="55">
        <v>0</v>
      </c>
      <c r="T324" s="55">
        <v>0</v>
      </c>
      <c r="U324" s="52">
        <f t="shared" si="75"/>
        <v>2</v>
      </c>
      <c r="V324" s="52">
        <f t="shared" si="76"/>
        <v>0</v>
      </c>
      <c r="W324" s="52">
        <f t="shared" si="77"/>
        <v>2</v>
      </c>
    </row>
    <row r="325" spans="1:23" ht="30" customHeight="1">
      <c r="A325" s="98"/>
      <c r="B325" s="96" t="s">
        <v>113</v>
      </c>
      <c r="C325" s="96" t="s">
        <v>85</v>
      </c>
      <c r="D325" s="54" t="s">
        <v>232</v>
      </c>
      <c r="E325" s="54">
        <f aca="true" t="shared" si="101" ref="E325:P325">E30+E178</f>
        <v>350</v>
      </c>
      <c r="F325" s="54">
        <f t="shared" si="101"/>
        <v>318</v>
      </c>
      <c r="G325" s="54">
        <f t="shared" si="101"/>
        <v>0</v>
      </c>
      <c r="H325" s="54">
        <f t="shared" si="101"/>
        <v>0</v>
      </c>
      <c r="I325" s="54">
        <f t="shared" si="101"/>
        <v>0</v>
      </c>
      <c r="J325" s="54">
        <f t="shared" si="101"/>
        <v>0</v>
      </c>
      <c r="K325" s="54">
        <f t="shared" si="101"/>
        <v>0</v>
      </c>
      <c r="L325" s="54">
        <f t="shared" si="101"/>
        <v>0</v>
      </c>
      <c r="M325" s="54">
        <f t="shared" si="101"/>
        <v>0</v>
      </c>
      <c r="N325" s="54">
        <f t="shared" si="101"/>
        <v>0</v>
      </c>
      <c r="O325" s="54">
        <f t="shared" si="101"/>
        <v>0</v>
      </c>
      <c r="P325" s="54">
        <f t="shared" si="101"/>
        <v>0</v>
      </c>
      <c r="Q325" s="54">
        <v>0</v>
      </c>
      <c r="R325" s="54">
        <v>0</v>
      </c>
      <c r="S325" s="54">
        <v>0</v>
      </c>
      <c r="T325" s="54">
        <v>0</v>
      </c>
      <c r="U325" s="52">
        <f t="shared" si="75"/>
        <v>350</v>
      </c>
      <c r="V325" s="52">
        <f t="shared" si="76"/>
        <v>318</v>
      </c>
      <c r="W325" s="52">
        <f t="shared" si="77"/>
        <v>668</v>
      </c>
    </row>
    <row r="326" spans="1:23" ht="30" customHeight="1">
      <c r="A326" s="98"/>
      <c r="B326" s="96"/>
      <c r="C326" s="96"/>
      <c r="D326" s="54" t="s">
        <v>179</v>
      </c>
      <c r="E326" s="54">
        <f aca="true" t="shared" si="102" ref="E326:P326">E31+E179</f>
        <v>1754</v>
      </c>
      <c r="F326" s="54">
        <f t="shared" si="102"/>
        <v>1518</v>
      </c>
      <c r="G326" s="54">
        <f t="shared" si="102"/>
        <v>0</v>
      </c>
      <c r="H326" s="54">
        <f t="shared" si="102"/>
        <v>0</v>
      </c>
      <c r="I326" s="54">
        <f t="shared" si="102"/>
        <v>8</v>
      </c>
      <c r="J326" s="54">
        <f t="shared" si="102"/>
        <v>0</v>
      </c>
      <c r="K326" s="54">
        <f t="shared" si="102"/>
        <v>2</v>
      </c>
      <c r="L326" s="54">
        <f t="shared" si="102"/>
        <v>0</v>
      </c>
      <c r="M326" s="54">
        <f t="shared" si="102"/>
        <v>5</v>
      </c>
      <c r="N326" s="54">
        <f t="shared" si="102"/>
        <v>2</v>
      </c>
      <c r="O326" s="54">
        <f t="shared" si="102"/>
        <v>0</v>
      </c>
      <c r="P326" s="54">
        <f t="shared" si="102"/>
        <v>0</v>
      </c>
      <c r="Q326" s="54">
        <v>14</v>
      </c>
      <c r="R326" s="54">
        <v>0</v>
      </c>
      <c r="S326" s="54">
        <v>1</v>
      </c>
      <c r="T326" s="54">
        <v>0</v>
      </c>
      <c r="U326" s="52">
        <f t="shared" si="75"/>
        <v>1784</v>
      </c>
      <c r="V326" s="52">
        <f t="shared" si="76"/>
        <v>1520</v>
      </c>
      <c r="W326" s="52">
        <f t="shared" si="77"/>
        <v>3304</v>
      </c>
    </row>
    <row r="327" spans="1:23" ht="30" customHeight="1">
      <c r="A327" s="95" t="s">
        <v>17</v>
      </c>
      <c r="B327" s="95"/>
      <c r="C327" s="95" t="s">
        <v>85</v>
      </c>
      <c r="D327" s="55" t="s">
        <v>232</v>
      </c>
      <c r="E327" s="55">
        <f aca="true" t="shared" si="103" ref="E327:P327">E32+E180</f>
        <v>145</v>
      </c>
      <c r="F327" s="55">
        <f t="shared" si="103"/>
        <v>177</v>
      </c>
      <c r="G327" s="55">
        <f t="shared" si="103"/>
        <v>0</v>
      </c>
      <c r="H327" s="55">
        <f t="shared" si="103"/>
        <v>0</v>
      </c>
      <c r="I327" s="55">
        <f t="shared" si="103"/>
        <v>2</v>
      </c>
      <c r="J327" s="55">
        <f t="shared" si="103"/>
        <v>0</v>
      </c>
      <c r="K327" s="55">
        <f t="shared" si="103"/>
        <v>0</v>
      </c>
      <c r="L327" s="55">
        <f t="shared" si="103"/>
        <v>0</v>
      </c>
      <c r="M327" s="55">
        <f t="shared" si="103"/>
        <v>0</v>
      </c>
      <c r="N327" s="55">
        <f t="shared" si="103"/>
        <v>0</v>
      </c>
      <c r="O327" s="55">
        <f t="shared" si="103"/>
        <v>0</v>
      </c>
      <c r="P327" s="55">
        <f t="shared" si="103"/>
        <v>0</v>
      </c>
      <c r="Q327" s="55">
        <v>0</v>
      </c>
      <c r="R327" s="55">
        <v>0</v>
      </c>
      <c r="S327" s="55">
        <v>0</v>
      </c>
      <c r="T327" s="55">
        <v>0</v>
      </c>
      <c r="U327" s="52">
        <f t="shared" si="75"/>
        <v>147</v>
      </c>
      <c r="V327" s="52">
        <f t="shared" si="76"/>
        <v>177</v>
      </c>
      <c r="W327" s="52">
        <f t="shared" si="77"/>
        <v>324</v>
      </c>
    </row>
    <row r="328" spans="1:23" ht="30" customHeight="1">
      <c r="A328" s="95"/>
      <c r="B328" s="95"/>
      <c r="C328" s="95"/>
      <c r="D328" s="55" t="s">
        <v>179</v>
      </c>
      <c r="E328" s="55">
        <f aca="true" t="shared" si="104" ref="E328:P328">E33+E181</f>
        <v>494</v>
      </c>
      <c r="F328" s="55">
        <f t="shared" si="104"/>
        <v>568</v>
      </c>
      <c r="G328" s="55">
        <f t="shared" si="104"/>
        <v>0</v>
      </c>
      <c r="H328" s="55">
        <f t="shared" si="104"/>
        <v>0</v>
      </c>
      <c r="I328" s="55">
        <f t="shared" si="104"/>
        <v>4</v>
      </c>
      <c r="J328" s="55">
        <f t="shared" si="104"/>
        <v>1</v>
      </c>
      <c r="K328" s="55">
        <f t="shared" si="104"/>
        <v>0</v>
      </c>
      <c r="L328" s="55">
        <f t="shared" si="104"/>
        <v>0</v>
      </c>
      <c r="M328" s="55">
        <f t="shared" si="104"/>
        <v>0</v>
      </c>
      <c r="N328" s="55">
        <f t="shared" si="104"/>
        <v>1</v>
      </c>
      <c r="O328" s="55">
        <f t="shared" si="104"/>
        <v>0</v>
      </c>
      <c r="P328" s="55">
        <f t="shared" si="104"/>
        <v>0</v>
      </c>
      <c r="Q328" s="55">
        <v>0</v>
      </c>
      <c r="R328" s="55">
        <v>1</v>
      </c>
      <c r="S328" s="55">
        <v>0</v>
      </c>
      <c r="T328" s="55">
        <v>0</v>
      </c>
      <c r="U328" s="52">
        <f t="shared" si="75"/>
        <v>498</v>
      </c>
      <c r="V328" s="52">
        <f t="shared" si="76"/>
        <v>571</v>
      </c>
      <c r="W328" s="52">
        <f t="shared" si="77"/>
        <v>1069</v>
      </c>
    </row>
    <row r="329" spans="1:23" ht="30" customHeight="1">
      <c r="A329" s="98" t="s">
        <v>18</v>
      </c>
      <c r="B329" s="95" t="s">
        <v>274</v>
      </c>
      <c r="C329" s="95" t="s">
        <v>85</v>
      </c>
      <c r="D329" s="56" t="s">
        <v>232</v>
      </c>
      <c r="E329" s="55">
        <f aca="true" t="shared" si="105" ref="E329:P329">E34+E182</f>
        <v>142</v>
      </c>
      <c r="F329" s="55">
        <f t="shared" si="105"/>
        <v>73</v>
      </c>
      <c r="G329" s="55">
        <f t="shared" si="105"/>
        <v>0</v>
      </c>
      <c r="H329" s="55">
        <f t="shared" si="105"/>
        <v>0</v>
      </c>
      <c r="I329" s="55">
        <f t="shared" si="105"/>
        <v>4</v>
      </c>
      <c r="J329" s="55">
        <f t="shared" si="105"/>
        <v>0</v>
      </c>
      <c r="K329" s="55">
        <f t="shared" si="105"/>
        <v>0</v>
      </c>
      <c r="L329" s="55">
        <f t="shared" si="105"/>
        <v>0</v>
      </c>
      <c r="M329" s="55">
        <f t="shared" si="105"/>
        <v>0</v>
      </c>
      <c r="N329" s="55">
        <f t="shared" si="105"/>
        <v>0</v>
      </c>
      <c r="O329" s="55">
        <f t="shared" si="105"/>
        <v>0</v>
      </c>
      <c r="P329" s="55">
        <f t="shared" si="105"/>
        <v>0</v>
      </c>
      <c r="Q329" s="55">
        <v>0</v>
      </c>
      <c r="R329" s="55">
        <v>0</v>
      </c>
      <c r="S329" s="55">
        <v>0</v>
      </c>
      <c r="T329" s="55">
        <v>0</v>
      </c>
      <c r="U329" s="52">
        <f t="shared" si="75"/>
        <v>146</v>
      </c>
      <c r="V329" s="52">
        <f t="shared" si="76"/>
        <v>73</v>
      </c>
      <c r="W329" s="52">
        <f t="shared" si="77"/>
        <v>219</v>
      </c>
    </row>
    <row r="330" spans="1:23" ht="30" customHeight="1">
      <c r="A330" s="98"/>
      <c r="B330" s="95"/>
      <c r="C330" s="95"/>
      <c r="D330" s="56" t="s">
        <v>179</v>
      </c>
      <c r="E330" s="55">
        <f aca="true" t="shared" si="106" ref="E330:P330">E35+E183</f>
        <v>619</v>
      </c>
      <c r="F330" s="55">
        <f t="shared" si="106"/>
        <v>172</v>
      </c>
      <c r="G330" s="55">
        <f t="shared" si="106"/>
        <v>0</v>
      </c>
      <c r="H330" s="55">
        <f t="shared" si="106"/>
        <v>0</v>
      </c>
      <c r="I330" s="55">
        <f t="shared" si="106"/>
        <v>8</v>
      </c>
      <c r="J330" s="55">
        <f t="shared" si="106"/>
        <v>1</v>
      </c>
      <c r="K330" s="55">
        <f t="shared" si="106"/>
        <v>0</v>
      </c>
      <c r="L330" s="55">
        <f t="shared" si="106"/>
        <v>0</v>
      </c>
      <c r="M330" s="55">
        <f t="shared" si="106"/>
        <v>1</v>
      </c>
      <c r="N330" s="55">
        <f t="shared" si="106"/>
        <v>0</v>
      </c>
      <c r="O330" s="55">
        <f t="shared" si="106"/>
        <v>0</v>
      </c>
      <c r="P330" s="55">
        <f t="shared" si="106"/>
        <v>1</v>
      </c>
      <c r="Q330" s="55">
        <v>5</v>
      </c>
      <c r="R330" s="55">
        <v>0</v>
      </c>
      <c r="S330" s="55">
        <v>0</v>
      </c>
      <c r="T330" s="55">
        <v>0</v>
      </c>
      <c r="U330" s="52">
        <f t="shared" si="75"/>
        <v>633</v>
      </c>
      <c r="V330" s="52">
        <f t="shared" si="76"/>
        <v>174</v>
      </c>
      <c r="W330" s="52">
        <f t="shared" si="77"/>
        <v>807</v>
      </c>
    </row>
    <row r="331" spans="1:23" ht="30" customHeight="1">
      <c r="A331" s="98"/>
      <c r="B331" s="95" t="s">
        <v>273</v>
      </c>
      <c r="C331" s="95" t="s">
        <v>85</v>
      </c>
      <c r="D331" s="56" t="s">
        <v>232</v>
      </c>
      <c r="E331" s="55">
        <f aca="true" t="shared" si="107" ref="E331:P331">E36+E184</f>
        <v>119</v>
      </c>
      <c r="F331" s="55">
        <f t="shared" si="107"/>
        <v>100</v>
      </c>
      <c r="G331" s="55">
        <f t="shared" si="107"/>
        <v>0</v>
      </c>
      <c r="H331" s="55">
        <f t="shared" si="107"/>
        <v>0</v>
      </c>
      <c r="I331" s="55">
        <f t="shared" si="107"/>
        <v>1</v>
      </c>
      <c r="J331" s="55">
        <f t="shared" si="107"/>
        <v>0</v>
      </c>
      <c r="K331" s="55">
        <f t="shared" si="107"/>
        <v>0</v>
      </c>
      <c r="L331" s="55">
        <f t="shared" si="107"/>
        <v>0</v>
      </c>
      <c r="M331" s="55">
        <f t="shared" si="107"/>
        <v>0</v>
      </c>
      <c r="N331" s="55">
        <f t="shared" si="107"/>
        <v>0</v>
      </c>
      <c r="O331" s="55">
        <f t="shared" si="107"/>
        <v>0</v>
      </c>
      <c r="P331" s="55">
        <f t="shared" si="107"/>
        <v>0</v>
      </c>
      <c r="Q331" s="55">
        <v>0</v>
      </c>
      <c r="R331" s="55">
        <v>0</v>
      </c>
      <c r="S331" s="55">
        <v>0</v>
      </c>
      <c r="T331" s="55">
        <v>0</v>
      </c>
      <c r="U331" s="52">
        <f t="shared" si="75"/>
        <v>120</v>
      </c>
      <c r="V331" s="52">
        <f t="shared" si="76"/>
        <v>100</v>
      </c>
      <c r="W331" s="52">
        <f t="shared" si="77"/>
        <v>220</v>
      </c>
    </row>
    <row r="332" spans="1:23" ht="30" customHeight="1">
      <c r="A332" s="98"/>
      <c r="B332" s="95"/>
      <c r="C332" s="95"/>
      <c r="D332" s="56" t="s">
        <v>179</v>
      </c>
      <c r="E332" s="55">
        <f aca="true" t="shared" si="108" ref="E332:P332">E37+E185</f>
        <v>418</v>
      </c>
      <c r="F332" s="55">
        <f t="shared" si="108"/>
        <v>299</v>
      </c>
      <c r="G332" s="55">
        <f t="shared" si="108"/>
        <v>0</v>
      </c>
      <c r="H332" s="55">
        <f t="shared" si="108"/>
        <v>0</v>
      </c>
      <c r="I332" s="55">
        <f t="shared" si="108"/>
        <v>2</v>
      </c>
      <c r="J332" s="55">
        <f t="shared" si="108"/>
        <v>0</v>
      </c>
      <c r="K332" s="55">
        <f t="shared" si="108"/>
        <v>0</v>
      </c>
      <c r="L332" s="55">
        <f t="shared" si="108"/>
        <v>0</v>
      </c>
      <c r="M332" s="55">
        <f t="shared" si="108"/>
        <v>0</v>
      </c>
      <c r="N332" s="55">
        <f t="shared" si="108"/>
        <v>0</v>
      </c>
      <c r="O332" s="55">
        <f t="shared" si="108"/>
        <v>0</v>
      </c>
      <c r="P332" s="55">
        <f t="shared" si="108"/>
        <v>0</v>
      </c>
      <c r="Q332" s="55">
        <v>1</v>
      </c>
      <c r="R332" s="55">
        <v>0</v>
      </c>
      <c r="S332" s="55">
        <v>0</v>
      </c>
      <c r="T332" s="55">
        <v>0</v>
      </c>
      <c r="U332" s="52">
        <f t="shared" si="75"/>
        <v>421</v>
      </c>
      <c r="V332" s="52">
        <f t="shared" si="76"/>
        <v>299</v>
      </c>
      <c r="W332" s="52">
        <f t="shared" si="77"/>
        <v>720</v>
      </c>
    </row>
    <row r="333" spans="1:23" ht="30" customHeight="1">
      <c r="A333" s="98" t="s">
        <v>18</v>
      </c>
      <c r="B333" s="95" t="s">
        <v>272</v>
      </c>
      <c r="C333" s="95" t="s">
        <v>85</v>
      </c>
      <c r="D333" s="56" t="s">
        <v>232</v>
      </c>
      <c r="E333" s="55">
        <f aca="true" t="shared" si="109" ref="E333:P333">E38+E186</f>
        <v>216</v>
      </c>
      <c r="F333" s="55">
        <f t="shared" si="109"/>
        <v>96</v>
      </c>
      <c r="G333" s="55">
        <f t="shared" si="109"/>
        <v>0</v>
      </c>
      <c r="H333" s="55">
        <f t="shared" si="109"/>
        <v>0</v>
      </c>
      <c r="I333" s="55">
        <f t="shared" si="109"/>
        <v>7</v>
      </c>
      <c r="J333" s="55">
        <f t="shared" si="109"/>
        <v>2</v>
      </c>
      <c r="K333" s="55">
        <f t="shared" si="109"/>
        <v>0</v>
      </c>
      <c r="L333" s="55">
        <f t="shared" si="109"/>
        <v>0</v>
      </c>
      <c r="M333" s="55">
        <f t="shared" si="109"/>
        <v>0</v>
      </c>
      <c r="N333" s="55">
        <f t="shared" si="109"/>
        <v>1</v>
      </c>
      <c r="O333" s="55">
        <f t="shared" si="109"/>
        <v>0</v>
      </c>
      <c r="P333" s="55">
        <f t="shared" si="109"/>
        <v>0</v>
      </c>
      <c r="Q333" s="55">
        <v>0</v>
      </c>
      <c r="R333" s="55">
        <v>0</v>
      </c>
      <c r="S333" s="55">
        <v>0</v>
      </c>
      <c r="T333" s="55">
        <v>0</v>
      </c>
      <c r="U333" s="52">
        <f aca="true" t="shared" si="110" ref="U333:U364">S333+Q333+O333+M333+K333+I333+G333+E333</f>
        <v>223</v>
      </c>
      <c r="V333" s="52">
        <f aca="true" t="shared" si="111" ref="V333:V364">T333+R333+P333+N333+L333+J333+H333+F333</f>
        <v>99</v>
      </c>
      <c r="W333" s="52">
        <f aca="true" t="shared" si="112" ref="W333:W364">V333+U333</f>
        <v>322</v>
      </c>
    </row>
    <row r="334" spans="1:23" ht="30" customHeight="1">
      <c r="A334" s="98"/>
      <c r="B334" s="95"/>
      <c r="C334" s="95"/>
      <c r="D334" s="56" t="s">
        <v>179</v>
      </c>
      <c r="E334" s="55">
        <f aca="true" t="shared" si="113" ref="E334:P334">E39+E187</f>
        <v>679</v>
      </c>
      <c r="F334" s="55">
        <f t="shared" si="113"/>
        <v>229</v>
      </c>
      <c r="G334" s="55">
        <f t="shared" si="113"/>
        <v>1</v>
      </c>
      <c r="H334" s="55">
        <f t="shared" si="113"/>
        <v>1</v>
      </c>
      <c r="I334" s="55">
        <f t="shared" si="113"/>
        <v>10</v>
      </c>
      <c r="J334" s="55">
        <f t="shared" si="113"/>
        <v>2</v>
      </c>
      <c r="K334" s="55">
        <f t="shared" si="113"/>
        <v>0</v>
      </c>
      <c r="L334" s="55">
        <f t="shared" si="113"/>
        <v>0</v>
      </c>
      <c r="M334" s="55">
        <f t="shared" si="113"/>
        <v>0</v>
      </c>
      <c r="N334" s="55">
        <f t="shared" si="113"/>
        <v>1</v>
      </c>
      <c r="O334" s="55">
        <f t="shared" si="113"/>
        <v>0</v>
      </c>
      <c r="P334" s="55">
        <f t="shared" si="113"/>
        <v>0</v>
      </c>
      <c r="Q334" s="55">
        <v>3</v>
      </c>
      <c r="R334" s="55">
        <v>0</v>
      </c>
      <c r="S334" s="55">
        <v>0</v>
      </c>
      <c r="T334" s="55">
        <v>0</v>
      </c>
      <c r="U334" s="52">
        <f t="shared" si="110"/>
        <v>693</v>
      </c>
      <c r="V334" s="52">
        <f t="shared" si="111"/>
        <v>233</v>
      </c>
      <c r="W334" s="52">
        <f t="shared" si="112"/>
        <v>926</v>
      </c>
    </row>
    <row r="335" spans="1:23" ht="30" customHeight="1">
      <c r="A335" s="98"/>
      <c r="B335" s="95" t="s">
        <v>271</v>
      </c>
      <c r="C335" s="95" t="s">
        <v>85</v>
      </c>
      <c r="D335" s="56" t="s">
        <v>232</v>
      </c>
      <c r="E335" s="55">
        <f aca="true" t="shared" si="114" ref="E335:P335">E40+E188</f>
        <v>124</v>
      </c>
      <c r="F335" s="55">
        <f t="shared" si="114"/>
        <v>91</v>
      </c>
      <c r="G335" s="55">
        <f t="shared" si="114"/>
        <v>2</v>
      </c>
      <c r="H335" s="55">
        <f t="shared" si="114"/>
        <v>0</v>
      </c>
      <c r="I335" s="55">
        <f t="shared" si="114"/>
        <v>0</v>
      </c>
      <c r="J335" s="55">
        <f t="shared" si="114"/>
        <v>0</v>
      </c>
      <c r="K335" s="55">
        <f t="shared" si="114"/>
        <v>0</v>
      </c>
      <c r="L335" s="55">
        <f t="shared" si="114"/>
        <v>0</v>
      </c>
      <c r="M335" s="55">
        <f t="shared" si="114"/>
        <v>1</v>
      </c>
      <c r="N335" s="55">
        <f t="shared" si="114"/>
        <v>1</v>
      </c>
      <c r="O335" s="55">
        <f t="shared" si="114"/>
        <v>0</v>
      </c>
      <c r="P335" s="55">
        <f t="shared" si="114"/>
        <v>0</v>
      </c>
      <c r="Q335" s="55">
        <v>0</v>
      </c>
      <c r="R335" s="55">
        <v>0</v>
      </c>
      <c r="S335" s="55">
        <v>0</v>
      </c>
      <c r="T335" s="55">
        <v>0</v>
      </c>
      <c r="U335" s="52">
        <f t="shared" si="110"/>
        <v>127</v>
      </c>
      <c r="V335" s="52">
        <f t="shared" si="111"/>
        <v>92</v>
      </c>
      <c r="W335" s="52">
        <f t="shared" si="112"/>
        <v>219</v>
      </c>
    </row>
    <row r="336" spans="1:23" ht="30" customHeight="1">
      <c r="A336" s="98"/>
      <c r="B336" s="95"/>
      <c r="C336" s="95"/>
      <c r="D336" s="56" t="s">
        <v>179</v>
      </c>
      <c r="E336" s="55">
        <f aca="true" t="shared" si="115" ref="E336:P336">E41+E189</f>
        <v>478</v>
      </c>
      <c r="F336" s="55">
        <f t="shared" si="115"/>
        <v>338</v>
      </c>
      <c r="G336" s="55">
        <f t="shared" si="115"/>
        <v>9</v>
      </c>
      <c r="H336" s="55">
        <f t="shared" si="115"/>
        <v>2</v>
      </c>
      <c r="I336" s="55">
        <f t="shared" si="115"/>
        <v>4</v>
      </c>
      <c r="J336" s="55">
        <f t="shared" si="115"/>
        <v>2</v>
      </c>
      <c r="K336" s="55">
        <f t="shared" si="115"/>
        <v>0</v>
      </c>
      <c r="L336" s="55">
        <f t="shared" si="115"/>
        <v>0</v>
      </c>
      <c r="M336" s="55">
        <f t="shared" si="115"/>
        <v>6</v>
      </c>
      <c r="N336" s="55">
        <f t="shared" si="115"/>
        <v>1</v>
      </c>
      <c r="O336" s="55">
        <f t="shared" si="115"/>
        <v>0</v>
      </c>
      <c r="P336" s="55">
        <f t="shared" si="115"/>
        <v>0</v>
      </c>
      <c r="Q336" s="55">
        <v>4</v>
      </c>
      <c r="R336" s="55">
        <v>1</v>
      </c>
      <c r="S336" s="55">
        <v>0</v>
      </c>
      <c r="T336" s="55">
        <v>0</v>
      </c>
      <c r="U336" s="52">
        <f t="shared" si="110"/>
        <v>501</v>
      </c>
      <c r="V336" s="52">
        <f t="shared" si="111"/>
        <v>344</v>
      </c>
      <c r="W336" s="52">
        <f t="shared" si="112"/>
        <v>845</v>
      </c>
    </row>
    <row r="337" spans="1:23" ht="30" customHeight="1">
      <c r="A337" s="98"/>
      <c r="B337" s="95" t="s">
        <v>270</v>
      </c>
      <c r="C337" s="95" t="s">
        <v>85</v>
      </c>
      <c r="D337" s="56" t="s">
        <v>232</v>
      </c>
      <c r="E337" s="55">
        <f aca="true" t="shared" si="116" ref="E337:P337">E42+E190</f>
        <v>160</v>
      </c>
      <c r="F337" s="55">
        <f t="shared" si="116"/>
        <v>141</v>
      </c>
      <c r="G337" s="55">
        <f t="shared" si="116"/>
        <v>0</v>
      </c>
      <c r="H337" s="55">
        <f t="shared" si="116"/>
        <v>0</v>
      </c>
      <c r="I337" s="55">
        <f t="shared" si="116"/>
        <v>1</v>
      </c>
      <c r="J337" s="55">
        <f t="shared" si="116"/>
        <v>1</v>
      </c>
      <c r="K337" s="55">
        <f t="shared" si="116"/>
        <v>0</v>
      </c>
      <c r="L337" s="55">
        <f t="shared" si="116"/>
        <v>0</v>
      </c>
      <c r="M337" s="55">
        <f t="shared" si="116"/>
        <v>0</v>
      </c>
      <c r="N337" s="55">
        <f t="shared" si="116"/>
        <v>0</v>
      </c>
      <c r="O337" s="55">
        <f t="shared" si="116"/>
        <v>0</v>
      </c>
      <c r="P337" s="55">
        <f t="shared" si="116"/>
        <v>1</v>
      </c>
      <c r="Q337" s="55">
        <v>0</v>
      </c>
      <c r="R337" s="55">
        <v>0</v>
      </c>
      <c r="S337" s="55">
        <v>0</v>
      </c>
      <c r="T337" s="55">
        <v>0</v>
      </c>
      <c r="U337" s="52">
        <f t="shared" si="110"/>
        <v>161</v>
      </c>
      <c r="V337" s="52">
        <f t="shared" si="111"/>
        <v>143</v>
      </c>
      <c r="W337" s="52">
        <f t="shared" si="112"/>
        <v>304</v>
      </c>
    </row>
    <row r="338" spans="1:23" ht="30" customHeight="1">
      <c r="A338" s="98"/>
      <c r="B338" s="95"/>
      <c r="C338" s="95"/>
      <c r="D338" s="56" t="s">
        <v>179</v>
      </c>
      <c r="E338" s="55">
        <f aca="true" t="shared" si="117" ref="E338:P338">E43+E191</f>
        <v>512</v>
      </c>
      <c r="F338" s="55">
        <f t="shared" si="117"/>
        <v>444</v>
      </c>
      <c r="G338" s="55">
        <f t="shared" si="117"/>
        <v>4</v>
      </c>
      <c r="H338" s="55">
        <f t="shared" si="117"/>
        <v>1</v>
      </c>
      <c r="I338" s="55">
        <f t="shared" si="117"/>
        <v>2</v>
      </c>
      <c r="J338" s="55">
        <f t="shared" si="117"/>
        <v>3</v>
      </c>
      <c r="K338" s="55">
        <f t="shared" si="117"/>
        <v>0</v>
      </c>
      <c r="L338" s="55">
        <f t="shared" si="117"/>
        <v>0</v>
      </c>
      <c r="M338" s="55">
        <f t="shared" si="117"/>
        <v>0</v>
      </c>
      <c r="N338" s="55">
        <f t="shared" si="117"/>
        <v>0</v>
      </c>
      <c r="O338" s="55">
        <f t="shared" si="117"/>
        <v>0</v>
      </c>
      <c r="P338" s="55">
        <f t="shared" si="117"/>
        <v>1</v>
      </c>
      <c r="Q338" s="55">
        <v>7</v>
      </c>
      <c r="R338" s="55">
        <v>0</v>
      </c>
      <c r="S338" s="55">
        <v>0</v>
      </c>
      <c r="T338" s="55">
        <v>1</v>
      </c>
      <c r="U338" s="52">
        <f t="shared" si="110"/>
        <v>525</v>
      </c>
      <c r="V338" s="52">
        <f t="shared" si="111"/>
        <v>450</v>
      </c>
      <c r="W338" s="52">
        <f t="shared" si="112"/>
        <v>975</v>
      </c>
    </row>
    <row r="339" spans="1:23" ht="30" customHeight="1">
      <c r="A339" s="98"/>
      <c r="B339" s="95" t="s">
        <v>29</v>
      </c>
      <c r="C339" s="95" t="s">
        <v>85</v>
      </c>
      <c r="D339" s="56" t="s">
        <v>232</v>
      </c>
      <c r="E339" s="55">
        <f aca="true" t="shared" si="118" ref="E339:P339">E44+E192</f>
        <v>154</v>
      </c>
      <c r="F339" s="55">
        <f t="shared" si="118"/>
        <v>73</v>
      </c>
      <c r="G339" s="55">
        <f t="shared" si="118"/>
        <v>0</v>
      </c>
      <c r="H339" s="55">
        <f t="shared" si="118"/>
        <v>0</v>
      </c>
      <c r="I339" s="55">
        <f t="shared" si="118"/>
        <v>0</v>
      </c>
      <c r="J339" s="55">
        <f t="shared" si="118"/>
        <v>0</v>
      </c>
      <c r="K339" s="55">
        <f t="shared" si="118"/>
        <v>0</v>
      </c>
      <c r="L339" s="55">
        <f t="shared" si="118"/>
        <v>0</v>
      </c>
      <c r="M339" s="55">
        <f t="shared" si="118"/>
        <v>0</v>
      </c>
      <c r="N339" s="55">
        <f t="shared" si="118"/>
        <v>0</v>
      </c>
      <c r="O339" s="55">
        <f t="shared" si="118"/>
        <v>0</v>
      </c>
      <c r="P339" s="55">
        <f t="shared" si="118"/>
        <v>0</v>
      </c>
      <c r="Q339" s="55">
        <v>0</v>
      </c>
      <c r="R339" s="55">
        <v>0</v>
      </c>
      <c r="S339" s="55">
        <v>0</v>
      </c>
      <c r="T339" s="55">
        <v>0</v>
      </c>
      <c r="U339" s="52">
        <f t="shared" si="110"/>
        <v>154</v>
      </c>
      <c r="V339" s="52">
        <f t="shared" si="111"/>
        <v>73</v>
      </c>
      <c r="W339" s="52">
        <f t="shared" si="112"/>
        <v>227</v>
      </c>
    </row>
    <row r="340" spans="1:23" ht="30" customHeight="1">
      <c r="A340" s="98"/>
      <c r="B340" s="95"/>
      <c r="C340" s="95"/>
      <c r="D340" s="56" t="s">
        <v>179</v>
      </c>
      <c r="E340" s="55">
        <f aca="true" t="shared" si="119" ref="E340:P340">E45+E193</f>
        <v>661</v>
      </c>
      <c r="F340" s="55">
        <f t="shared" si="119"/>
        <v>222</v>
      </c>
      <c r="G340" s="55">
        <f t="shared" si="119"/>
        <v>0</v>
      </c>
      <c r="H340" s="55">
        <f t="shared" si="119"/>
        <v>0</v>
      </c>
      <c r="I340" s="55">
        <f t="shared" si="119"/>
        <v>1</v>
      </c>
      <c r="J340" s="55">
        <f t="shared" si="119"/>
        <v>0</v>
      </c>
      <c r="K340" s="55">
        <f t="shared" si="119"/>
        <v>0</v>
      </c>
      <c r="L340" s="55">
        <f t="shared" si="119"/>
        <v>0</v>
      </c>
      <c r="M340" s="55">
        <f t="shared" si="119"/>
        <v>1</v>
      </c>
      <c r="N340" s="55">
        <f t="shared" si="119"/>
        <v>0</v>
      </c>
      <c r="O340" s="55">
        <f t="shared" si="119"/>
        <v>1</v>
      </c>
      <c r="P340" s="55">
        <f t="shared" si="119"/>
        <v>0</v>
      </c>
      <c r="Q340" s="55">
        <v>0</v>
      </c>
      <c r="R340" s="55">
        <v>0</v>
      </c>
      <c r="S340" s="55">
        <v>0</v>
      </c>
      <c r="T340" s="55">
        <v>0</v>
      </c>
      <c r="U340" s="52">
        <f t="shared" si="110"/>
        <v>664</v>
      </c>
      <c r="V340" s="52">
        <f t="shared" si="111"/>
        <v>222</v>
      </c>
      <c r="W340" s="52">
        <f t="shared" si="112"/>
        <v>886</v>
      </c>
    </row>
    <row r="341" spans="1:23" ht="30" customHeight="1">
      <c r="A341" s="98"/>
      <c r="B341" s="95" t="s">
        <v>269</v>
      </c>
      <c r="C341" s="95" t="s">
        <v>85</v>
      </c>
      <c r="D341" s="56" t="s">
        <v>232</v>
      </c>
      <c r="E341" s="55">
        <f aca="true" t="shared" si="120" ref="E341:P341">E46+E194</f>
        <v>112</v>
      </c>
      <c r="F341" s="55">
        <f t="shared" si="120"/>
        <v>30</v>
      </c>
      <c r="G341" s="55">
        <f t="shared" si="120"/>
        <v>0</v>
      </c>
      <c r="H341" s="55">
        <f t="shared" si="120"/>
        <v>0</v>
      </c>
      <c r="I341" s="55">
        <f t="shared" si="120"/>
        <v>1</v>
      </c>
      <c r="J341" s="55">
        <f t="shared" si="120"/>
        <v>0</v>
      </c>
      <c r="K341" s="55">
        <f t="shared" si="120"/>
        <v>1</v>
      </c>
      <c r="L341" s="55">
        <f t="shared" si="120"/>
        <v>0</v>
      </c>
      <c r="M341" s="55">
        <f t="shared" si="120"/>
        <v>0</v>
      </c>
      <c r="N341" s="55">
        <f t="shared" si="120"/>
        <v>0</v>
      </c>
      <c r="O341" s="55">
        <f t="shared" si="120"/>
        <v>0</v>
      </c>
      <c r="P341" s="55">
        <f t="shared" si="120"/>
        <v>0</v>
      </c>
      <c r="Q341" s="55">
        <v>0</v>
      </c>
      <c r="R341" s="55">
        <v>0</v>
      </c>
      <c r="S341" s="55">
        <v>0</v>
      </c>
      <c r="T341" s="55">
        <v>0</v>
      </c>
      <c r="U341" s="52">
        <f t="shared" si="110"/>
        <v>114</v>
      </c>
      <c r="V341" s="52">
        <f t="shared" si="111"/>
        <v>30</v>
      </c>
      <c r="W341" s="52">
        <f t="shared" si="112"/>
        <v>144</v>
      </c>
    </row>
    <row r="342" spans="1:23" ht="30" customHeight="1">
      <c r="A342" s="98"/>
      <c r="B342" s="95"/>
      <c r="C342" s="95"/>
      <c r="D342" s="56" t="s">
        <v>179</v>
      </c>
      <c r="E342" s="55">
        <f aca="true" t="shared" si="121" ref="E342:P342">E47+E195</f>
        <v>442</v>
      </c>
      <c r="F342" s="55">
        <f t="shared" si="121"/>
        <v>104</v>
      </c>
      <c r="G342" s="55">
        <f t="shared" si="121"/>
        <v>0</v>
      </c>
      <c r="H342" s="55">
        <f t="shared" si="121"/>
        <v>0</v>
      </c>
      <c r="I342" s="55">
        <f t="shared" si="121"/>
        <v>4</v>
      </c>
      <c r="J342" s="55">
        <f t="shared" si="121"/>
        <v>0</v>
      </c>
      <c r="K342" s="55">
        <f t="shared" si="121"/>
        <v>1</v>
      </c>
      <c r="L342" s="55">
        <f t="shared" si="121"/>
        <v>0</v>
      </c>
      <c r="M342" s="55">
        <f t="shared" si="121"/>
        <v>0</v>
      </c>
      <c r="N342" s="55">
        <f t="shared" si="121"/>
        <v>0</v>
      </c>
      <c r="O342" s="55">
        <f t="shared" si="121"/>
        <v>0</v>
      </c>
      <c r="P342" s="55">
        <f t="shared" si="121"/>
        <v>0</v>
      </c>
      <c r="Q342" s="55">
        <v>0</v>
      </c>
      <c r="R342" s="55">
        <v>0</v>
      </c>
      <c r="S342" s="55">
        <v>0</v>
      </c>
      <c r="T342" s="55">
        <v>0</v>
      </c>
      <c r="U342" s="52">
        <f t="shared" si="110"/>
        <v>447</v>
      </c>
      <c r="V342" s="52">
        <f t="shared" si="111"/>
        <v>104</v>
      </c>
      <c r="W342" s="52">
        <f t="shared" si="112"/>
        <v>551</v>
      </c>
    </row>
    <row r="343" spans="1:23" ht="30" customHeight="1">
      <c r="A343" s="98"/>
      <c r="B343" s="96" t="s">
        <v>268</v>
      </c>
      <c r="C343" s="96" t="s">
        <v>85</v>
      </c>
      <c r="D343" s="54" t="s">
        <v>232</v>
      </c>
      <c r="E343" s="54">
        <f aca="true" t="shared" si="122" ref="E343:P343">E48+E196</f>
        <v>1027</v>
      </c>
      <c r="F343" s="54">
        <f t="shared" si="122"/>
        <v>604</v>
      </c>
      <c r="G343" s="54">
        <f t="shared" si="122"/>
        <v>2</v>
      </c>
      <c r="H343" s="54">
        <f t="shared" si="122"/>
        <v>0</v>
      </c>
      <c r="I343" s="54">
        <f t="shared" si="122"/>
        <v>14</v>
      </c>
      <c r="J343" s="54">
        <f t="shared" si="122"/>
        <v>3</v>
      </c>
      <c r="K343" s="54">
        <f t="shared" si="122"/>
        <v>1</v>
      </c>
      <c r="L343" s="54">
        <f t="shared" si="122"/>
        <v>0</v>
      </c>
      <c r="M343" s="54">
        <f t="shared" si="122"/>
        <v>1</v>
      </c>
      <c r="N343" s="54">
        <f t="shared" si="122"/>
        <v>2</v>
      </c>
      <c r="O343" s="54">
        <f t="shared" si="122"/>
        <v>0</v>
      </c>
      <c r="P343" s="54">
        <f t="shared" si="122"/>
        <v>1</v>
      </c>
      <c r="Q343" s="54">
        <v>0</v>
      </c>
      <c r="R343" s="54">
        <v>0</v>
      </c>
      <c r="S343" s="54">
        <v>0</v>
      </c>
      <c r="T343" s="54">
        <v>0</v>
      </c>
      <c r="U343" s="52">
        <f t="shared" si="110"/>
        <v>1045</v>
      </c>
      <c r="V343" s="52">
        <f t="shared" si="111"/>
        <v>610</v>
      </c>
      <c r="W343" s="52">
        <f t="shared" si="112"/>
        <v>1655</v>
      </c>
    </row>
    <row r="344" spans="1:23" ht="30" customHeight="1">
      <c r="A344" s="98"/>
      <c r="B344" s="96"/>
      <c r="C344" s="96"/>
      <c r="D344" s="54" t="s">
        <v>179</v>
      </c>
      <c r="E344" s="54">
        <f aca="true" t="shared" si="123" ref="E344:P344">E49+E197</f>
        <v>3809</v>
      </c>
      <c r="F344" s="54">
        <f t="shared" si="123"/>
        <v>1808</v>
      </c>
      <c r="G344" s="54">
        <f t="shared" si="123"/>
        <v>14</v>
      </c>
      <c r="H344" s="54">
        <f t="shared" si="123"/>
        <v>4</v>
      </c>
      <c r="I344" s="54">
        <f t="shared" si="123"/>
        <v>31</v>
      </c>
      <c r="J344" s="54">
        <f t="shared" si="123"/>
        <v>8</v>
      </c>
      <c r="K344" s="54">
        <f t="shared" si="123"/>
        <v>1</v>
      </c>
      <c r="L344" s="54">
        <f t="shared" si="123"/>
        <v>0</v>
      </c>
      <c r="M344" s="54">
        <f t="shared" si="123"/>
        <v>8</v>
      </c>
      <c r="N344" s="54">
        <f t="shared" si="123"/>
        <v>2</v>
      </c>
      <c r="O344" s="54">
        <f t="shared" si="123"/>
        <v>1</v>
      </c>
      <c r="P344" s="54">
        <f t="shared" si="123"/>
        <v>2</v>
      </c>
      <c r="Q344" s="54">
        <v>20</v>
      </c>
      <c r="R344" s="54">
        <v>1</v>
      </c>
      <c r="S344" s="54">
        <v>0</v>
      </c>
      <c r="T344" s="54">
        <v>1</v>
      </c>
      <c r="U344" s="52">
        <f t="shared" si="110"/>
        <v>3884</v>
      </c>
      <c r="V344" s="52">
        <f t="shared" si="111"/>
        <v>1826</v>
      </c>
      <c r="W344" s="52">
        <f t="shared" si="112"/>
        <v>5710</v>
      </c>
    </row>
    <row r="345" spans="1:23" ht="30" customHeight="1">
      <c r="A345" s="95" t="s">
        <v>267</v>
      </c>
      <c r="B345" s="95"/>
      <c r="C345" s="95" t="s">
        <v>85</v>
      </c>
      <c r="D345" s="55" t="s">
        <v>232</v>
      </c>
      <c r="E345" s="55">
        <f aca="true" t="shared" si="124" ref="E345:P345">E50+E198</f>
        <v>172</v>
      </c>
      <c r="F345" s="55">
        <f t="shared" si="124"/>
        <v>186</v>
      </c>
      <c r="G345" s="55">
        <f t="shared" si="124"/>
        <v>0</v>
      </c>
      <c r="H345" s="55">
        <f t="shared" si="124"/>
        <v>0</v>
      </c>
      <c r="I345" s="55">
        <f t="shared" si="124"/>
        <v>1</v>
      </c>
      <c r="J345" s="55">
        <f t="shared" si="124"/>
        <v>0</v>
      </c>
      <c r="K345" s="55">
        <f t="shared" si="124"/>
        <v>0</v>
      </c>
      <c r="L345" s="55">
        <f t="shared" si="124"/>
        <v>0</v>
      </c>
      <c r="M345" s="55">
        <f t="shared" si="124"/>
        <v>0</v>
      </c>
      <c r="N345" s="55">
        <f t="shared" si="124"/>
        <v>2</v>
      </c>
      <c r="O345" s="55">
        <f t="shared" si="124"/>
        <v>0</v>
      </c>
      <c r="P345" s="55">
        <f t="shared" si="124"/>
        <v>0</v>
      </c>
      <c r="Q345" s="55">
        <v>0</v>
      </c>
      <c r="R345" s="55">
        <v>0</v>
      </c>
      <c r="S345" s="55">
        <v>0</v>
      </c>
      <c r="T345" s="55">
        <v>0</v>
      </c>
      <c r="U345" s="52">
        <f t="shared" si="110"/>
        <v>173</v>
      </c>
      <c r="V345" s="52">
        <f t="shared" si="111"/>
        <v>188</v>
      </c>
      <c r="W345" s="52">
        <f t="shared" si="112"/>
        <v>361</v>
      </c>
    </row>
    <row r="346" spans="1:23" ht="30" customHeight="1">
      <c r="A346" s="95"/>
      <c r="B346" s="95"/>
      <c r="C346" s="95"/>
      <c r="D346" s="55" t="s">
        <v>179</v>
      </c>
      <c r="E346" s="55">
        <f aca="true" t="shared" si="125" ref="E346:P346">E51+E199</f>
        <v>583</v>
      </c>
      <c r="F346" s="55">
        <f t="shared" si="125"/>
        <v>609</v>
      </c>
      <c r="G346" s="55">
        <f t="shared" si="125"/>
        <v>0</v>
      </c>
      <c r="H346" s="55">
        <f t="shared" si="125"/>
        <v>0</v>
      </c>
      <c r="I346" s="55">
        <f t="shared" si="125"/>
        <v>3</v>
      </c>
      <c r="J346" s="55">
        <f t="shared" si="125"/>
        <v>0</v>
      </c>
      <c r="K346" s="55">
        <f t="shared" si="125"/>
        <v>0</v>
      </c>
      <c r="L346" s="55">
        <f t="shared" si="125"/>
        <v>0</v>
      </c>
      <c r="M346" s="55">
        <f t="shared" si="125"/>
        <v>1</v>
      </c>
      <c r="N346" s="55">
        <f t="shared" si="125"/>
        <v>4</v>
      </c>
      <c r="O346" s="55">
        <f t="shared" si="125"/>
        <v>0</v>
      </c>
      <c r="P346" s="55">
        <f t="shared" si="125"/>
        <v>0</v>
      </c>
      <c r="Q346" s="55">
        <v>0</v>
      </c>
      <c r="R346" s="55">
        <v>0</v>
      </c>
      <c r="S346" s="55">
        <v>1</v>
      </c>
      <c r="T346" s="55">
        <v>0</v>
      </c>
      <c r="U346" s="52">
        <f t="shared" si="110"/>
        <v>588</v>
      </c>
      <c r="V346" s="52">
        <f t="shared" si="111"/>
        <v>613</v>
      </c>
      <c r="W346" s="52">
        <f t="shared" si="112"/>
        <v>1201</v>
      </c>
    </row>
    <row r="347" spans="1:23" ht="30" customHeight="1">
      <c r="A347" s="95" t="s">
        <v>36</v>
      </c>
      <c r="B347" s="95"/>
      <c r="C347" s="95" t="s">
        <v>85</v>
      </c>
      <c r="D347" s="55" t="s">
        <v>232</v>
      </c>
      <c r="E347" s="55">
        <f aca="true" t="shared" si="126" ref="E347:P347">E52+E200</f>
        <v>282</v>
      </c>
      <c r="F347" s="55">
        <f t="shared" si="126"/>
        <v>318</v>
      </c>
      <c r="G347" s="55">
        <f t="shared" si="126"/>
        <v>0</v>
      </c>
      <c r="H347" s="55">
        <f t="shared" si="126"/>
        <v>0</v>
      </c>
      <c r="I347" s="55">
        <f t="shared" si="126"/>
        <v>1</v>
      </c>
      <c r="J347" s="55">
        <f t="shared" si="126"/>
        <v>1</v>
      </c>
      <c r="K347" s="55">
        <f t="shared" si="126"/>
        <v>0</v>
      </c>
      <c r="L347" s="55">
        <f t="shared" si="126"/>
        <v>0</v>
      </c>
      <c r="M347" s="55">
        <f t="shared" si="126"/>
        <v>0</v>
      </c>
      <c r="N347" s="55">
        <f t="shared" si="126"/>
        <v>1</v>
      </c>
      <c r="O347" s="55">
        <f t="shared" si="126"/>
        <v>0</v>
      </c>
      <c r="P347" s="55">
        <f t="shared" si="126"/>
        <v>0</v>
      </c>
      <c r="Q347" s="55">
        <v>0</v>
      </c>
      <c r="R347" s="55">
        <v>0</v>
      </c>
      <c r="S347" s="55">
        <v>0</v>
      </c>
      <c r="T347" s="55">
        <v>0</v>
      </c>
      <c r="U347" s="52">
        <f t="shared" si="110"/>
        <v>283</v>
      </c>
      <c r="V347" s="52">
        <f t="shared" si="111"/>
        <v>320</v>
      </c>
      <c r="W347" s="52">
        <f t="shared" si="112"/>
        <v>603</v>
      </c>
    </row>
    <row r="348" spans="1:23" ht="30" customHeight="1">
      <c r="A348" s="95"/>
      <c r="B348" s="95"/>
      <c r="C348" s="95"/>
      <c r="D348" s="55" t="s">
        <v>179</v>
      </c>
      <c r="E348" s="55">
        <f aca="true" t="shared" si="127" ref="E348:P348">E53+E201</f>
        <v>1220</v>
      </c>
      <c r="F348" s="55">
        <f t="shared" si="127"/>
        <v>1441</v>
      </c>
      <c r="G348" s="55">
        <f t="shared" si="127"/>
        <v>0</v>
      </c>
      <c r="H348" s="55">
        <f t="shared" si="127"/>
        <v>0</v>
      </c>
      <c r="I348" s="55">
        <f t="shared" si="127"/>
        <v>1</v>
      </c>
      <c r="J348" s="55">
        <f t="shared" si="127"/>
        <v>1</v>
      </c>
      <c r="K348" s="55">
        <f t="shared" si="127"/>
        <v>0</v>
      </c>
      <c r="L348" s="55">
        <f t="shared" si="127"/>
        <v>0</v>
      </c>
      <c r="M348" s="55">
        <f t="shared" si="127"/>
        <v>0</v>
      </c>
      <c r="N348" s="55">
        <f t="shared" si="127"/>
        <v>1</v>
      </c>
      <c r="O348" s="55">
        <f t="shared" si="127"/>
        <v>0</v>
      </c>
      <c r="P348" s="55">
        <f t="shared" si="127"/>
        <v>0</v>
      </c>
      <c r="Q348" s="55">
        <v>3</v>
      </c>
      <c r="R348" s="55">
        <v>0</v>
      </c>
      <c r="S348" s="55">
        <v>0</v>
      </c>
      <c r="T348" s="55">
        <v>0</v>
      </c>
      <c r="U348" s="52">
        <f t="shared" si="110"/>
        <v>1224</v>
      </c>
      <c r="V348" s="52">
        <f t="shared" si="111"/>
        <v>1443</v>
      </c>
      <c r="W348" s="52">
        <f t="shared" si="112"/>
        <v>2667</v>
      </c>
    </row>
    <row r="349" spans="1:23" ht="30" customHeight="1">
      <c r="A349" s="95" t="s">
        <v>266</v>
      </c>
      <c r="B349" s="95"/>
      <c r="C349" s="95" t="s">
        <v>41</v>
      </c>
      <c r="D349" s="55" t="s">
        <v>232</v>
      </c>
      <c r="E349" s="55">
        <f aca="true" t="shared" si="128" ref="E349:P349">E54+E202</f>
        <v>91</v>
      </c>
      <c r="F349" s="55">
        <f t="shared" si="128"/>
        <v>133</v>
      </c>
      <c r="G349" s="55">
        <f t="shared" si="128"/>
        <v>0</v>
      </c>
      <c r="H349" s="55">
        <f t="shared" si="128"/>
        <v>0</v>
      </c>
      <c r="I349" s="55">
        <f t="shared" si="128"/>
        <v>0</v>
      </c>
      <c r="J349" s="55">
        <f t="shared" si="128"/>
        <v>0</v>
      </c>
      <c r="K349" s="55">
        <f t="shared" si="128"/>
        <v>0</v>
      </c>
      <c r="L349" s="55">
        <f t="shared" si="128"/>
        <v>0</v>
      </c>
      <c r="M349" s="55">
        <f t="shared" si="128"/>
        <v>1</v>
      </c>
      <c r="N349" s="55">
        <f t="shared" si="128"/>
        <v>0</v>
      </c>
      <c r="O349" s="55">
        <f t="shared" si="128"/>
        <v>0</v>
      </c>
      <c r="P349" s="55">
        <f t="shared" si="128"/>
        <v>0</v>
      </c>
      <c r="Q349" s="55">
        <v>0</v>
      </c>
      <c r="R349" s="55">
        <v>0</v>
      </c>
      <c r="S349" s="55">
        <v>0</v>
      </c>
      <c r="T349" s="55">
        <v>0</v>
      </c>
      <c r="U349" s="52">
        <f t="shared" si="110"/>
        <v>92</v>
      </c>
      <c r="V349" s="52">
        <f t="shared" si="111"/>
        <v>133</v>
      </c>
      <c r="W349" s="52">
        <f t="shared" si="112"/>
        <v>225</v>
      </c>
    </row>
    <row r="350" spans="1:23" ht="30" customHeight="1">
      <c r="A350" s="95"/>
      <c r="B350" s="95"/>
      <c r="C350" s="95"/>
      <c r="D350" s="55" t="s">
        <v>179</v>
      </c>
      <c r="E350" s="55">
        <f aca="true" t="shared" si="129" ref="E350:P350">E55+E203</f>
        <v>309</v>
      </c>
      <c r="F350" s="55">
        <f t="shared" si="129"/>
        <v>406</v>
      </c>
      <c r="G350" s="55">
        <f t="shared" si="129"/>
        <v>0</v>
      </c>
      <c r="H350" s="55">
        <f t="shared" si="129"/>
        <v>0</v>
      </c>
      <c r="I350" s="55">
        <f t="shared" si="129"/>
        <v>1</v>
      </c>
      <c r="J350" s="55">
        <f t="shared" si="129"/>
        <v>1</v>
      </c>
      <c r="K350" s="55">
        <f t="shared" si="129"/>
        <v>0</v>
      </c>
      <c r="L350" s="55">
        <f t="shared" si="129"/>
        <v>0</v>
      </c>
      <c r="M350" s="55">
        <f t="shared" si="129"/>
        <v>1</v>
      </c>
      <c r="N350" s="55">
        <f t="shared" si="129"/>
        <v>0</v>
      </c>
      <c r="O350" s="55">
        <f t="shared" si="129"/>
        <v>0</v>
      </c>
      <c r="P350" s="55">
        <f t="shared" si="129"/>
        <v>0</v>
      </c>
      <c r="Q350" s="55">
        <v>0</v>
      </c>
      <c r="R350" s="55">
        <v>0</v>
      </c>
      <c r="S350" s="55">
        <v>0</v>
      </c>
      <c r="T350" s="55">
        <v>0</v>
      </c>
      <c r="U350" s="52">
        <f t="shared" si="110"/>
        <v>311</v>
      </c>
      <c r="V350" s="52">
        <f t="shared" si="111"/>
        <v>407</v>
      </c>
      <c r="W350" s="52">
        <f t="shared" si="112"/>
        <v>718</v>
      </c>
    </row>
    <row r="351" spans="1:23" ht="30" customHeight="1">
      <c r="A351" s="98" t="s">
        <v>37</v>
      </c>
      <c r="B351" s="93" t="s">
        <v>265</v>
      </c>
      <c r="C351" s="95" t="s">
        <v>41</v>
      </c>
      <c r="D351" s="55" t="s">
        <v>232</v>
      </c>
      <c r="E351" s="55">
        <f aca="true" t="shared" si="130" ref="E351:P351">E56+E204</f>
        <v>79</v>
      </c>
      <c r="F351" s="55">
        <f t="shared" si="130"/>
        <v>52</v>
      </c>
      <c r="G351" s="55">
        <f t="shared" si="130"/>
        <v>0</v>
      </c>
      <c r="H351" s="55">
        <f t="shared" si="130"/>
        <v>0</v>
      </c>
      <c r="I351" s="55">
        <f t="shared" si="130"/>
        <v>1</v>
      </c>
      <c r="J351" s="55">
        <f t="shared" si="130"/>
        <v>0</v>
      </c>
      <c r="K351" s="55">
        <f t="shared" si="130"/>
        <v>0</v>
      </c>
      <c r="L351" s="55">
        <f t="shared" si="130"/>
        <v>0</v>
      </c>
      <c r="M351" s="55">
        <f t="shared" si="130"/>
        <v>0</v>
      </c>
      <c r="N351" s="55">
        <f t="shared" si="130"/>
        <v>0</v>
      </c>
      <c r="O351" s="55">
        <f t="shared" si="130"/>
        <v>0</v>
      </c>
      <c r="P351" s="55">
        <f t="shared" si="130"/>
        <v>0</v>
      </c>
      <c r="Q351" s="55">
        <v>0</v>
      </c>
      <c r="R351" s="55">
        <v>0</v>
      </c>
      <c r="S351" s="55">
        <v>0</v>
      </c>
      <c r="T351" s="55">
        <v>0</v>
      </c>
      <c r="U351" s="52">
        <f t="shared" si="110"/>
        <v>80</v>
      </c>
      <c r="V351" s="52">
        <f t="shared" si="111"/>
        <v>52</v>
      </c>
      <c r="W351" s="52">
        <f t="shared" si="112"/>
        <v>132</v>
      </c>
    </row>
    <row r="352" spans="1:23" ht="30" customHeight="1">
      <c r="A352" s="98"/>
      <c r="B352" s="94"/>
      <c r="C352" s="95"/>
      <c r="D352" s="55" t="s">
        <v>179</v>
      </c>
      <c r="E352" s="55">
        <f aca="true" t="shared" si="131" ref="E352:P352">E57+E205</f>
        <v>447</v>
      </c>
      <c r="F352" s="55">
        <f t="shared" si="131"/>
        <v>174</v>
      </c>
      <c r="G352" s="55">
        <f t="shared" si="131"/>
        <v>0</v>
      </c>
      <c r="H352" s="55">
        <f t="shared" si="131"/>
        <v>0</v>
      </c>
      <c r="I352" s="55">
        <f t="shared" si="131"/>
        <v>8</v>
      </c>
      <c r="J352" s="55">
        <f t="shared" si="131"/>
        <v>1</v>
      </c>
      <c r="K352" s="55">
        <f t="shared" si="131"/>
        <v>0</v>
      </c>
      <c r="L352" s="55">
        <f t="shared" si="131"/>
        <v>0</v>
      </c>
      <c r="M352" s="55">
        <f t="shared" si="131"/>
        <v>2</v>
      </c>
      <c r="N352" s="55">
        <f t="shared" si="131"/>
        <v>1</v>
      </c>
      <c r="O352" s="55">
        <f t="shared" si="131"/>
        <v>1</v>
      </c>
      <c r="P352" s="55">
        <f t="shared" si="131"/>
        <v>1</v>
      </c>
      <c r="Q352" s="55">
        <v>1</v>
      </c>
      <c r="R352" s="55">
        <v>0</v>
      </c>
      <c r="S352" s="55">
        <v>0</v>
      </c>
      <c r="T352" s="55">
        <v>0</v>
      </c>
      <c r="U352" s="52">
        <f t="shared" si="110"/>
        <v>459</v>
      </c>
      <c r="V352" s="52">
        <f t="shared" si="111"/>
        <v>177</v>
      </c>
      <c r="W352" s="52">
        <f t="shared" si="112"/>
        <v>636</v>
      </c>
    </row>
    <row r="353" spans="1:23" ht="30" customHeight="1">
      <c r="A353" s="98"/>
      <c r="B353" s="93" t="s">
        <v>264</v>
      </c>
      <c r="C353" s="95" t="s">
        <v>41</v>
      </c>
      <c r="D353" s="55" t="s">
        <v>232</v>
      </c>
      <c r="E353" s="55">
        <f aca="true" t="shared" si="132" ref="E353:P353">E58+E206</f>
        <v>51</v>
      </c>
      <c r="F353" s="55">
        <f t="shared" si="132"/>
        <v>15</v>
      </c>
      <c r="G353" s="55">
        <f t="shared" si="132"/>
        <v>0</v>
      </c>
      <c r="H353" s="55">
        <f t="shared" si="132"/>
        <v>0</v>
      </c>
      <c r="I353" s="55">
        <f t="shared" si="132"/>
        <v>0</v>
      </c>
      <c r="J353" s="55">
        <f t="shared" si="132"/>
        <v>0</v>
      </c>
      <c r="K353" s="55">
        <f t="shared" si="132"/>
        <v>0</v>
      </c>
      <c r="L353" s="55">
        <f t="shared" si="132"/>
        <v>0</v>
      </c>
      <c r="M353" s="55">
        <f t="shared" si="132"/>
        <v>0</v>
      </c>
      <c r="N353" s="55">
        <f t="shared" si="132"/>
        <v>0</v>
      </c>
      <c r="O353" s="55">
        <f t="shared" si="132"/>
        <v>0</v>
      </c>
      <c r="P353" s="55">
        <f t="shared" si="132"/>
        <v>0</v>
      </c>
      <c r="Q353" s="55">
        <v>0</v>
      </c>
      <c r="R353" s="55">
        <v>0</v>
      </c>
      <c r="S353" s="55">
        <v>0</v>
      </c>
      <c r="T353" s="55">
        <v>0</v>
      </c>
      <c r="U353" s="52">
        <f t="shared" si="110"/>
        <v>51</v>
      </c>
      <c r="V353" s="52">
        <f t="shared" si="111"/>
        <v>15</v>
      </c>
      <c r="W353" s="52">
        <f t="shared" si="112"/>
        <v>66</v>
      </c>
    </row>
    <row r="354" spans="1:23" ht="30" customHeight="1">
      <c r="A354" s="98"/>
      <c r="B354" s="94"/>
      <c r="C354" s="95"/>
      <c r="D354" s="55" t="s">
        <v>179</v>
      </c>
      <c r="E354" s="55">
        <f aca="true" t="shared" si="133" ref="E354:P354">E59+E207</f>
        <v>353</v>
      </c>
      <c r="F354" s="55">
        <f t="shared" si="133"/>
        <v>53</v>
      </c>
      <c r="G354" s="55">
        <f t="shared" si="133"/>
        <v>0</v>
      </c>
      <c r="H354" s="55">
        <f t="shared" si="133"/>
        <v>0</v>
      </c>
      <c r="I354" s="55">
        <f t="shared" si="133"/>
        <v>2</v>
      </c>
      <c r="J354" s="55">
        <f t="shared" si="133"/>
        <v>0</v>
      </c>
      <c r="K354" s="55">
        <f t="shared" si="133"/>
        <v>0</v>
      </c>
      <c r="L354" s="55">
        <f t="shared" si="133"/>
        <v>0</v>
      </c>
      <c r="M354" s="55">
        <f t="shared" si="133"/>
        <v>1</v>
      </c>
      <c r="N354" s="55">
        <f t="shared" si="133"/>
        <v>0</v>
      </c>
      <c r="O354" s="55">
        <f t="shared" si="133"/>
        <v>0</v>
      </c>
      <c r="P354" s="55">
        <f t="shared" si="133"/>
        <v>0</v>
      </c>
      <c r="Q354" s="55">
        <v>0</v>
      </c>
      <c r="R354" s="55">
        <v>0</v>
      </c>
      <c r="S354" s="55">
        <v>0</v>
      </c>
      <c r="T354" s="55">
        <v>0</v>
      </c>
      <c r="U354" s="52">
        <f t="shared" si="110"/>
        <v>356</v>
      </c>
      <c r="V354" s="52">
        <f t="shared" si="111"/>
        <v>53</v>
      </c>
      <c r="W354" s="52">
        <f t="shared" si="112"/>
        <v>409</v>
      </c>
    </row>
    <row r="355" spans="1:23" ht="30" customHeight="1">
      <c r="A355" s="98"/>
      <c r="B355" s="93" t="s">
        <v>263</v>
      </c>
      <c r="C355" s="95" t="s">
        <v>41</v>
      </c>
      <c r="D355" s="55" t="s">
        <v>232</v>
      </c>
      <c r="E355" s="55">
        <f aca="true" t="shared" si="134" ref="E355:P355">E60+E208</f>
        <v>54</v>
      </c>
      <c r="F355" s="55">
        <f t="shared" si="134"/>
        <v>36</v>
      </c>
      <c r="G355" s="55">
        <f t="shared" si="134"/>
        <v>0</v>
      </c>
      <c r="H355" s="55">
        <f t="shared" si="134"/>
        <v>0</v>
      </c>
      <c r="I355" s="55">
        <f t="shared" si="134"/>
        <v>0</v>
      </c>
      <c r="J355" s="55">
        <f t="shared" si="134"/>
        <v>0</v>
      </c>
      <c r="K355" s="55">
        <f t="shared" si="134"/>
        <v>0</v>
      </c>
      <c r="L355" s="55">
        <f t="shared" si="134"/>
        <v>0</v>
      </c>
      <c r="M355" s="55">
        <f t="shared" si="134"/>
        <v>0</v>
      </c>
      <c r="N355" s="55">
        <f t="shared" si="134"/>
        <v>0</v>
      </c>
      <c r="O355" s="55">
        <f t="shared" si="134"/>
        <v>0</v>
      </c>
      <c r="P355" s="55">
        <f t="shared" si="134"/>
        <v>0</v>
      </c>
      <c r="Q355" s="55">
        <v>0</v>
      </c>
      <c r="R355" s="55">
        <v>0</v>
      </c>
      <c r="S355" s="55">
        <v>0</v>
      </c>
      <c r="T355" s="55">
        <v>0</v>
      </c>
      <c r="U355" s="52">
        <f t="shared" si="110"/>
        <v>54</v>
      </c>
      <c r="V355" s="52">
        <f t="shared" si="111"/>
        <v>36</v>
      </c>
      <c r="W355" s="52">
        <f t="shared" si="112"/>
        <v>90</v>
      </c>
    </row>
    <row r="356" spans="1:23" ht="30" customHeight="1">
      <c r="A356" s="98"/>
      <c r="B356" s="94"/>
      <c r="C356" s="95"/>
      <c r="D356" s="55" t="s">
        <v>179</v>
      </c>
      <c r="E356" s="55">
        <f aca="true" t="shared" si="135" ref="E356:P356">E61+E209</f>
        <v>311</v>
      </c>
      <c r="F356" s="55">
        <f t="shared" si="135"/>
        <v>140</v>
      </c>
      <c r="G356" s="55">
        <f t="shared" si="135"/>
        <v>0</v>
      </c>
      <c r="H356" s="55">
        <f t="shared" si="135"/>
        <v>0</v>
      </c>
      <c r="I356" s="55">
        <f t="shared" si="135"/>
        <v>0</v>
      </c>
      <c r="J356" s="55">
        <f t="shared" si="135"/>
        <v>0</v>
      </c>
      <c r="K356" s="55">
        <f t="shared" si="135"/>
        <v>0</v>
      </c>
      <c r="L356" s="55">
        <f t="shared" si="135"/>
        <v>0</v>
      </c>
      <c r="M356" s="55">
        <f t="shared" si="135"/>
        <v>0</v>
      </c>
      <c r="N356" s="55">
        <f t="shared" si="135"/>
        <v>0</v>
      </c>
      <c r="O356" s="55">
        <f t="shared" si="135"/>
        <v>0</v>
      </c>
      <c r="P356" s="55">
        <f t="shared" si="135"/>
        <v>0</v>
      </c>
      <c r="Q356" s="55">
        <v>0</v>
      </c>
      <c r="R356" s="55">
        <v>0</v>
      </c>
      <c r="S356" s="55">
        <v>0</v>
      </c>
      <c r="T356" s="55">
        <v>0</v>
      </c>
      <c r="U356" s="52">
        <f t="shared" si="110"/>
        <v>311</v>
      </c>
      <c r="V356" s="52">
        <f t="shared" si="111"/>
        <v>140</v>
      </c>
      <c r="W356" s="52">
        <f t="shared" si="112"/>
        <v>451</v>
      </c>
    </row>
    <row r="357" spans="1:23" ht="30" customHeight="1">
      <c r="A357" s="98"/>
      <c r="B357" s="93" t="s">
        <v>262</v>
      </c>
      <c r="C357" s="95" t="s">
        <v>41</v>
      </c>
      <c r="D357" s="55" t="s">
        <v>232</v>
      </c>
      <c r="E357" s="55">
        <f aca="true" t="shared" si="136" ref="E357:P357">E62+E210</f>
        <v>46</v>
      </c>
      <c r="F357" s="55">
        <f t="shared" si="136"/>
        <v>78</v>
      </c>
      <c r="G357" s="55">
        <f t="shared" si="136"/>
        <v>0</v>
      </c>
      <c r="H357" s="55">
        <f t="shared" si="136"/>
        <v>0</v>
      </c>
      <c r="I357" s="55">
        <f t="shared" si="136"/>
        <v>0</v>
      </c>
      <c r="J357" s="55">
        <f t="shared" si="136"/>
        <v>0</v>
      </c>
      <c r="K357" s="55">
        <f t="shared" si="136"/>
        <v>0</v>
      </c>
      <c r="L357" s="55">
        <f t="shared" si="136"/>
        <v>0</v>
      </c>
      <c r="M357" s="55">
        <f t="shared" si="136"/>
        <v>0</v>
      </c>
      <c r="N357" s="55">
        <f t="shared" si="136"/>
        <v>0</v>
      </c>
      <c r="O357" s="55">
        <f t="shared" si="136"/>
        <v>0</v>
      </c>
      <c r="P357" s="55">
        <f t="shared" si="136"/>
        <v>0</v>
      </c>
      <c r="Q357" s="55">
        <v>0</v>
      </c>
      <c r="R357" s="55">
        <v>0</v>
      </c>
      <c r="S357" s="55">
        <v>0</v>
      </c>
      <c r="T357" s="55">
        <v>0</v>
      </c>
      <c r="U357" s="52">
        <f t="shared" si="110"/>
        <v>46</v>
      </c>
      <c r="V357" s="52">
        <f t="shared" si="111"/>
        <v>78</v>
      </c>
      <c r="W357" s="52">
        <f t="shared" si="112"/>
        <v>124</v>
      </c>
    </row>
    <row r="358" spans="1:23" ht="30" customHeight="1">
      <c r="A358" s="98"/>
      <c r="B358" s="94"/>
      <c r="C358" s="95"/>
      <c r="D358" s="55" t="s">
        <v>179</v>
      </c>
      <c r="E358" s="55">
        <f aca="true" t="shared" si="137" ref="E358:P358">E63+E211</f>
        <v>209</v>
      </c>
      <c r="F358" s="55">
        <f t="shared" si="137"/>
        <v>344</v>
      </c>
      <c r="G358" s="55">
        <f t="shared" si="137"/>
        <v>0</v>
      </c>
      <c r="H358" s="55">
        <f t="shared" si="137"/>
        <v>0</v>
      </c>
      <c r="I358" s="55">
        <f t="shared" si="137"/>
        <v>0</v>
      </c>
      <c r="J358" s="55">
        <f t="shared" si="137"/>
        <v>1</v>
      </c>
      <c r="K358" s="55">
        <f t="shared" si="137"/>
        <v>0</v>
      </c>
      <c r="L358" s="55">
        <f t="shared" si="137"/>
        <v>0</v>
      </c>
      <c r="M358" s="55">
        <f t="shared" si="137"/>
        <v>1</v>
      </c>
      <c r="N358" s="55">
        <f t="shared" si="137"/>
        <v>1</v>
      </c>
      <c r="O358" s="55">
        <f t="shared" si="137"/>
        <v>0</v>
      </c>
      <c r="P358" s="55">
        <f t="shared" si="137"/>
        <v>0</v>
      </c>
      <c r="Q358" s="55">
        <v>0</v>
      </c>
      <c r="R358" s="55">
        <v>0</v>
      </c>
      <c r="S358" s="55">
        <v>0</v>
      </c>
      <c r="T358" s="55">
        <v>0</v>
      </c>
      <c r="U358" s="52">
        <f t="shared" si="110"/>
        <v>210</v>
      </c>
      <c r="V358" s="52">
        <f t="shared" si="111"/>
        <v>346</v>
      </c>
      <c r="W358" s="52">
        <f t="shared" si="112"/>
        <v>556</v>
      </c>
    </row>
    <row r="359" spans="1:23" ht="30" customHeight="1">
      <c r="A359" s="98"/>
      <c r="B359" s="93" t="s">
        <v>261</v>
      </c>
      <c r="C359" s="93" t="s">
        <v>41</v>
      </c>
      <c r="D359" s="55" t="s">
        <v>232</v>
      </c>
      <c r="E359" s="55">
        <f aca="true" t="shared" si="138" ref="E359:P359">E64+E212</f>
        <v>43</v>
      </c>
      <c r="F359" s="55">
        <f t="shared" si="138"/>
        <v>18</v>
      </c>
      <c r="G359" s="55">
        <f t="shared" si="138"/>
        <v>0</v>
      </c>
      <c r="H359" s="55">
        <f t="shared" si="138"/>
        <v>0</v>
      </c>
      <c r="I359" s="55">
        <f t="shared" si="138"/>
        <v>0</v>
      </c>
      <c r="J359" s="55">
        <f t="shared" si="138"/>
        <v>0</v>
      </c>
      <c r="K359" s="55">
        <f t="shared" si="138"/>
        <v>0</v>
      </c>
      <c r="L359" s="55">
        <f t="shared" si="138"/>
        <v>0</v>
      </c>
      <c r="M359" s="55">
        <f t="shared" si="138"/>
        <v>0</v>
      </c>
      <c r="N359" s="55">
        <f t="shared" si="138"/>
        <v>1</v>
      </c>
      <c r="O359" s="55">
        <f t="shared" si="138"/>
        <v>0</v>
      </c>
      <c r="P359" s="55">
        <f t="shared" si="138"/>
        <v>0</v>
      </c>
      <c r="Q359" s="55">
        <v>0</v>
      </c>
      <c r="R359" s="55">
        <v>0</v>
      </c>
      <c r="S359" s="55">
        <v>0</v>
      </c>
      <c r="T359" s="55">
        <v>0</v>
      </c>
      <c r="U359" s="52">
        <f t="shared" si="110"/>
        <v>43</v>
      </c>
      <c r="V359" s="52">
        <f t="shared" si="111"/>
        <v>19</v>
      </c>
      <c r="W359" s="52">
        <f t="shared" si="112"/>
        <v>62</v>
      </c>
    </row>
    <row r="360" spans="1:23" ht="30" customHeight="1">
      <c r="A360" s="98"/>
      <c r="B360" s="94"/>
      <c r="C360" s="94"/>
      <c r="D360" s="55" t="s">
        <v>179</v>
      </c>
      <c r="E360" s="55">
        <f aca="true" t="shared" si="139" ref="E360:P360">E65+E213</f>
        <v>43</v>
      </c>
      <c r="F360" s="55">
        <f t="shared" si="139"/>
        <v>18</v>
      </c>
      <c r="G360" s="55">
        <f t="shared" si="139"/>
        <v>0</v>
      </c>
      <c r="H360" s="55">
        <f t="shared" si="139"/>
        <v>0</v>
      </c>
      <c r="I360" s="55">
        <f t="shared" si="139"/>
        <v>0</v>
      </c>
      <c r="J360" s="55">
        <f t="shared" si="139"/>
        <v>0</v>
      </c>
      <c r="K360" s="55">
        <f t="shared" si="139"/>
        <v>0</v>
      </c>
      <c r="L360" s="55">
        <f t="shared" si="139"/>
        <v>0</v>
      </c>
      <c r="M360" s="55">
        <f t="shared" si="139"/>
        <v>0</v>
      </c>
      <c r="N360" s="55">
        <f t="shared" si="139"/>
        <v>1</v>
      </c>
      <c r="O360" s="55">
        <f t="shared" si="139"/>
        <v>0</v>
      </c>
      <c r="P360" s="55">
        <f t="shared" si="139"/>
        <v>0</v>
      </c>
      <c r="Q360" s="55">
        <v>0</v>
      </c>
      <c r="R360" s="55">
        <v>0</v>
      </c>
      <c r="S360" s="55">
        <v>0</v>
      </c>
      <c r="T360" s="55">
        <v>0</v>
      </c>
      <c r="U360" s="52">
        <f t="shared" si="110"/>
        <v>43</v>
      </c>
      <c r="V360" s="52">
        <f t="shared" si="111"/>
        <v>19</v>
      </c>
      <c r="W360" s="52">
        <f t="shared" si="112"/>
        <v>62</v>
      </c>
    </row>
    <row r="361" spans="1:23" ht="30" customHeight="1">
      <c r="A361" s="98"/>
      <c r="B361" s="96" t="s">
        <v>8</v>
      </c>
      <c r="C361" s="96" t="s">
        <v>41</v>
      </c>
      <c r="D361" s="54" t="s">
        <v>232</v>
      </c>
      <c r="E361" s="54">
        <f aca="true" t="shared" si="140" ref="E361:P361">E66+E214</f>
        <v>273</v>
      </c>
      <c r="F361" s="54">
        <f t="shared" si="140"/>
        <v>199</v>
      </c>
      <c r="G361" s="54">
        <f t="shared" si="140"/>
        <v>0</v>
      </c>
      <c r="H361" s="54">
        <f t="shared" si="140"/>
        <v>0</v>
      </c>
      <c r="I361" s="54">
        <f t="shared" si="140"/>
        <v>1</v>
      </c>
      <c r="J361" s="54">
        <f t="shared" si="140"/>
        <v>0</v>
      </c>
      <c r="K361" s="54">
        <f t="shared" si="140"/>
        <v>0</v>
      </c>
      <c r="L361" s="54">
        <f t="shared" si="140"/>
        <v>0</v>
      </c>
      <c r="M361" s="54">
        <f t="shared" si="140"/>
        <v>0</v>
      </c>
      <c r="N361" s="54">
        <f t="shared" si="140"/>
        <v>1</v>
      </c>
      <c r="O361" s="54">
        <f t="shared" si="140"/>
        <v>0</v>
      </c>
      <c r="P361" s="54">
        <f t="shared" si="140"/>
        <v>0</v>
      </c>
      <c r="Q361" s="54">
        <v>0</v>
      </c>
      <c r="R361" s="54">
        <v>0</v>
      </c>
      <c r="S361" s="54">
        <v>0</v>
      </c>
      <c r="T361" s="54">
        <v>0</v>
      </c>
      <c r="U361" s="52">
        <f t="shared" si="110"/>
        <v>274</v>
      </c>
      <c r="V361" s="52">
        <f t="shared" si="111"/>
        <v>200</v>
      </c>
      <c r="W361" s="52">
        <f t="shared" si="112"/>
        <v>474</v>
      </c>
    </row>
    <row r="362" spans="1:23" ht="30" customHeight="1">
      <c r="A362" s="98"/>
      <c r="B362" s="96"/>
      <c r="C362" s="96"/>
      <c r="D362" s="54" t="s">
        <v>179</v>
      </c>
      <c r="E362" s="54">
        <f aca="true" t="shared" si="141" ref="E362:P362">E67+E215</f>
        <v>1363</v>
      </c>
      <c r="F362" s="54">
        <f t="shared" si="141"/>
        <v>729</v>
      </c>
      <c r="G362" s="54">
        <f t="shared" si="141"/>
        <v>0</v>
      </c>
      <c r="H362" s="54">
        <f t="shared" si="141"/>
        <v>0</v>
      </c>
      <c r="I362" s="54">
        <f t="shared" si="141"/>
        <v>10</v>
      </c>
      <c r="J362" s="54">
        <f t="shared" si="141"/>
        <v>2</v>
      </c>
      <c r="K362" s="54">
        <f t="shared" si="141"/>
        <v>0</v>
      </c>
      <c r="L362" s="54">
        <f t="shared" si="141"/>
        <v>0</v>
      </c>
      <c r="M362" s="54">
        <f t="shared" si="141"/>
        <v>4</v>
      </c>
      <c r="N362" s="54">
        <f t="shared" si="141"/>
        <v>3</v>
      </c>
      <c r="O362" s="54">
        <f t="shared" si="141"/>
        <v>1</v>
      </c>
      <c r="P362" s="54">
        <f t="shared" si="141"/>
        <v>1</v>
      </c>
      <c r="Q362" s="54">
        <v>1</v>
      </c>
      <c r="R362" s="54">
        <v>0</v>
      </c>
      <c r="S362" s="54">
        <v>0</v>
      </c>
      <c r="T362" s="54">
        <v>0</v>
      </c>
      <c r="U362" s="52">
        <f t="shared" si="110"/>
        <v>1379</v>
      </c>
      <c r="V362" s="52">
        <f t="shared" si="111"/>
        <v>735</v>
      </c>
      <c r="W362" s="52">
        <f t="shared" si="112"/>
        <v>2114</v>
      </c>
    </row>
    <row r="363" spans="1:23" ht="30" customHeight="1">
      <c r="A363" s="95" t="s">
        <v>260</v>
      </c>
      <c r="B363" s="95"/>
      <c r="C363" s="95" t="s">
        <v>85</v>
      </c>
      <c r="D363" s="55" t="s">
        <v>232</v>
      </c>
      <c r="E363" s="55">
        <f aca="true" t="shared" si="142" ref="E363:P363">E68+E216</f>
        <v>498</v>
      </c>
      <c r="F363" s="55">
        <f t="shared" si="142"/>
        <v>309</v>
      </c>
      <c r="G363" s="55">
        <f t="shared" si="142"/>
        <v>0</v>
      </c>
      <c r="H363" s="55">
        <f t="shared" si="142"/>
        <v>0</v>
      </c>
      <c r="I363" s="55">
        <f t="shared" si="142"/>
        <v>22</v>
      </c>
      <c r="J363" s="55">
        <f t="shared" si="142"/>
        <v>2</v>
      </c>
      <c r="K363" s="55">
        <f t="shared" si="142"/>
        <v>0</v>
      </c>
      <c r="L363" s="55">
        <f t="shared" si="142"/>
        <v>0</v>
      </c>
      <c r="M363" s="55">
        <f t="shared" si="142"/>
        <v>1</v>
      </c>
      <c r="N363" s="55">
        <f t="shared" si="142"/>
        <v>0</v>
      </c>
      <c r="O363" s="55">
        <f t="shared" si="142"/>
        <v>2</v>
      </c>
      <c r="P363" s="55">
        <f t="shared" si="142"/>
        <v>0</v>
      </c>
      <c r="Q363" s="55">
        <v>0</v>
      </c>
      <c r="R363" s="55">
        <v>0</v>
      </c>
      <c r="S363" s="55">
        <v>0</v>
      </c>
      <c r="T363" s="55">
        <v>0</v>
      </c>
      <c r="U363" s="52">
        <f t="shared" si="110"/>
        <v>523</v>
      </c>
      <c r="V363" s="52">
        <f t="shared" si="111"/>
        <v>311</v>
      </c>
      <c r="W363" s="52">
        <f t="shared" si="112"/>
        <v>834</v>
      </c>
    </row>
    <row r="364" spans="1:23" ht="30" customHeight="1">
      <c r="A364" s="95"/>
      <c r="B364" s="95"/>
      <c r="C364" s="95"/>
      <c r="D364" s="55" t="s">
        <v>179</v>
      </c>
      <c r="E364" s="55">
        <f aca="true" t="shared" si="143" ref="E364:P364">E69+E217</f>
        <v>2153</v>
      </c>
      <c r="F364" s="55">
        <f t="shared" si="143"/>
        <v>1229</v>
      </c>
      <c r="G364" s="55">
        <f t="shared" si="143"/>
        <v>0</v>
      </c>
      <c r="H364" s="55">
        <f t="shared" si="143"/>
        <v>0</v>
      </c>
      <c r="I364" s="55">
        <f t="shared" si="143"/>
        <v>40</v>
      </c>
      <c r="J364" s="55">
        <f t="shared" si="143"/>
        <v>13</v>
      </c>
      <c r="K364" s="55">
        <f t="shared" si="143"/>
        <v>0</v>
      </c>
      <c r="L364" s="55">
        <f t="shared" si="143"/>
        <v>2</v>
      </c>
      <c r="M364" s="55">
        <f t="shared" si="143"/>
        <v>6</v>
      </c>
      <c r="N364" s="55">
        <f t="shared" si="143"/>
        <v>5</v>
      </c>
      <c r="O364" s="55">
        <f t="shared" si="143"/>
        <v>3</v>
      </c>
      <c r="P364" s="55">
        <f t="shared" si="143"/>
        <v>1</v>
      </c>
      <c r="Q364" s="55">
        <v>4</v>
      </c>
      <c r="R364" s="55">
        <v>0</v>
      </c>
      <c r="S364" s="55">
        <v>1</v>
      </c>
      <c r="T364" s="55">
        <v>0</v>
      </c>
      <c r="U364" s="52">
        <f t="shared" si="110"/>
        <v>2207</v>
      </c>
      <c r="V364" s="52">
        <f t="shared" si="111"/>
        <v>1250</v>
      </c>
      <c r="W364" s="52">
        <f t="shared" si="112"/>
        <v>3457</v>
      </c>
    </row>
    <row r="365" spans="1:23" ht="30" customHeight="1">
      <c r="A365" s="95" t="s">
        <v>40</v>
      </c>
      <c r="B365" s="95"/>
      <c r="C365" s="95" t="s">
        <v>41</v>
      </c>
      <c r="D365" s="55" t="s">
        <v>232</v>
      </c>
      <c r="E365" s="55">
        <f aca="true" t="shared" si="144" ref="E365:P365">E70+E218</f>
        <v>135</v>
      </c>
      <c r="F365" s="55">
        <f t="shared" si="144"/>
        <v>127</v>
      </c>
      <c r="G365" s="55">
        <f t="shared" si="144"/>
        <v>0</v>
      </c>
      <c r="H365" s="55">
        <f t="shared" si="144"/>
        <v>0</v>
      </c>
      <c r="I365" s="55">
        <f t="shared" si="144"/>
        <v>0</v>
      </c>
      <c r="J365" s="55">
        <f t="shared" si="144"/>
        <v>0</v>
      </c>
      <c r="K365" s="55">
        <f t="shared" si="144"/>
        <v>0</v>
      </c>
      <c r="L365" s="55">
        <f t="shared" si="144"/>
        <v>0</v>
      </c>
      <c r="M365" s="55">
        <f t="shared" si="144"/>
        <v>0</v>
      </c>
      <c r="N365" s="55">
        <f t="shared" si="144"/>
        <v>0</v>
      </c>
      <c r="O365" s="55">
        <f t="shared" si="144"/>
        <v>0</v>
      </c>
      <c r="P365" s="55">
        <f t="shared" si="144"/>
        <v>0</v>
      </c>
      <c r="Q365" s="55">
        <v>0</v>
      </c>
      <c r="R365" s="55">
        <v>0</v>
      </c>
      <c r="S365" s="55">
        <v>0</v>
      </c>
      <c r="T365" s="55">
        <v>0</v>
      </c>
      <c r="U365" s="52">
        <f aca="true" t="shared" si="145" ref="U365:U396">S365+Q365+O365+M365+K365+I365+G365+E365</f>
        <v>135</v>
      </c>
      <c r="V365" s="52">
        <f aca="true" t="shared" si="146" ref="V365:V396">T365+R365+P365+N365+L365+J365+H365+F365</f>
        <v>127</v>
      </c>
      <c r="W365" s="52">
        <f aca="true" t="shared" si="147" ref="W365:W396">V365+U365</f>
        <v>262</v>
      </c>
    </row>
    <row r="366" spans="1:23" ht="30" customHeight="1">
      <c r="A366" s="95"/>
      <c r="B366" s="95"/>
      <c r="C366" s="95"/>
      <c r="D366" s="55" t="s">
        <v>179</v>
      </c>
      <c r="E366" s="55">
        <f aca="true" t="shared" si="148" ref="E366:P366">E71+E219</f>
        <v>649</v>
      </c>
      <c r="F366" s="55">
        <f t="shared" si="148"/>
        <v>583</v>
      </c>
      <c r="G366" s="55">
        <f t="shared" si="148"/>
        <v>0</v>
      </c>
      <c r="H366" s="55">
        <f t="shared" si="148"/>
        <v>0</v>
      </c>
      <c r="I366" s="55">
        <f t="shared" si="148"/>
        <v>2</v>
      </c>
      <c r="J366" s="55">
        <f t="shared" si="148"/>
        <v>2</v>
      </c>
      <c r="K366" s="55">
        <f t="shared" si="148"/>
        <v>0</v>
      </c>
      <c r="L366" s="55">
        <f t="shared" si="148"/>
        <v>0</v>
      </c>
      <c r="M366" s="55">
        <f t="shared" si="148"/>
        <v>2</v>
      </c>
      <c r="N366" s="55">
        <f t="shared" si="148"/>
        <v>2</v>
      </c>
      <c r="O366" s="55">
        <f t="shared" si="148"/>
        <v>0</v>
      </c>
      <c r="P366" s="55">
        <f t="shared" si="148"/>
        <v>0</v>
      </c>
      <c r="Q366" s="55">
        <v>0</v>
      </c>
      <c r="R366" s="55">
        <v>2</v>
      </c>
      <c r="S366" s="55">
        <v>0</v>
      </c>
      <c r="T366" s="55">
        <v>0</v>
      </c>
      <c r="U366" s="52">
        <f t="shared" si="145"/>
        <v>653</v>
      </c>
      <c r="V366" s="52">
        <f t="shared" si="146"/>
        <v>589</v>
      </c>
      <c r="W366" s="52">
        <f t="shared" si="147"/>
        <v>1242</v>
      </c>
    </row>
    <row r="367" spans="1:23" ht="30" customHeight="1">
      <c r="A367" s="98" t="s">
        <v>259</v>
      </c>
      <c r="B367" s="99" t="s">
        <v>43</v>
      </c>
      <c r="C367" s="95" t="s">
        <v>85</v>
      </c>
      <c r="D367" s="56" t="s">
        <v>232</v>
      </c>
      <c r="E367" s="55">
        <f aca="true" t="shared" si="149" ref="E367:P367">E72+E220</f>
        <v>558</v>
      </c>
      <c r="F367" s="55">
        <f t="shared" si="149"/>
        <v>749</v>
      </c>
      <c r="G367" s="55">
        <f t="shared" si="149"/>
        <v>0</v>
      </c>
      <c r="H367" s="55">
        <f t="shared" si="149"/>
        <v>0</v>
      </c>
      <c r="I367" s="55">
        <f t="shared" si="149"/>
        <v>0</v>
      </c>
      <c r="J367" s="55">
        <f t="shared" si="149"/>
        <v>0</v>
      </c>
      <c r="K367" s="55">
        <f t="shared" si="149"/>
        <v>0</v>
      </c>
      <c r="L367" s="55">
        <f t="shared" si="149"/>
        <v>0</v>
      </c>
      <c r="M367" s="55">
        <f t="shared" si="149"/>
        <v>0</v>
      </c>
      <c r="N367" s="55">
        <f t="shared" si="149"/>
        <v>0</v>
      </c>
      <c r="O367" s="55">
        <f t="shared" si="149"/>
        <v>0</v>
      </c>
      <c r="P367" s="55">
        <f t="shared" si="149"/>
        <v>0</v>
      </c>
      <c r="Q367" s="55">
        <v>0</v>
      </c>
      <c r="R367" s="55">
        <v>0</v>
      </c>
      <c r="S367" s="55">
        <v>0</v>
      </c>
      <c r="T367" s="55">
        <v>0</v>
      </c>
      <c r="U367" s="52">
        <f t="shared" si="145"/>
        <v>558</v>
      </c>
      <c r="V367" s="52">
        <f t="shared" si="146"/>
        <v>749</v>
      </c>
      <c r="W367" s="52">
        <f t="shared" si="147"/>
        <v>1307</v>
      </c>
    </row>
    <row r="368" spans="1:23" ht="30" customHeight="1">
      <c r="A368" s="98"/>
      <c r="B368" s="99"/>
      <c r="C368" s="95"/>
      <c r="D368" s="56" t="s">
        <v>179</v>
      </c>
      <c r="E368" s="55">
        <f aca="true" t="shared" si="150" ref="E368:P368">E73+E221</f>
        <v>2430</v>
      </c>
      <c r="F368" s="55">
        <f t="shared" si="150"/>
        <v>3375</v>
      </c>
      <c r="G368" s="55">
        <f t="shared" si="150"/>
        <v>0</v>
      </c>
      <c r="H368" s="55">
        <f t="shared" si="150"/>
        <v>0</v>
      </c>
      <c r="I368" s="55">
        <f t="shared" si="150"/>
        <v>0</v>
      </c>
      <c r="J368" s="55">
        <f t="shared" si="150"/>
        <v>3</v>
      </c>
      <c r="K368" s="55">
        <f t="shared" si="150"/>
        <v>0</v>
      </c>
      <c r="L368" s="55">
        <f t="shared" si="150"/>
        <v>0</v>
      </c>
      <c r="M368" s="55">
        <f t="shared" si="150"/>
        <v>0</v>
      </c>
      <c r="N368" s="55">
        <f t="shared" si="150"/>
        <v>0</v>
      </c>
      <c r="O368" s="55">
        <f t="shared" si="150"/>
        <v>0</v>
      </c>
      <c r="P368" s="55">
        <f t="shared" si="150"/>
        <v>0</v>
      </c>
      <c r="Q368" s="55">
        <v>0</v>
      </c>
      <c r="R368" s="55">
        <v>0</v>
      </c>
      <c r="S368" s="55">
        <v>0</v>
      </c>
      <c r="T368" s="55">
        <v>0</v>
      </c>
      <c r="U368" s="52">
        <f t="shared" si="145"/>
        <v>2430</v>
      </c>
      <c r="V368" s="52">
        <f t="shared" si="146"/>
        <v>3378</v>
      </c>
      <c r="W368" s="52">
        <f t="shared" si="147"/>
        <v>5808</v>
      </c>
    </row>
    <row r="369" spans="1:23" ht="30" customHeight="1">
      <c r="A369" s="98"/>
      <c r="B369" s="99" t="s">
        <v>44</v>
      </c>
      <c r="C369" s="95" t="s">
        <v>85</v>
      </c>
      <c r="D369" s="56" t="s">
        <v>232</v>
      </c>
      <c r="E369" s="55">
        <f aca="true" t="shared" si="151" ref="E369:P369">E74+E222</f>
        <v>470</v>
      </c>
      <c r="F369" s="55">
        <f t="shared" si="151"/>
        <v>737</v>
      </c>
      <c r="G369" s="55">
        <f t="shared" si="151"/>
        <v>0</v>
      </c>
      <c r="H369" s="55">
        <f t="shared" si="151"/>
        <v>0</v>
      </c>
      <c r="I369" s="55">
        <f t="shared" si="151"/>
        <v>6</v>
      </c>
      <c r="J369" s="55">
        <f t="shared" si="151"/>
        <v>10</v>
      </c>
      <c r="K369" s="55">
        <f t="shared" si="151"/>
        <v>0</v>
      </c>
      <c r="L369" s="55">
        <f t="shared" si="151"/>
        <v>0</v>
      </c>
      <c r="M369" s="55">
        <f t="shared" si="151"/>
        <v>0</v>
      </c>
      <c r="N369" s="55">
        <f t="shared" si="151"/>
        <v>1</v>
      </c>
      <c r="O369" s="55">
        <f t="shared" si="151"/>
        <v>0</v>
      </c>
      <c r="P369" s="55">
        <f t="shared" si="151"/>
        <v>0</v>
      </c>
      <c r="Q369" s="55">
        <v>0</v>
      </c>
      <c r="R369" s="55">
        <v>0</v>
      </c>
      <c r="S369" s="55">
        <v>0</v>
      </c>
      <c r="T369" s="55">
        <v>0</v>
      </c>
      <c r="U369" s="52">
        <f t="shared" si="145"/>
        <v>476</v>
      </c>
      <c r="V369" s="52">
        <f t="shared" si="146"/>
        <v>748</v>
      </c>
      <c r="W369" s="52">
        <f t="shared" si="147"/>
        <v>1224</v>
      </c>
    </row>
    <row r="370" spans="1:23" ht="30" customHeight="1">
      <c r="A370" s="98"/>
      <c r="B370" s="99"/>
      <c r="C370" s="95"/>
      <c r="D370" s="56" t="s">
        <v>179</v>
      </c>
      <c r="E370" s="55">
        <f aca="true" t="shared" si="152" ref="E370:P370">E75+E223</f>
        <v>1701</v>
      </c>
      <c r="F370" s="55">
        <f t="shared" si="152"/>
        <v>4161</v>
      </c>
      <c r="G370" s="55">
        <f t="shared" si="152"/>
        <v>0</v>
      </c>
      <c r="H370" s="55">
        <f t="shared" si="152"/>
        <v>0</v>
      </c>
      <c r="I370" s="55">
        <f t="shared" si="152"/>
        <v>31</v>
      </c>
      <c r="J370" s="55">
        <f t="shared" si="152"/>
        <v>41</v>
      </c>
      <c r="K370" s="55">
        <f t="shared" si="152"/>
        <v>7</v>
      </c>
      <c r="L370" s="55">
        <f t="shared" si="152"/>
        <v>0</v>
      </c>
      <c r="M370" s="55">
        <f t="shared" si="152"/>
        <v>1</v>
      </c>
      <c r="N370" s="55">
        <f t="shared" si="152"/>
        <v>5</v>
      </c>
      <c r="O370" s="55">
        <f t="shared" si="152"/>
        <v>1</v>
      </c>
      <c r="P370" s="55">
        <f t="shared" si="152"/>
        <v>2</v>
      </c>
      <c r="Q370" s="55">
        <v>1</v>
      </c>
      <c r="R370" s="55">
        <v>2</v>
      </c>
      <c r="S370" s="55">
        <v>0</v>
      </c>
      <c r="T370" s="55">
        <v>0</v>
      </c>
      <c r="U370" s="52">
        <f t="shared" si="145"/>
        <v>1742</v>
      </c>
      <c r="V370" s="52">
        <f t="shared" si="146"/>
        <v>4211</v>
      </c>
      <c r="W370" s="52">
        <f t="shared" si="147"/>
        <v>5953</v>
      </c>
    </row>
    <row r="371" spans="1:23" ht="30" customHeight="1">
      <c r="A371" s="98"/>
      <c r="B371" s="99" t="s">
        <v>45</v>
      </c>
      <c r="C371" s="95" t="s">
        <v>85</v>
      </c>
      <c r="D371" s="56" t="s">
        <v>232</v>
      </c>
      <c r="E371" s="55">
        <f aca="true" t="shared" si="153" ref="E371:P371">E76+E224</f>
        <v>202</v>
      </c>
      <c r="F371" s="55">
        <f t="shared" si="153"/>
        <v>452</v>
      </c>
      <c r="G371" s="55">
        <f t="shared" si="153"/>
        <v>0</v>
      </c>
      <c r="H371" s="55">
        <f t="shared" si="153"/>
        <v>0</v>
      </c>
      <c r="I371" s="55">
        <f t="shared" si="153"/>
        <v>0</v>
      </c>
      <c r="J371" s="55">
        <f t="shared" si="153"/>
        <v>0</v>
      </c>
      <c r="K371" s="55">
        <f t="shared" si="153"/>
        <v>0</v>
      </c>
      <c r="L371" s="55">
        <f t="shared" si="153"/>
        <v>0</v>
      </c>
      <c r="M371" s="55">
        <f t="shared" si="153"/>
        <v>0</v>
      </c>
      <c r="N371" s="55">
        <f t="shared" si="153"/>
        <v>1</v>
      </c>
      <c r="O371" s="55">
        <f t="shared" si="153"/>
        <v>0</v>
      </c>
      <c r="P371" s="55">
        <f t="shared" si="153"/>
        <v>0</v>
      </c>
      <c r="Q371" s="55">
        <v>1</v>
      </c>
      <c r="R371" s="55">
        <v>0</v>
      </c>
      <c r="S371" s="55">
        <v>0</v>
      </c>
      <c r="T371" s="55">
        <v>0</v>
      </c>
      <c r="U371" s="52">
        <f t="shared" si="145"/>
        <v>203</v>
      </c>
      <c r="V371" s="52">
        <f t="shared" si="146"/>
        <v>453</v>
      </c>
      <c r="W371" s="52">
        <f t="shared" si="147"/>
        <v>656</v>
      </c>
    </row>
    <row r="372" spans="1:23" ht="30" customHeight="1">
      <c r="A372" s="98"/>
      <c r="B372" s="99"/>
      <c r="C372" s="95"/>
      <c r="D372" s="56" t="s">
        <v>179</v>
      </c>
      <c r="E372" s="55">
        <f aca="true" t="shared" si="154" ref="E372:P372">E77+E225</f>
        <v>1122</v>
      </c>
      <c r="F372" s="55">
        <f t="shared" si="154"/>
        <v>1934</v>
      </c>
      <c r="G372" s="55">
        <f t="shared" si="154"/>
        <v>0</v>
      </c>
      <c r="H372" s="55">
        <f t="shared" si="154"/>
        <v>0</v>
      </c>
      <c r="I372" s="55">
        <f t="shared" si="154"/>
        <v>2</v>
      </c>
      <c r="J372" s="55">
        <f t="shared" si="154"/>
        <v>5</v>
      </c>
      <c r="K372" s="55">
        <f t="shared" si="154"/>
        <v>0</v>
      </c>
      <c r="L372" s="55">
        <f t="shared" si="154"/>
        <v>0</v>
      </c>
      <c r="M372" s="55">
        <f t="shared" si="154"/>
        <v>1</v>
      </c>
      <c r="N372" s="55">
        <f t="shared" si="154"/>
        <v>2</v>
      </c>
      <c r="O372" s="55">
        <f t="shared" si="154"/>
        <v>0</v>
      </c>
      <c r="P372" s="55">
        <f t="shared" si="154"/>
        <v>0</v>
      </c>
      <c r="Q372" s="55">
        <v>1</v>
      </c>
      <c r="R372" s="55">
        <v>0</v>
      </c>
      <c r="S372" s="55">
        <v>3</v>
      </c>
      <c r="T372" s="55">
        <v>2</v>
      </c>
      <c r="U372" s="52">
        <f t="shared" si="145"/>
        <v>1129</v>
      </c>
      <c r="V372" s="52">
        <f t="shared" si="146"/>
        <v>1943</v>
      </c>
      <c r="W372" s="52">
        <f t="shared" si="147"/>
        <v>3072</v>
      </c>
    </row>
    <row r="373" spans="1:23" ht="30" customHeight="1">
      <c r="A373" s="98"/>
      <c r="B373" s="99" t="s">
        <v>258</v>
      </c>
      <c r="C373" s="95" t="s">
        <v>85</v>
      </c>
      <c r="D373" s="56" t="s">
        <v>232</v>
      </c>
      <c r="E373" s="55">
        <f aca="true" t="shared" si="155" ref="E373:P373">E78+E226</f>
        <v>315</v>
      </c>
      <c r="F373" s="55">
        <f t="shared" si="155"/>
        <v>209</v>
      </c>
      <c r="G373" s="55">
        <f t="shared" si="155"/>
        <v>0</v>
      </c>
      <c r="H373" s="55">
        <f t="shared" si="155"/>
        <v>0</v>
      </c>
      <c r="I373" s="55">
        <f t="shared" si="155"/>
        <v>0</v>
      </c>
      <c r="J373" s="55">
        <f t="shared" si="155"/>
        <v>0</v>
      </c>
      <c r="K373" s="55">
        <f t="shared" si="155"/>
        <v>0</v>
      </c>
      <c r="L373" s="55">
        <f t="shared" si="155"/>
        <v>0</v>
      </c>
      <c r="M373" s="55">
        <f t="shared" si="155"/>
        <v>0</v>
      </c>
      <c r="N373" s="55">
        <f t="shared" si="155"/>
        <v>0</v>
      </c>
      <c r="O373" s="55">
        <f t="shared" si="155"/>
        <v>0</v>
      </c>
      <c r="P373" s="55">
        <f t="shared" si="155"/>
        <v>0</v>
      </c>
      <c r="Q373" s="55">
        <v>0</v>
      </c>
      <c r="R373" s="55">
        <v>0</v>
      </c>
      <c r="S373" s="55">
        <v>0</v>
      </c>
      <c r="T373" s="55">
        <v>0</v>
      </c>
      <c r="U373" s="52">
        <f t="shared" si="145"/>
        <v>315</v>
      </c>
      <c r="V373" s="52">
        <f t="shared" si="146"/>
        <v>209</v>
      </c>
      <c r="W373" s="52">
        <f t="shared" si="147"/>
        <v>524</v>
      </c>
    </row>
    <row r="374" spans="1:23" ht="30" customHeight="1">
      <c r="A374" s="98"/>
      <c r="B374" s="99"/>
      <c r="C374" s="95"/>
      <c r="D374" s="56" t="s">
        <v>179</v>
      </c>
      <c r="E374" s="55">
        <f aca="true" t="shared" si="156" ref="E374:P374">E79+E227</f>
        <v>1082</v>
      </c>
      <c r="F374" s="55">
        <f t="shared" si="156"/>
        <v>1115</v>
      </c>
      <c r="G374" s="55">
        <f t="shared" si="156"/>
        <v>0</v>
      </c>
      <c r="H374" s="55">
        <f t="shared" si="156"/>
        <v>0</v>
      </c>
      <c r="I374" s="55">
        <f t="shared" si="156"/>
        <v>0</v>
      </c>
      <c r="J374" s="55">
        <f t="shared" si="156"/>
        <v>0</v>
      </c>
      <c r="K374" s="55">
        <f t="shared" si="156"/>
        <v>0</v>
      </c>
      <c r="L374" s="55">
        <f t="shared" si="156"/>
        <v>0</v>
      </c>
      <c r="M374" s="55">
        <f t="shared" si="156"/>
        <v>0</v>
      </c>
      <c r="N374" s="55">
        <f t="shared" si="156"/>
        <v>0</v>
      </c>
      <c r="O374" s="55">
        <f t="shared" si="156"/>
        <v>0</v>
      </c>
      <c r="P374" s="55">
        <f t="shared" si="156"/>
        <v>0</v>
      </c>
      <c r="Q374" s="55">
        <v>0</v>
      </c>
      <c r="R374" s="55">
        <v>0</v>
      </c>
      <c r="S374" s="55">
        <v>0</v>
      </c>
      <c r="T374" s="55">
        <v>0</v>
      </c>
      <c r="U374" s="52">
        <f t="shared" si="145"/>
        <v>1082</v>
      </c>
      <c r="V374" s="52">
        <f t="shared" si="146"/>
        <v>1115</v>
      </c>
      <c r="W374" s="52">
        <f t="shared" si="147"/>
        <v>2197</v>
      </c>
    </row>
    <row r="375" spans="1:23" ht="30" customHeight="1">
      <c r="A375" s="98"/>
      <c r="B375" s="99" t="s">
        <v>257</v>
      </c>
      <c r="C375" s="95" t="s">
        <v>85</v>
      </c>
      <c r="D375" s="56" t="s">
        <v>232</v>
      </c>
      <c r="E375" s="55">
        <f aca="true" t="shared" si="157" ref="E375:P375">E80+E228</f>
        <v>275</v>
      </c>
      <c r="F375" s="55">
        <f t="shared" si="157"/>
        <v>189</v>
      </c>
      <c r="G375" s="55">
        <f t="shared" si="157"/>
        <v>0</v>
      </c>
      <c r="H375" s="55">
        <f t="shared" si="157"/>
        <v>0</v>
      </c>
      <c r="I375" s="55">
        <f t="shared" si="157"/>
        <v>0</v>
      </c>
      <c r="J375" s="55">
        <f t="shared" si="157"/>
        <v>0</v>
      </c>
      <c r="K375" s="55">
        <f t="shared" si="157"/>
        <v>0</v>
      </c>
      <c r="L375" s="55">
        <f t="shared" si="157"/>
        <v>0</v>
      </c>
      <c r="M375" s="55">
        <f t="shared" si="157"/>
        <v>0</v>
      </c>
      <c r="N375" s="55">
        <f t="shared" si="157"/>
        <v>0</v>
      </c>
      <c r="O375" s="55">
        <f t="shared" si="157"/>
        <v>0</v>
      </c>
      <c r="P375" s="55">
        <f t="shared" si="157"/>
        <v>0</v>
      </c>
      <c r="Q375" s="55">
        <v>0</v>
      </c>
      <c r="R375" s="55">
        <v>0</v>
      </c>
      <c r="S375" s="55">
        <v>0</v>
      </c>
      <c r="T375" s="55">
        <v>0</v>
      </c>
      <c r="U375" s="52">
        <f t="shared" si="145"/>
        <v>275</v>
      </c>
      <c r="V375" s="52">
        <f t="shared" si="146"/>
        <v>189</v>
      </c>
      <c r="W375" s="52">
        <f t="shared" si="147"/>
        <v>464</v>
      </c>
    </row>
    <row r="376" spans="1:23" ht="30" customHeight="1">
      <c r="A376" s="98"/>
      <c r="B376" s="99"/>
      <c r="C376" s="95"/>
      <c r="D376" s="56" t="s">
        <v>179</v>
      </c>
      <c r="E376" s="55">
        <f aca="true" t="shared" si="158" ref="E376:P376">E81+E229</f>
        <v>1093</v>
      </c>
      <c r="F376" s="55">
        <f t="shared" si="158"/>
        <v>922</v>
      </c>
      <c r="G376" s="55">
        <f t="shared" si="158"/>
        <v>0</v>
      </c>
      <c r="H376" s="55">
        <f t="shared" si="158"/>
        <v>0</v>
      </c>
      <c r="I376" s="55">
        <f t="shared" si="158"/>
        <v>0</v>
      </c>
      <c r="J376" s="55">
        <f t="shared" si="158"/>
        <v>1</v>
      </c>
      <c r="K376" s="55">
        <f t="shared" si="158"/>
        <v>0</v>
      </c>
      <c r="L376" s="55">
        <f t="shared" si="158"/>
        <v>0</v>
      </c>
      <c r="M376" s="55">
        <f t="shared" si="158"/>
        <v>0</v>
      </c>
      <c r="N376" s="55">
        <f t="shared" si="158"/>
        <v>0</v>
      </c>
      <c r="O376" s="55">
        <f t="shared" si="158"/>
        <v>0</v>
      </c>
      <c r="P376" s="55">
        <f t="shared" si="158"/>
        <v>0</v>
      </c>
      <c r="Q376" s="55">
        <v>0</v>
      </c>
      <c r="R376" s="55">
        <v>0</v>
      </c>
      <c r="S376" s="55">
        <v>0</v>
      </c>
      <c r="T376" s="55">
        <v>0</v>
      </c>
      <c r="U376" s="52">
        <f t="shared" si="145"/>
        <v>1093</v>
      </c>
      <c r="V376" s="52">
        <f t="shared" si="146"/>
        <v>923</v>
      </c>
      <c r="W376" s="52">
        <f t="shared" si="147"/>
        <v>2016</v>
      </c>
    </row>
    <row r="377" spans="1:23" ht="30" customHeight="1">
      <c r="A377" s="98"/>
      <c r="B377" s="99" t="s">
        <v>256</v>
      </c>
      <c r="C377" s="95" t="s">
        <v>85</v>
      </c>
      <c r="D377" s="56" t="s">
        <v>232</v>
      </c>
      <c r="E377" s="55">
        <f aca="true" t="shared" si="159" ref="E377:P377">E82+E230</f>
        <v>239</v>
      </c>
      <c r="F377" s="55">
        <f t="shared" si="159"/>
        <v>204</v>
      </c>
      <c r="G377" s="55">
        <f t="shared" si="159"/>
        <v>0</v>
      </c>
      <c r="H377" s="55">
        <f t="shared" si="159"/>
        <v>0</v>
      </c>
      <c r="I377" s="55">
        <f t="shared" si="159"/>
        <v>0</v>
      </c>
      <c r="J377" s="55">
        <f t="shared" si="159"/>
        <v>0</v>
      </c>
      <c r="K377" s="55">
        <f t="shared" si="159"/>
        <v>0</v>
      </c>
      <c r="L377" s="55">
        <f t="shared" si="159"/>
        <v>0</v>
      </c>
      <c r="M377" s="55">
        <f t="shared" si="159"/>
        <v>0</v>
      </c>
      <c r="N377" s="55">
        <f t="shared" si="159"/>
        <v>0</v>
      </c>
      <c r="O377" s="55">
        <f t="shared" si="159"/>
        <v>0</v>
      </c>
      <c r="P377" s="55">
        <f t="shared" si="159"/>
        <v>0</v>
      </c>
      <c r="Q377" s="55">
        <v>0</v>
      </c>
      <c r="R377" s="55">
        <v>0</v>
      </c>
      <c r="S377" s="55">
        <v>0</v>
      </c>
      <c r="T377" s="55">
        <v>0</v>
      </c>
      <c r="U377" s="52">
        <f t="shared" si="145"/>
        <v>239</v>
      </c>
      <c r="V377" s="52">
        <f t="shared" si="146"/>
        <v>204</v>
      </c>
      <c r="W377" s="52">
        <f t="shared" si="147"/>
        <v>443</v>
      </c>
    </row>
    <row r="378" spans="1:23" ht="30" customHeight="1">
      <c r="A378" s="98"/>
      <c r="B378" s="99"/>
      <c r="C378" s="95"/>
      <c r="D378" s="56" t="s">
        <v>179</v>
      </c>
      <c r="E378" s="55">
        <f aca="true" t="shared" si="160" ref="E378:P378">E83+E231</f>
        <v>880</v>
      </c>
      <c r="F378" s="55">
        <f t="shared" si="160"/>
        <v>800</v>
      </c>
      <c r="G378" s="55">
        <f t="shared" si="160"/>
        <v>0</v>
      </c>
      <c r="H378" s="55">
        <f t="shared" si="160"/>
        <v>0</v>
      </c>
      <c r="I378" s="55">
        <f t="shared" si="160"/>
        <v>0</v>
      </c>
      <c r="J378" s="55">
        <f t="shared" si="160"/>
        <v>1</v>
      </c>
      <c r="K378" s="55">
        <f t="shared" si="160"/>
        <v>0</v>
      </c>
      <c r="L378" s="55">
        <f t="shared" si="160"/>
        <v>0</v>
      </c>
      <c r="M378" s="55">
        <f t="shared" si="160"/>
        <v>1</v>
      </c>
      <c r="N378" s="55">
        <f t="shared" si="160"/>
        <v>2</v>
      </c>
      <c r="O378" s="55">
        <f t="shared" si="160"/>
        <v>0</v>
      </c>
      <c r="P378" s="55">
        <f t="shared" si="160"/>
        <v>0</v>
      </c>
      <c r="Q378" s="55">
        <v>0</v>
      </c>
      <c r="R378" s="55">
        <v>0</v>
      </c>
      <c r="S378" s="55">
        <v>0</v>
      </c>
      <c r="T378" s="55">
        <v>0</v>
      </c>
      <c r="U378" s="52">
        <f t="shared" si="145"/>
        <v>881</v>
      </c>
      <c r="V378" s="52">
        <f t="shared" si="146"/>
        <v>803</v>
      </c>
      <c r="W378" s="52">
        <f t="shared" si="147"/>
        <v>1684</v>
      </c>
    </row>
    <row r="379" spans="1:23" ht="30" customHeight="1">
      <c r="A379" s="98"/>
      <c r="B379" s="99" t="s">
        <v>255</v>
      </c>
      <c r="C379" s="95" t="s">
        <v>85</v>
      </c>
      <c r="D379" s="56" t="s">
        <v>232</v>
      </c>
      <c r="E379" s="55">
        <f aca="true" t="shared" si="161" ref="E379:P379">E84+E232</f>
        <v>229</v>
      </c>
      <c r="F379" s="55">
        <f t="shared" si="161"/>
        <v>251</v>
      </c>
      <c r="G379" s="55">
        <f t="shared" si="161"/>
        <v>0</v>
      </c>
      <c r="H379" s="55">
        <f t="shared" si="161"/>
        <v>0</v>
      </c>
      <c r="I379" s="55">
        <f t="shared" si="161"/>
        <v>0</v>
      </c>
      <c r="J379" s="55">
        <f t="shared" si="161"/>
        <v>0</v>
      </c>
      <c r="K379" s="55">
        <f t="shared" si="161"/>
        <v>0</v>
      </c>
      <c r="L379" s="55">
        <f t="shared" si="161"/>
        <v>0</v>
      </c>
      <c r="M379" s="55">
        <f t="shared" si="161"/>
        <v>0</v>
      </c>
      <c r="N379" s="55">
        <f t="shared" si="161"/>
        <v>0</v>
      </c>
      <c r="O379" s="55">
        <f t="shared" si="161"/>
        <v>0</v>
      </c>
      <c r="P379" s="55">
        <f t="shared" si="161"/>
        <v>0</v>
      </c>
      <c r="Q379" s="55">
        <v>0</v>
      </c>
      <c r="R379" s="55">
        <v>0</v>
      </c>
      <c r="S379" s="55">
        <v>0</v>
      </c>
      <c r="T379" s="55">
        <v>0</v>
      </c>
      <c r="U379" s="52">
        <f t="shared" si="145"/>
        <v>229</v>
      </c>
      <c r="V379" s="52">
        <f t="shared" si="146"/>
        <v>251</v>
      </c>
      <c r="W379" s="52">
        <f t="shared" si="147"/>
        <v>480</v>
      </c>
    </row>
    <row r="380" spans="1:23" ht="30" customHeight="1">
      <c r="A380" s="98"/>
      <c r="B380" s="99"/>
      <c r="C380" s="95"/>
      <c r="D380" s="56" t="s">
        <v>179</v>
      </c>
      <c r="E380" s="55">
        <f aca="true" t="shared" si="162" ref="E380:P380">E85+E233</f>
        <v>735</v>
      </c>
      <c r="F380" s="55">
        <f t="shared" si="162"/>
        <v>1368</v>
      </c>
      <c r="G380" s="55">
        <f t="shared" si="162"/>
        <v>0</v>
      </c>
      <c r="H380" s="55">
        <f t="shared" si="162"/>
        <v>0</v>
      </c>
      <c r="I380" s="55">
        <f t="shared" si="162"/>
        <v>0</v>
      </c>
      <c r="J380" s="55">
        <f t="shared" si="162"/>
        <v>0</v>
      </c>
      <c r="K380" s="55">
        <f t="shared" si="162"/>
        <v>0</v>
      </c>
      <c r="L380" s="55">
        <f t="shared" si="162"/>
        <v>0</v>
      </c>
      <c r="M380" s="55">
        <f t="shared" si="162"/>
        <v>0</v>
      </c>
      <c r="N380" s="55">
        <f t="shared" si="162"/>
        <v>0</v>
      </c>
      <c r="O380" s="55">
        <f t="shared" si="162"/>
        <v>0</v>
      </c>
      <c r="P380" s="55">
        <f t="shared" si="162"/>
        <v>0</v>
      </c>
      <c r="Q380" s="55">
        <v>0</v>
      </c>
      <c r="R380" s="55">
        <v>0</v>
      </c>
      <c r="S380" s="55">
        <v>0</v>
      </c>
      <c r="T380" s="55">
        <v>0</v>
      </c>
      <c r="U380" s="52">
        <f t="shared" si="145"/>
        <v>735</v>
      </c>
      <c r="V380" s="52">
        <f t="shared" si="146"/>
        <v>1368</v>
      </c>
      <c r="W380" s="52">
        <f t="shared" si="147"/>
        <v>2103</v>
      </c>
    </row>
    <row r="381" spans="1:23" ht="30" customHeight="1">
      <c r="A381" s="98" t="s">
        <v>42</v>
      </c>
      <c r="B381" s="99" t="s">
        <v>254</v>
      </c>
      <c r="C381" s="95" t="s">
        <v>85</v>
      </c>
      <c r="D381" s="56" t="s">
        <v>232</v>
      </c>
      <c r="E381" s="55">
        <f aca="true" t="shared" si="163" ref="E381:P381">E86+E234</f>
        <v>154</v>
      </c>
      <c r="F381" s="55">
        <f t="shared" si="163"/>
        <v>112</v>
      </c>
      <c r="G381" s="55">
        <f t="shared" si="163"/>
        <v>0</v>
      </c>
      <c r="H381" s="55">
        <f t="shared" si="163"/>
        <v>0</v>
      </c>
      <c r="I381" s="55">
        <f t="shared" si="163"/>
        <v>0</v>
      </c>
      <c r="J381" s="55">
        <f t="shared" si="163"/>
        <v>0</v>
      </c>
      <c r="K381" s="55">
        <f t="shared" si="163"/>
        <v>0</v>
      </c>
      <c r="L381" s="55">
        <f t="shared" si="163"/>
        <v>0</v>
      </c>
      <c r="M381" s="55">
        <f t="shared" si="163"/>
        <v>0</v>
      </c>
      <c r="N381" s="55">
        <f t="shared" si="163"/>
        <v>0</v>
      </c>
      <c r="O381" s="55">
        <f t="shared" si="163"/>
        <v>0</v>
      </c>
      <c r="P381" s="55">
        <f t="shared" si="163"/>
        <v>0</v>
      </c>
      <c r="Q381" s="55">
        <v>0</v>
      </c>
      <c r="R381" s="55">
        <v>0</v>
      </c>
      <c r="S381" s="55">
        <v>0</v>
      </c>
      <c r="T381" s="55">
        <v>0</v>
      </c>
      <c r="U381" s="52">
        <f t="shared" si="145"/>
        <v>154</v>
      </c>
      <c r="V381" s="52">
        <f t="shared" si="146"/>
        <v>112</v>
      </c>
      <c r="W381" s="52">
        <f t="shared" si="147"/>
        <v>266</v>
      </c>
    </row>
    <row r="382" spans="1:23" ht="30" customHeight="1">
      <c r="A382" s="98"/>
      <c r="B382" s="99"/>
      <c r="C382" s="95"/>
      <c r="D382" s="56" t="s">
        <v>179</v>
      </c>
      <c r="E382" s="55">
        <f aca="true" t="shared" si="164" ref="E382:P382">E87+E235</f>
        <v>455</v>
      </c>
      <c r="F382" s="55">
        <f t="shared" si="164"/>
        <v>428</v>
      </c>
      <c r="G382" s="55">
        <f t="shared" si="164"/>
        <v>0</v>
      </c>
      <c r="H382" s="55">
        <f t="shared" si="164"/>
        <v>0</v>
      </c>
      <c r="I382" s="55">
        <f t="shared" si="164"/>
        <v>0</v>
      </c>
      <c r="J382" s="55">
        <f t="shared" si="164"/>
        <v>0</v>
      </c>
      <c r="K382" s="55">
        <f t="shared" si="164"/>
        <v>0</v>
      </c>
      <c r="L382" s="55">
        <f t="shared" si="164"/>
        <v>0</v>
      </c>
      <c r="M382" s="55">
        <f t="shared" si="164"/>
        <v>0</v>
      </c>
      <c r="N382" s="55">
        <f t="shared" si="164"/>
        <v>0</v>
      </c>
      <c r="O382" s="55">
        <f t="shared" si="164"/>
        <v>0</v>
      </c>
      <c r="P382" s="55">
        <f t="shared" si="164"/>
        <v>0</v>
      </c>
      <c r="Q382" s="55">
        <v>0</v>
      </c>
      <c r="R382" s="55">
        <v>0</v>
      </c>
      <c r="S382" s="55">
        <v>0</v>
      </c>
      <c r="T382" s="55">
        <v>0</v>
      </c>
      <c r="U382" s="52">
        <f t="shared" si="145"/>
        <v>455</v>
      </c>
      <c r="V382" s="52">
        <f t="shared" si="146"/>
        <v>428</v>
      </c>
      <c r="W382" s="52">
        <f t="shared" si="147"/>
        <v>883</v>
      </c>
    </row>
    <row r="383" spans="1:23" ht="30" customHeight="1">
      <c r="A383" s="98"/>
      <c r="B383" s="96" t="s">
        <v>253</v>
      </c>
      <c r="C383" s="96" t="s">
        <v>85</v>
      </c>
      <c r="D383" s="54" t="s">
        <v>232</v>
      </c>
      <c r="E383" s="54">
        <f aca="true" t="shared" si="165" ref="E383:P383">E88+E236</f>
        <v>2442</v>
      </c>
      <c r="F383" s="54">
        <f t="shared" si="165"/>
        <v>2903</v>
      </c>
      <c r="G383" s="54">
        <f t="shared" si="165"/>
        <v>0</v>
      </c>
      <c r="H383" s="54">
        <f t="shared" si="165"/>
        <v>0</v>
      </c>
      <c r="I383" s="54">
        <f t="shared" si="165"/>
        <v>6</v>
      </c>
      <c r="J383" s="54">
        <f t="shared" si="165"/>
        <v>10</v>
      </c>
      <c r="K383" s="54">
        <f t="shared" si="165"/>
        <v>0</v>
      </c>
      <c r="L383" s="54">
        <f t="shared" si="165"/>
        <v>0</v>
      </c>
      <c r="M383" s="54">
        <f t="shared" si="165"/>
        <v>0</v>
      </c>
      <c r="N383" s="54">
        <f t="shared" si="165"/>
        <v>2</v>
      </c>
      <c r="O383" s="54">
        <f t="shared" si="165"/>
        <v>0</v>
      </c>
      <c r="P383" s="54">
        <f t="shared" si="165"/>
        <v>0</v>
      </c>
      <c r="Q383" s="54">
        <v>1</v>
      </c>
      <c r="R383" s="54">
        <v>0</v>
      </c>
      <c r="S383" s="54">
        <v>0</v>
      </c>
      <c r="T383" s="54">
        <v>0</v>
      </c>
      <c r="U383" s="52">
        <f t="shared" si="145"/>
        <v>2449</v>
      </c>
      <c r="V383" s="52">
        <f t="shared" si="146"/>
        <v>2915</v>
      </c>
      <c r="W383" s="52">
        <f t="shared" si="147"/>
        <v>5364</v>
      </c>
    </row>
    <row r="384" spans="1:23" ht="30" customHeight="1">
      <c r="A384" s="98"/>
      <c r="B384" s="96"/>
      <c r="C384" s="96"/>
      <c r="D384" s="54" t="s">
        <v>179</v>
      </c>
      <c r="E384" s="54">
        <f aca="true" t="shared" si="166" ref="E384:P384">E89+E237</f>
        <v>9498</v>
      </c>
      <c r="F384" s="54">
        <f t="shared" si="166"/>
        <v>14103</v>
      </c>
      <c r="G384" s="54">
        <f t="shared" si="166"/>
        <v>0</v>
      </c>
      <c r="H384" s="54">
        <f t="shared" si="166"/>
        <v>0</v>
      </c>
      <c r="I384" s="54">
        <f t="shared" si="166"/>
        <v>33</v>
      </c>
      <c r="J384" s="54">
        <f t="shared" si="166"/>
        <v>51</v>
      </c>
      <c r="K384" s="54">
        <f t="shared" si="166"/>
        <v>7</v>
      </c>
      <c r="L384" s="54">
        <f t="shared" si="166"/>
        <v>0</v>
      </c>
      <c r="M384" s="54">
        <f t="shared" si="166"/>
        <v>3</v>
      </c>
      <c r="N384" s="54">
        <f t="shared" si="166"/>
        <v>9</v>
      </c>
      <c r="O384" s="54">
        <f t="shared" si="166"/>
        <v>1</v>
      </c>
      <c r="P384" s="54">
        <f t="shared" si="166"/>
        <v>2</v>
      </c>
      <c r="Q384" s="54">
        <v>2</v>
      </c>
      <c r="R384" s="54">
        <v>2</v>
      </c>
      <c r="S384" s="54">
        <v>3</v>
      </c>
      <c r="T384" s="54">
        <v>2</v>
      </c>
      <c r="U384" s="52">
        <f t="shared" si="145"/>
        <v>9547</v>
      </c>
      <c r="V384" s="52">
        <f t="shared" si="146"/>
        <v>14169</v>
      </c>
      <c r="W384" s="52">
        <f t="shared" si="147"/>
        <v>23716</v>
      </c>
    </row>
    <row r="385" spans="1:23" ht="30" customHeight="1">
      <c r="A385" s="98" t="s">
        <v>252</v>
      </c>
      <c r="B385" s="99" t="s">
        <v>251</v>
      </c>
      <c r="C385" s="95" t="s">
        <v>41</v>
      </c>
      <c r="D385" s="56" t="s">
        <v>232</v>
      </c>
      <c r="E385" s="55">
        <f aca="true" t="shared" si="167" ref="E385:P385">E90+E238</f>
        <v>107</v>
      </c>
      <c r="F385" s="55">
        <f t="shared" si="167"/>
        <v>304</v>
      </c>
      <c r="G385" s="55">
        <f t="shared" si="167"/>
        <v>0</v>
      </c>
      <c r="H385" s="55">
        <f t="shared" si="167"/>
        <v>0</v>
      </c>
      <c r="I385" s="55">
        <f t="shared" si="167"/>
        <v>0</v>
      </c>
      <c r="J385" s="55">
        <f t="shared" si="167"/>
        <v>0</v>
      </c>
      <c r="K385" s="55">
        <f t="shared" si="167"/>
        <v>0</v>
      </c>
      <c r="L385" s="55">
        <f t="shared" si="167"/>
        <v>0</v>
      </c>
      <c r="M385" s="55">
        <f t="shared" si="167"/>
        <v>0</v>
      </c>
      <c r="N385" s="55">
        <f t="shared" si="167"/>
        <v>1</v>
      </c>
      <c r="O385" s="55">
        <f t="shared" si="167"/>
        <v>0</v>
      </c>
      <c r="P385" s="55">
        <f t="shared" si="167"/>
        <v>0</v>
      </c>
      <c r="Q385" s="55">
        <v>0</v>
      </c>
      <c r="R385" s="55">
        <v>0</v>
      </c>
      <c r="S385" s="55">
        <v>0</v>
      </c>
      <c r="T385" s="55">
        <v>0</v>
      </c>
      <c r="U385" s="52">
        <f t="shared" si="145"/>
        <v>107</v>
      </c>
      <c r="V385" s="52">
        <f t="shared" si="146"/>
        <v>305</v>
      </c>
      <c r="W385" s="52">
        <f t="shared" si="147"/>
        <v>412</v>
      </c>
    </row>
    <row r="386" spans="1:23" ht="30" customHeight="1">
      <c r="A386" s="98"/>
      <c r="B386" s="99"/>
      <c r="C386" s="95"/>
      <c r="D386" s="56" t="s">
        <v>179</v>
      </c>
      <c r="E386" s="55">
        <f aca="true" t="shared" si="168" ref="E386:P386">E91+E239</f>
        <v>585</v>
      </c>
      <c r="F386" s="55">
        <f t="shared" si="168"/>
        <v>1580</v>
      </c>
      <c r="G386" s="55">
        <f t="shared" si="168"/>
        <v>0</v>
      </c>
      <c r="H386" s="55">
        <f t="shared" si="168"/>
        <v>0</v>
      </c>
      <c r="I386" s="55">
        <f t="shared" si="168"/>
        <v>0</v>
      </c>
      <c r="J386" s="55">
        <f t="shared" si="168"/>
        <v>0</v>
      </c>
      <c r="K386" s="55">
        <f t="shared" si="168"/>
        <v>0</v>
      </c>
      <c r="L386" s="55">
        <f t="shared" si="168"/>
        <v>0</v>
      </c>
      <c r="M386" s="55">
        <f t="shared" si="168"/>
        <v>0</v>
      </c>
      <c r="N386" s="55">
        <f t="shared" si="168"/>
        <v>1</v>
      </c>
      <c r="O386" s="55">
        <f t="shared" si="168"/>
        <v>0</v>
      </c>
      <c r="P386" s="55">
        <f t="shared" si="168"/>
        <v>0</v>
      </c>
      <c r="Q386" s="55">
        <v>0</v>
      </c>
      <c r="R386" s="55">
        <v>0</v>
      </c>
      <c r="S386" s="55">
        <v>0</v>
      </c>
      <c r="T386" s="55">
        <v>0</v>
      </c>
      <c r="U386" s="52">
        <f t="shared" si="145"/>
        <v>585</v>
      </c>
      <c r="V386" s="52">
        <f t="shared" si="146"/>
        <v>1581</v>
      </c>
      <c r="W386" s="52">
        <f t="shared" si="147"/>
        <v>2166</v>
      </c>
    </row>
    <row r="387" spans="1:23" ht="30" customHeight="1">
      <c r="A387" s="98"/>
      <c r="B387" s="99" t="s">
        <v>44</v>
      </c>
      <c r="C387" s="95" t="s">
        <v>41</v>
      </c>
      <c r="D387" s="56" t="s">
        <v>232</v>
      </c>
      <c r="E387" s="55">
        <f aca="true" t="shared" si="169" ref="E387:P387">E92+E240</f>
        <v>66</v>
      </c>
      <c r="F387" s="55">
        <f t="shared" si="169"/>
        <v>249</v>
      </c>
      <c r="G387" s="55">
        <f t="shared" si="169"/>
        <v>0</v>
      </c>
      <c r="H387" s="55">
        <f t="shared" si="169"/>
        <v>0</v>
      </c>
      <c r="I387" s="55">
        <f t="shared" si="169"/>
        <v>0</v>
      </c>
      <c r="J387" s="55">
        <f t="shared" si="169"/>
        <v>0</v>
      </c>
      <c r="K387" s="55">
        <f t="shared" si="169"/>
        <v>0</v>
      </c>
      <c r="L387" s="55">
        <f t="shared" si="169"/>
        <v>0</v>
      </c>
      <c r="M387" s="55">
        <f t="shared" si="169"/>
        <v>1</v>
      </c>
      <c r="N387" s="55">
        <f t="shared" si="169"/>
        <v>4</v>
      </c>
      <c r="O387" s="55">
        <f t="shared" si="169"/>
        <v>0</v>
      </c>
      <c r="P387" s="55">
        <f t="shared" si="169"/>
        <v>0</v>
      </c>
      <c r="Q387" s="55">
        <v>0</v>
      </c>
      <c r="R387" s="55">
        <v>0</v>
      </c>
      <c r="S387" s="55">
        <v>0</v>
      </c>
      <c r="T387" s="55">
        <v>0</v>
      </c>
      <c r="U387" s="52">
        <f t="shared" si="145"/>
        <v>67</v>
      </c>
      <c r="V387" s="52">
        <f t="shared" si="146"/>
        <v>253</v>
      </c>
      <c r="W387" s="52">
        <f t="shared" si="147"/>
        <v>320</v>
      </c>
    </row>
    <row r="388" spans="1:23" ht="30" customHeight="1">
      <c r="A388" s="98"/>
      <c r="B388" s="99"/>
      <c r="C388" s="95"/>
      <c r="D388" s="56" t="s">
        <v>179</v>
      </c>
      <c r="E388" s="55">
        <f aca="true" t="shared" si="170" ref="E388:P388">E93+E241</f>
        <v>319</v>
      </c>
      <c r="F388" s="55">
        <f t="shared" si="170"/>
        <v>1227</v>
      </c>
      <c r="G388" s="55">
        <f t="shared" si="170"/>
        <v>0</v>
      </c>
      <c r="H388" s="55">
        <f t="shared" si="170"/>
        <v>0</v>
      </c>
      <c r="I388" s="55">
        <f t="shared" si="170"/>
        <v>2</v>
      </c>
      <c r="J388" s="55">
        <f t="shared" si="170"/>
        <v>5</v>
      </c>
      <c r="K388" s="55">
        <f t="shared" si="170"/>
        <v>0</v>
      </c>
      <c r="L388" s="55">
        <f t="shared" si="170"/>
        <v>0</v>
      </c>
      <c r="M388" s="55">
        <f t="shared" si="170"/>
        <v>2</v>
      </c>
      <c r="N388" s="55">
        <f t="shared" si="170"/>
        <v>10</v>
      </c>
      <c r="O388" s="55">
        <f t="shared" si="170"/>
        <v>0</v>
      </c>
      <c r="P388" s="55">
        <f t="shared" si="170"/>
        <v>0</v>
      </c>
      <c r="Q388" s="55">
        <v>0</v>
      </c>
      <c r="R388" s="55">
        <v>1</v>
      </c>
      <c r="S388" s="55">
        <v>0</v>
      </c>
      <c r="T388" s="55">
        <v>0</v>
      </c>
      <c r="U388" s="52">
        <f t="shared" si="145"/>
        <v>323</v>
      </c>
      <c r="V388" s="52">
        <f t="shared" si="146"/>
        <v>1243</v>
      </c>
      <c r="W388" s="52">
        <f t="shared" si="147"/>
        <v>1566</v>
      </c>
    </row>
    <row r="389" spans="1:23" ht="30" customHeight="1">
      <c r="A389" s="98"/>
      <c r="B389" s="99" t="s">
        <v>45</v>
      </c>
      <c r="C389" s="95" t="s">
        <v>41</v>
      </c>
      <c r="D389" s="56" t="s">
        <v>232</v>
      </c>
      <c r="E389" s="55">
        <f aca="true" t="shared" si="171" ref="E389:P389">E94+E242</f>
        <v>60</v>
      </c>
      <c r="F389" s="55">
        <f t="shared" si="171"/>
        <v>250</v>
      </c>
      <c r="G389" s="55">
        <f t="shared" si="171"/>
        <v>0</v>
      </c>
      <c r="H389" s="55">
        <f t="shared" si="171"/>
        <v>0</v>
      </c>
      <c r="I389" s="55">
        <f t="shared" si="171"/>
        <v>0</v>
      </c>
      <c r="J389" s="55">
        <f t="shared" si="171"/>
        <v>0</v>
      </c>
      <c r="K389" s="55">
        <f t="shared" si="171"/>
        <v>0</v>
      </c>
      <c r="L389" s="55">
        <f t="shared" si="171"/>
        <v>0</v>
      </c>
      <c r="M389" s="55">
        <f t="shared" si="171"/>
        <v>0</v>
      </c>
      <c r="N389" s="55">
        <f t="shared" si="171"/>
        <v>1</v>
      </c>
      <c r="O389" s="55">
        <f t="shared" si="171"/>
        <v>0</v>
      </c>
      <c r="P389" s="55">
        <f t="shared" si="171"/>
        <v>0</v>
      </c>
      <c r="Q389" s="55">
        <v>0</v>
      </c>
      <c r="R389" s="55">
        <v>0</v>
      </c>
      <c r="S389" s="55">
        <v>0</v>
      </c>
      <c r="T389" s="55">
        <v>0</v>
      </c>
      <c r="U389" s="52">
        <f t="shared" si="145"/>
        <v>60</v>
      </c>
      <c r="V389" s="52">
        <f t="shared" si="146"/>
        <v>251</v>
      </c>
      <c r="W389" s="52">
        <f t="shared" si="147"/>
        <v>311</v>
      </c>
    </row>
    <row r="390" spans="1:23" ht="30" customHeight="1">
      <c r="A390" s="98"/>
      <c r="B390" s="99"/>
      <c r="C390" s="95"/>
      <c r="D390" s="56" t="s">
        <v>179</v>
      </c>
      <c r="E390" s="55">
        <f aca="true" t="shared" si="172" ref="E390:P390">E95+E243</f>
        <v>183</v>
      </c>
      <c r="F390" s="55">
        <f t="shared" si="172"/>
        <v>1283</v>
      </c>
      <c r="G390" s="55">
        <f t="shared" si="172"/>
        <v>0</v>
      </c>
      <c r="H390" s="55">
        <f t="shared" si="172"/>
        <v>0</v>
      </c>
      <c r="I390" s="55">
        <f t="shared" si="172"/>
        <v>0</v>
      </c>
      <c r="J390" s="55">
        <f t="shared" si="172"/>
        <v>2</v>
      </c>
      <c r="K390" s="55">
        <f t="shared" si="172"/>
        <v>0</v>
      </c>
      <c r="L390" s="55">
        <f t="shared" si="172"/>
        <v>0</v>
      </c>
      <c r="M390" s="55">
        <f t="shared" si="172"/>
        <v>1</v>
      </c>
      <c r="N390" s="55">
        <f t="shared" si="172"/>
        <v>8</v>
      </c>
      <c r="O390" s="55">
        <f t="shared" si="172"/>
        <v>0</v>
      </c>
      <c r="P390" s="55">
        <f t="shared" si="172"/>
        <v>0</v>
      </c>
      <c r="Q390" s="55">
        <v>0</v>
      </c>
      <c r="R390" s="55">
        <v>0</v>
      </c>
      <c r="S390" s="55">
        <v>0</v>
      </c>
      <c r="T390" s="55">
        <v>0</v>
      </c>
      <c r="U390" s="52">
        <f t="shared" si="145"/>
        <v>184</v>
      </c>
      <c r="V390" s="52">
        <f t="shared" si="146"/>
        <v>1293</v>
      </c>
      <c r="W390" s="52">
        <f t="shared" si="147"/>
        <v>1477</v>
      </c>
    </row>
    <row r="391" spans="1:23" ht="30" customHeight="1">
      <c r="A391" s="98"/>
      <c r="B391" s="99" t="s">
        <v>250</v>
      </c>
      <c r="C391" s="95" t="s">
        <v>41</v>
      </c>
      <c r="D391" s="56" t="s">
        <v>232</v>
      </c>
      <c r="E391" s="55">
        <f aca="true" t="shared" si="173" ref="E391:P391">E96+E244</f>
        <v>20</v>
      </c>
      <c r="F391" s="55">
        <f t="shared" si="173"/>
        <v>59</v>
      </c>
      <c r="G391" s="55">
        <f t="shared" si="173"/>
        <v>0</v>
      </c>
      <c r="H391" s="55">
        <f t="shared" si="173"/>
        <v>0</v>
      </c>
      <c r="I391" s="55">
        <f t="shared" si="173"/>
        <v>0</v>
      </c>
      <c r="J391" s="55">
        <f t="shared" si="173"/>
        <v>0</v>
      </c>
      <c r="K391" s="55">
        <f t="shared" si="173"/>
        <v>0</v>
      </c>
      <c r="L391" s="55">
        <f t="shared" si="173"/>
        <v>0</v>
      </c>
      <c r="M391" s="55">
        <f t="shared" si="173"/>
        <v>0</v>
      </c>
      <c r="N391" s="55">
        <f t="shared" si="173"/>
        <v>0</v>
      </c>
      <c r="O391" s="55">
        <f t="shared" si="173"/>
        <v>0</v>
      </c>
      <c r="P391" s="55">
        <f t="shared" si="173"/>
        <v>0</v>
      </c>
      <c r="Q391" s="55">
        <v>0</v>
      </c>
      <c r="R391" s="55">
        <v>0</v>
      </c>
      <c r="S391" s="55">
        <v>0</v>
      </c>
      <c r="T391" s="55">
        <v>0</v>
      </c>
      <c r="U391" s="52">
        <f t="shared" si="145"/>
        <v>20</v>
      </c>
      <c r="V391" s="52">
        <f t="shared" si="146"/>
        <v>59</v>
      </c>
      <c r="W391" s="52">
        <f t="shared" si="147"/>
        <v>79</v>
      </c>
    </row>
    <row r="392" spans="1:23" ht="30" customHeight="1">
      <c r="A392" s="98"/>
      <c r="B392" s="99"/>
      <c r="C392" s="95"/>
      <c r="D392" s="56" t="s">
        <v>179</v>
      </c>
      <c r="E392" s="55">
        <f aca="true" t="shared" si="174" ref="E392:P392">E97+E245</f>
        <v>79</v>
      </c>
      <c r="F392" s="55">
        <f t="shared" si="174"/>
        <v>229</v>
      </c>
      <c r="G392" s="55">
        <f t="shared" si="174"/>
        <v>0</v>
      </c>
      <c r="H392" s="55">
        <f t="shared" si="174"/>
        <v>0</v>
      </c>
      <c r="I392" s="55">
        <f t="shared" si="174"/>
        <v>0</v>
      </c>
      <c r="J392" s="55">
        <f t="shared" si="174"/>
        <v>0</v>
      </c>
      <c r="K392" s="55">
        <f t="shared" si="174"/>
        <v>0</v>
      </c>
      <c r="L392" s="55">
        <f t="shared" si="174"/>
        <v>0</v>
      </c>
      <c r="M392" s="55">
        <f t="shared" si="174"/>
        <v>0</v>
      </c>
      <c r="N392" s="55">
        <f t="shared" si="174"/>
        <v>0</v>
      </c>
      <c r="O392" s="55">
        <f t="shared" si="174"/>
        <v>0</v>
      </c>
      <c r="P392" s="55">
        <f t="shared" si="174"/>
        <v>0</v>
      </c>
      <c r="Q392" s="55">
        <v>0</v>
      </c>
      <c r="R392" s="55">
        <v>0</v>
      </c>
      <c r="S392" s="55">
        <v>0</v>
      </c>
      <c r="T392" s="55">
        <v>0</v>
      </c>
      <c r="U392" s="52">
        <f t="shared" si="145"/>
        <v>79</v>
      </c>
      <c r="V392" s="52">
        <f t="shared" si="146"/>
        <v>229</v>
      </c>
      <c r="W392" s="52">
        <f t="shared" si="147"/>
        <v>308</v>
      </c>
    </row>
    <row r="393" spans="1:23" ht="30" customHeight="1">
      <c r="A393" s="98"/>
      <c r="B393" s="96" t="s">
        <v>249</v>
      </c>
      <c r="C393" s="96" t="s">
        <v>41</v>
      </c>
      <c r="D393" s="54" t="s">
        <v>232</v>
      </c>
      <c r="E393" s="54">
        <f aca="true" t="shared" si="175" ref="E393:P393">E98+E246</f>
        <v>253</v>
      </c>
      <c r="F393" s="54">
        <f t="shared" si="175"/>
        <v>862</v>
      </c>
      <c r="G393" s="54">
        <f t="shared" si="175"/>
        <v>0</v>
      </c>
      <c r="H393" s="54">
        <f t="shared" si="175"/>
        <v>0</v>
      </c>
      <c r="I393" s="54">
        <f t="shared" si="175"/>
        <v>0</v>
      </c>
      <c r="J393" s="54">
        <f t="shared" si="175"/>
        <v>0</v>
      </c>
      <c r="K393" s="54">
        <f t="shared" si="175"/>
        <v>0</v>
      </c>
      <c r="L393" s="54">
        <f t="shared" si="175"/>
        <v>0</v>
      </c>
      <c r="M393" s="54">
        <f t="shared" si="175"/>
        <v>1</v>
      </c>
      <c r="N393" s="54">
        <f t="shared" si="175"/>
        <v>6</v>
      </c>
      <c r="O393" s="54">
        <f t="shared" si="175"/>
        <v>0</v>
      </c>
      <c r="P393" s="54">
        <f t="shared" si="175"/>
        <v>0</v>
      </c>
      <c r="Q393" s="54">
        <v>0</v>
      </c>
      <c r="R393" s="54">
        <v>0</v>
      </c>
      <c r="S393" s="54">
        <v>0</v>
      </c>
      <c r="T393" s="54">
        <v>0</v>
      </c>
      <c r="U393" s="52">
        <f t="shared" si="145"/>
        <v>254</v>
      </c>
      <c r="V393" s="52">
        <f t="shared" si="146"/>
        <v>868</v>
      </c>
      <c r="W393" s="52">
        <f t="shared" si="147"/>
        <v>1122</v>
      </c>
    </row>
    <row r="394" spans="1:23" ht="30" customHeight="1">
      <c r="A394" s="98"/>
      <c r="B394" s="96"/>
      <c r="C394" s="96"/>
      <c r="D394" s="54" t="s">
        <v>179</v>
      </c>
      <c r="E394" s="54">
        <f aca="true" t="shared" si="176" ref="E394:P394">E99+E247</f>
        <v>1166</v>
      </c>
      <c r="F394" s="54">
        <f t="shared" si="176"/>
        <v>4319</v>
      </c>
      <c r="G394" s="54">
        <f t="shared" si="176"/>
        <v>0</v>
      </c>
      <c r="H394" s="54">
        <f t="shared" si="176"/>
        <v>0</v>
      </c>
      <c r="I394" s="54">
        <f t="shared" si="176"/>
        <v>2</v>
      </c>
      <c r="J394" s="54">
        <f t="shared" si="176"/>
        <v>7</v>
      </c>
      <c r="K394" s="54">
        <f t="shared" si="176"/>
        <v>0</v>
      </c>
      <c r="L394" s="54">
        <f t="shared" si="176"/>
        <v>0</v>
      </c>
      <c r="M394" s="54">
        <f t="shared" si="176"/>
        <v>3</v>
      </c>
      <c r="N394" s="54">
        <f t="shared" si="176"/>
        <v>19</v>
      </c>
      <c r="O394" s="54">
        <f t="shared" si="176"/>
        <v>0</v>
      </c>
      <c r="P394" s="54">
        <f t="shared" si="176"/>
        <v>0</v>
      </c>
      <c r="Q394" s="54">
        <v>0</v>
      </c>
      <c r="R394" s="54">
        <v>1</v>
      </c>
      <c r="S394" s="54">
        <v>0</v>
      </c>
      <c r="T394" s="54">
        <v>0</v>
      </c>
      <c r="U394" s="52">
        <f t="shared" si="145"/>
        <v>1171</v>
      </c>
      <c r="V394" s="52">
        <f t="shared" si="146"/>
        <v>4346</v>
      </c>
      <c r="W394" s="52">
        <f t="shared" si="147"/>
        <v>5517</v>
      </c>
    </row>
    <row r="395" spans="1:23" ht="30" customHeight="1">
      <c r="A395" s="98" t="s">
        <v>47</v>
      </c>
      <c r="B395" s="95" t="s">
        <v>242</v>
      </c>
      <c r="C395" s="95" t="s">
        <v>85</v>
      </c>
      <c r="D395" s="55" t="s">
        <v>232</v>
      </c>
      <c r="E395" s="55">
        <f aca="true" t="shared" si="177" ref="E395:P395">E100+E248</f>
        <v>250</v>
      </c>
      <c r="F395" s="55">
        <f t="shared" si="177"/>
        <v>174</v>
      </c>
      <c r="G395" s="55">
        <f t="shared" si="177"/>
        <v>0</v>
      </c>
      <c r="H395" s="55">
        <f t="shared" si="177"/>
        <v>0</v>
      </c>
      <c r="I395" s="55">
        <f t="shared" si="177"/>
        <v>1</v>
      </c>
      <c r="J395" s="55">
        <f t="shared" si="177"/>
        <v>0</v>
      </c>
      <c r="K395" s="55">
        <f t="shared" si="177"/>
        <v>0</v>
      </c>
      <c r="L395" s="55">
        <f t="shared" si="177"/>
        <v>0</v>
      </c>
      <c r="M395" s="55">
        <f t="shared" si="177"/>
        <v>0</v>
      </c>
      <c r="N395" s="55">
        <f t="shared" si="177"/>
        <v>0</v>
      </c>
      <c r="O395" s="55">
        <f t="shared" si="177"/>
        <v>0</v>
      </c>
      <c r="P395" s="55">
        <f t="shared" si="177"/>
        <v>0</v>
      </c>
      <c r="Q395" s="55">
        <v>0</v>
      </c>
      <c r="R395" s="55">
        <v>1</v>
      </c>
      <c r="S395" s="55">
        <v>0</v>
      </c>
      <c r="T395" s="55">
        <v>0</v>
      </c>
      <c r="U395" s="52">
        <f t="shared" si="145"/>
        <v>251</v>
      </c>
      <c r="V395" s="52">
        <f t="shared" si="146"/>
        <v>175</v>
      </c>
      <c r="W395" s="52">
        <f t="shared" si="147"/>
        <v>426</v>
      </c>
    </row>
    <row r="396" spans="1:23" ht="30" customHeight="1">
      <c r="A396" s="98"/>
      <c r="B396" s="95"/>
      <c r="C396" s="95"/>
      <c r="D396" s="55" t="s">
        <v>179</v>
      </c>
      <c r="E396" s="55">
        <f aca="true" t="shared" si="178" ref="E396:P396">E101+E249</f>
        <v>919</v>
      </c>
      <c r="F396" s="55">
        <f t="shared" si="178"/>
        <v>618</v>
      </c>
      <c r="G396" s="55">
        <f t="shared" si="178"/>
        <v>0</v>
      </c>
      <c r="H396" s="55">
        <f t="shared" si="178"/>
        <v>0</v>
      </c>
      <c r="I396" s="55">
        <f t="shared" si="178"/>
        <v>2</v>
      </c>
      <c r="J396" s="55">
        <f t="shared" si="178"/>
        <v>3</v>
      </c>
      <c r="K396" s="55">
        <f t="shared" si="178"/>
        <v>0</v>
      </c>
      <c r="L396" s="55">
        <f t="shared" si="178"/>
        <v>0</v>
      </c>
      <c r="M396" s="55">
        <f t="shared" si="178"/>
        <v>0</v>
      </c>
      <c r="N396" s="55">
        <f t="shared" si="178"/>
        <v>1</v>
      </c>
      <c r="O396" s="55">
        <f t="shared" si="178"/>
        <v>0</v>
      </c>
      <c r="P396" s="55">
        <f t="shared" si="178"/>
        <v>0</v>
      </c>
      <c r="Q396" s="55">
        <v>3</v>
      </c>
      <c r="R396" s="55">
        <v>1</v>
      </c>
      <c r="S396" s="55">
        <v>0</v>
      </c>
      <c r="T396" s="55">
        <v>0</v>
      </c>
      <c r="U396" s="52">
        <f t="shared" si="145"/>
        <v>924</v>
      </c>
      <c r="V396" s="52">
        <f t="shared" si="146"/>
        <v>623</v>
      </c>
      <c r="W396" s="52">
        <f t="shared" si="147"/>
        <v>1547</v>
      </c>
    </row>
    <row r="397" spans="1:23" ht="30" customHeight="1">
      <c r="A397" s="98"/>
      <c r="B397" s="95" t="s">
        <v>248</v>
      </c>
      <c r="C397" s="95" t="s">
        <v>85</v>
      </c>
      <c r="D397" s="55" t="s">
        <v>232</v>
      </c>
      <c r="E397" s="55">
        <f aca="true" t="shared" si="179" ref="E397:P397">E102+E250</f>
        <v>319</v>
      </c>
      <c r="F397" s="55">
        <f t="shared" si="179"/>
        <v>200</v>
      </c>
      <c r="G397" s="55">
        <f t="shared" si="179"/>
        <v>0</v>
      </c>
      <c r="H397" s="55">
        <f t="shared" si="179"/>
        <v>0</v>
      </c>
      <c r="I397" s="55">
        <f t="shared" si="179"/>
        <v>5</v>
      </c>
      <c r="J397" s="55">
        <f t="shared" si="179"/>
        <v>4</v>
      </c>
      <c r="K397" s="55">
        <f t="shared" si="179"/>
        <v>0</v>
      </c>
      <c r="L397" s="55">
        <f t="shared" si="179"/>
        <v>0</v>
      </c>
      <c r="M397" s="55">
        <f t="shared" si="179"/>
        <v>0</v>
      </c>
      <c r="N397" s="55">
        <f t="shared" si="179"/>
        <v>0</v>
      </c>
      <c r="O397" s="55">
        <f t="shared" si="179"/>
        <v>0</v>
      </c>
      <c r="P397" s="55">
        <f t="shared" si="179"/>
        <v>0</v>
      </c>
      <c r="Q397" s="55">
        <v>0</v>
      </c>
      <c r="R397" s="55">
        <v>0</v>
      </c>
      <c r="S397" s="55">
        <v>0</v>
      </c>
      <c r="T397" s="55">
        <v>1</v>
      </c>
      <c r="U397" s="52">
        <f aca="true" t="shared" si="180" ref="U397:U428">S397+Q397+O397+M397+K397+I397+G397+E397</f>
        <v>324</v>
      </c>
      <c r="V397" s="52">
        <f aca="true" t="shared" si="181" ref="V397:V428">T397+R397+P397+N397+L397+J397+H397+F397</f>
        <v>205</v>
      </c>
      <c r="W397" s="52">
        <f aca="true" t="shared" si="182" ref="W397:W428">V397+U397</f>
        <v>529</v>
      </c>
    </row>
    <row r="398" spans="1:23" ht="30" customHeight="1">
      <c r="A398" s="98"/>
      <c r="B398" s="95"/>
      <c r="C398" s="95"/>
      <c r="D398" s="55" t="s">
        <v>179</v>
      </c>
      <c r="E398" s="55">
        <f aca="true" t="shared" si="183" ref="E398:P398">E103+E251</f>
        <v>897</v>
      </c>
      <c r="F398" s="55">
        <f t="shared" si="183"/>
        <v>690</v>
      </c>
      <c r="G398" s="55">
        <f t="shared" si="183"/>
        <v>0</v>
      </c>
      <c r="H398" s="55">
        <f t="shared" si="183"/>
        <v>0</v>
      </c>
      <c r="I398" s="55">
        <f t="shared" si="183"/>
        <v>17</v>
      </c>
      <c r="J398" s="55">
        <f t="shared" si="183"/>
        <v>9</v>
      </c>
      <c r="K398" s="55">
        <f t="shared" si="183"/>
        <v>0</v>
      </c>
      <c r="L398" s="55">
        <f t="shared" si="183"/>
        <v>0</v>
      </c>
      <c r="M398" s="55">
        <f t="shared" si="183"/>
        <v>0</v>
      </c>
      <c r="N398" s="55">
        <f t="shared" si="183"/>
        <v>0</v>
      </c>
      <c r="O398" s="55">
        <f t="shared" si="183"/>
        <v>1</v>
      </c>
      <c r="P398" s="55">
        <f t="shared" si="183"/>
        <v>0</v>
      </c>
      <c r="Q398" s="55">
        <v>7</v>
      </c>
      <c r="R398" s="55">
        <v>2</v>
      </c>
      <c r="S398" s="55">
        <v>0</v>
      </c>
      <c r="T398" s="55">
        <v>1</v>
      </c>
      <c r="U398" s="52">
        <f t="shared" si="180"/>
        <v>922</v>
      </c>
      <c r="V398" s="52">
        <f t="shared" si="181"/>
        <v>702</v>
      </c>
      <c r="W398" s="52">
        <f t="shared" si="182"/>
        <v>1624</v>
      </c>
    </row>
    <row r="399" spans="1:23" ht="30" customHeight="1">
      <c r="A399" s="98"/>
      <c r="B399" s="95" t="s">
        <v>247</v>
      </c>
      <c r="C399" s="95" t="s">
        <v>85</v>
      </c>
      <c r="D399" s="55" t="s">
        <v>232</v>
      </c>
      <c r="E399" s="55">
        <f aca="true" t="shared" si="184" ref="E399:P399">E104+E252</f>
        <v>283</v>
      </c>
      <c r="F399" s="55">
        <f t="shared" si="184"/>
        <v>211</v>
      </c>
      <c r="G399" s="55">
        <f t="shared" si="184"/>
        <v>0</v>
      </c>
      <c r="H399" s="55">
        <f t="shared" si="184"/>
        <v>0</v>
      </c>
      <c r="I399" s="55">
        <f t="shared" si="184"/>
        <v>5</v>
      </c>
      <c r="J399" s="55">
        <f t="shared" si="184"/>
        <v>0</v>
      </c>
      <c r="K399" s="55">
        <f t="shared" si="184"/>
        <v>0</v>
      </c>
      <c r="L399" s="55">
        <f t="shared" si="184"/>
        <v>0</v>
      </c>
      <c r="M399" s="55">
        <f t="shared" si="184"/>
        <v>0</v>
      </c>
      <c r="N399" s="55">
        <f t="shared" si="184"/>
        <v>0</v>
      </c>
      <c r="O399" s="55">
        <f t="shared" si="184"/>
        <v>0</v>
      </c>
      <c r="P399" s="55">
        <f t="shared" si="184"/>
        <v>0</v>
      </c>
      <c r="Q399" s="55">
        <v>0</v>
      </c>
      <c r="R399" s="55">
        <v>0</v>
      </c>
      <c r="S399" s="55">
        <v>0</v>
      </c>
      <c r="T399" s="55">
        <v>0</v>
      </c>
      <c r="U399" s="52">
        <f t="shared" si="180"/>
        <v>288</v>
      </c>
      <c r="V399" s="52">
        <f t="shared" si="181"/>
        <v>211</v>
      </c>
      <c r="W399" s="52">
        <f t="shared" si="182"/>
        <v>499</v>
      </c>
    </row>
    <row r="400" spans="1:23" ht="30" customHeight="1">
      <c r="A400" s="98"/>
      <c r="B400" s="95"/>
      <c r="C400" s="95"/>
      <c r="D400" s="55" t="s">
        <v>179</v>
      </c>
      <c r="E400" s="55">
        <f aca="true" t="shared" si="185" ref="E400:P400">E105+E253</f>
        <v>1057</v>
      </c>
      <c r="F400" s="55">
        <f t="shared" si="185"/>
        <v>716</v>
      </c>
      <c r="G400" s="55">
        <f t="shared" si="185"/>
        <v>0</v>
      </c>
      <c r="H400" s="55">
        <f t="shared" si="185"/>
        <v>0</v>
      </c>
      <c r="I400" s="55">
        <f t="shared" si="185"/>
        <v>5</v>
      </c>
      <c r="J400" s="55">
        <f t="shared" si="185"/>
        <v>4</v>
      </c>
      <c r="K400" s="55">
        <f t="shared" si="185"/>
        <v>0</v>
      </c>
      <c r="L400" s="55">
        <f t="shared" si="185"/>
        <v>0</v>
      </c>
      <c r="M400" s="55">
        <f t="shared" si="185"/>
        <v>0</v>
      </c>
      <c r="N400" s="55">
        <f t="shared" si="185"/>
        <v>0</v>
      </c>
      <c r="O400" s="55">
        <f t="shared" si="185"/>
        <v>0</v>
      </c>
      <c r="P400" s="55">
        <f t="shared" si="185"/>
        <v>0</v>
      </c>
      <c r="Q400" s="55">
        <v>0</v>
      </c>
      <c r="R400" s="55">
        <v>0</v>
      </c>
      <c r="S400" s="55">
        <v>0</v>
      </c>
      <c r="T400" s="55">
        <v>0</v>
      </c>
      <c r="U400" s="52">
        <f t="shared" si="180"/>
        <v>1062</v>
      </c>
      <c r="V400" s="52">
        <f t="shared" si="181"/>
        <v>720</v>
      </c>
      <c r="W400" s="52">
        <f t="shared" si="182"/>
        <v>1782</v>
      </c>
    </row>
    <row r="401" spans="1:23" ht="30" customHeight="1">
      <c r="A401" s="98"/>
      <c r="B401" s="95" t="s">
        <v>246</v>
      </c>
      <c r="C401" s="95" t="s">
        <v>85</v>
      </c>
      <c r="D401" s="55" t="s">
        <v>232</v>
      </c>
      <c r="E401" s="55">
        <f aca="true" t="shared" si="186" ref="E401:P401">E106+E254</f>
        <v>67</v>
      </c>
      <c r="F401" s="55">
        <f t="shared" si="186"/>
        <v>54</v>
      </c>
      <c r="G401" s="55">
        <f t="shared" si="186"/>
        <v>0</v>
      </c>
      <c r="H401" s="55">
        <f t="shared" si="186"/>
        <v>0</v>
      </c>
      <c r="I401" s="55">
        <f t="shared" si="186"/>
        <v>1</v>
      </c>
      <c r="J401" s="55">
        <f t="shared" si="186"/>
        <v>1</v>
      </c>
      <c r="K401" s="55">
        <f t="shared" si="186"/>
        <v>0</v>
      </c>
      <c r="L401" s="55">
        <f t="shared" si="186"/>
        <v>0</v>
      </c>
      <c r="M401" s="55">
        <f t="shared" si="186"/>
        <v>0</v>
      </c>
      <c r="N401" s="55">
        <f t="shared" si="186"/>
        <v>0</v>
      </c>
      <c r="O401" s="55">
        <f t="shared" si="186"/>
        <v>0</v>
      </c>
      <c r="P401" s="55">
        <f t="shared" si="186"/>
        <v>0</v>
      </c>
      <c r="Q401" s="55">
        <v>0</v>
      </c>
      <c r="R401" s="55">
        <v>1</v>
      </c>
      <c r="S401" s="55">
        <v>0</v>
      </c>
      <c r="T401" s="55">
        <v>0</v>
      </c>
      <c r="U401" s="52">
        <f t="shared" si="180"/>
        <v>68</v>
      </c>
      <c r="V401" s="52">
        <f t="shared" si="181"/>
        <v>56</v>
      </c>
      <c r="W401" s="52">
        <f t="shared" si="182"/>
        <v>124</v>
      </c>
    </row>
    <row r="402" spans="1:23" ht="30" customHeight="1">
      <c r="A402" s="98"/>
      <c r="B402" s="95"/>
      <c r="C402" s="95"/>
      <c r="D402" s="55" t="s">
        <v>179</v>
      </c>
      <c r="E402" s="55">
        <f aca="true" t="shared" si="187" ref="E402:P402">E107+E255</f>
        <v>213</v>
      </c>
      <c r="F402" s="55">
        <f t="shared" si="187"/>
        <v>237</v>
      </c>
      <c r="G402" s="55">
        <f t="shared" si="187"/>
        <v>0</v>
      </c>
      <c r="H402" s="55">
        <f t="shared" si="187"/>
        <v>0</v>
      </c>
      <c r="I402" s="55">
        <f t="shared" si="187"/>
        <v>1</v>
      </c>
      <c r="J402" s="55">
        <f t="shared" si="187"/>
        <v>1</v>
      </c>
      <c r="K402" s="55">
        <f t="shared" si="187"/>
        <v>0</v>
      </c>
      <c r="L402" s="55">
        <f t="shared" si="187"/>
        <v>0</v>
      </c>
      <c r="M402" s="55">
        <f t="shared" si="187"/>
        <v>0</v>
      </c>
      <c r="N402" s="55">
        <f t="shared" si="187"/>
        <v>0</v>
      </c>
      <c r="O402" s="55">
        <f t="shared" si="187"/>
        <v>0</v>
      </c>
      <c r="P402" s="55">
        <f t="shared" si="187"/>
        <v>0</v>
      </c>
      <c r="Q402" s="55">
        <v>0</v>
      </c>
      <c r="R402" s="55">
        <v>1</v>
      </c>
      <c r="S402" s="55">
        <v>0</v>
      </c>
      <c r="T402" s="55">
        <v>0</v>
      </c>
      <c r="U402" s="52">
        <f t="shared" si="180"/>
        <v>214</v>
      </c>
      <c r="V402" s="52">
        <f t="shared" si="181"/>
        <v>239</v>
      </c>
      <c r="W402" s="52">
        <f t="shared" si="182"/>
        <v>453</v>
      </c>
    </row>
    <row r="403" spans="1:23" ht="30" customHeight="1">
      <c r="A403" s="98"/>
      <c r="B403" s="95" t="s">
        <v>245</v>
      </c>
      <c r="C403" s="95" t="s">
        <v>85</v>
      </c>
      <c r="D403" s="55" t="s">
        <v>232</v>
      </c>
      <c r="E403" s="55">
        <f aca="true" t="shared" si="188" ref="E403:P403">E108+E256</f>
        <v>128</v>
      </c>
      <c r="F403" s="55">
        <f t="shared" si="188"/>
        <v>36</v>
      </c>
      <c r="G403" s="55">
        <f t="shared" si="188"/>
        <v>0</v>
      </c>
      <c r="H403" s="55">
        <f t="shared" si="188"/>
        <v>0</v>
      </c>
      <c r="I403" s="55">
        <f t="shared" si="188"/>
        <v>2</v>
      </c>
      <c r="J403" s="55">
        <f t="shared" si="188"/>
        <v>0</v>
      </c>
      <c r="K403" s="55">
        <f t="shared" si="188"/>
        <v>0</v>
      </c>
      <c r="L403" s="55">
        <f t="shared" si="188"/>
        <v>0</v>
      </c>
      <c r="M403" s="55">
        <f t="shared" si="188"/>
        <v>1</v>
      </c>
      <c r="N403" s="55">
        <f t="shared" si="188"/>
        <v>0</v>
      </c>
      <c r="O403" s="55">
        <f t="shared" si="188"/>
        <v>1</v>
      </c>
      <c r="P403" s="55">
        <f t="shared" si="188"/>
        <v>0</v>
      </c>
      <c r="Q403" s="55">
        <v>0</v>
      </c>
      <c r="R403" s="55">
        <v>0</v>
      </c>
      <c r="S403" s="55">
        <v>0</v>
      </c>
      <c r="T403" s="55">
        <v>0</v>
      </c>
      <c r="U403" s="52">
        <f t="shared" si="180"/>
        <v>132</v>
      </c>
      <c r="V403" s="52">
        <f t="shared" si="181"/>
        <v>36</v>
      </c>
      <c r="W403" s="52">
        <f t="shared" si="182"/>
        <v>168</v>
      </c>
    </row>
    <row r="404" spans="1:23" ht="30" customHeight="1">
      <c r="A404" s="98"/>
      <c r="B404" s="95"/>
      <c r="C404" s="95"/>
      <c r="D404" s="55" t="s">
        <v>179</v>
      </c>
      <c r="E404" s="55">
        <f aca="true" t="shared" si="189" ref="E404:P404">E109+E257</f>
        <v>459</v>
      </c>
      <c r="F404" s="55">
        <f t="shared" si="189"/>
        <v>184</v>
      </c>
      <c r="G404" s="55">
        <f t="shared" si="189"/>
        <v>0</v>
      </c>
      <c r="H404" s="55">
        <f t="shared" si="189"/>
        <v>0</v>
      </c>
      <c r="I404" s="55">
        <f t="shared" si="189"/>
        <v>2</v>
      </c>
      <c r="J404" s="55">
        <f t="shared" si="189"/>
        <v>0</v>
      </c>
      <c r="K404" s="55">
        <f t="shared" si="189"/>
        <v>0</v>
      </c>
      <c r="L404" s="55">
        <f t="shared" si="189"/>
        <v>0</v>
      </c>
      <c r="M404" s="55">
        <f t="shared" si="189"/>
        <v>2</v>
      </c>
      <c r="N404" s="55">
        <f t="shared" si="189"/>
        <v>0</v>
      </c>
      <c r="O404" s="55">
        <f t="shared" si="189"/>
        <v>2</v>
      </c>
      <c r="P404" s="55">
        <f t="shared" si="189"/>
        <v>0</v>
      </c>
      <c r="Q404" s="55">
        <v>6</v>
      </c>
      <c r="R404" s="55">
        <v>0</v>
      </c>
      <c r="S404" s="55">
        <v>0</v>
      </c>
      <c r="T404" s="55">
        <v>0</v>
      </c>
      <c r="U404" s="52">
        <f t="shared" si="180"/>
        <v>471</v>
      </c>
      <c r="V404" s="52">
        <f t="shared" si="181"/>
        <v>184</v>
      </c>
      <c r="W404" s="52">
        <f t="shared" si="182"/>
        <v>655</v>
      </c>
    </row>
    <row r="405" spans="1:23" ht="30" customHeight="1">
      <c r="A405" s="98"/>
      <c r="B405" s="95" t="s">
        <v>244</v>
      </c>
      <c r="C405" s="95" t="s">
        <v>85</v>
      </c>
      <c r="D405" s="55" t="s">
        <v>232</v>
      </c>
      <c r="E405" s="55">
        <f aca="true" t="shared" si="190" ref="E405:P405">E110+E258</f>
        <v>135</v>
      </c>
      <c r="F405" s="55">
        <f t="shared" si="190"/>
        <v>264</v>
      </c>
      <c r="G405" s="55">
        <f t="shared" si="190"/>
        <v>0</v>
      </c>
      <c r="H405" s="55">
        <f t="shared" si="190"/>
        <v>0</v>
      </c>
      <c r="I405" s="55">
        <f t="shared" si="190"/>
        <v>2</v>
      </c>
      <c r="J405" s="55">
        <f t="shared" si="190"/>
        <v>1</v>
      </c>
      <c r="K405" s="55">
        <f t="shared" si="190"/>
        <v>0</v>
      </c>
      <c r="L405" s="55">
        <f t="shared" si="190"/>
        <v>0</v>
      </c>
      <c r="M405" s="55">
        <f t="shared" si="190"/>
        <v>0</v>
      </c>
      <c r="N405" s="55">
        <f t="shared" si="190"/>
        <v>0</v>
      </c>
      <c r="O405" s="55">
        <f t="shared" si="190"/>
        <v>0</v>
      </c>
      <c r="P405" s="55">
        <f t="shared" si="190"/>
        <v>1</v>
      </c>
      <c r="Q405" s="55">
        <v>0</v>
      </c>
      <c r="R405" s="55">
        <v>0</v>
      </c>
      <c r="S405" s="55">
        <v>0</v>
      </c>
      <c r="T405" s="55">
        <v>0</v>
      </c>
      <c r="U405" s="52">
        <f t="shared" si="180"/>
        <v>137</v>
      </c>
      <c r="V405" s="52">
        <f t="shared" si="181"/>
        <v>266</v>
      </c>
      <c r="W405" s="52">
        <f t="shared" si="182"/>
        <v>403</v>
      </c>
    </row>
    <row r="406" spans="1:23" ht="30" customHeight="1">
      <c r="A406" s="98"/>
      <c r="B406" s="95"/>
      <c r="C406" s="95"/>
      <c r="D406" s="55" t="s">
        <v>179</v>
      </c>
      <c r="E406" s="55">
        <f aca="true" t="shared" si="191" ref="E406:P406">E111+E259</f>
        <v>352</v>
      </c>
      <c r="F406" s="55">
        <f t="shared" si="191"/>
        <v>1008</v>
      </c>
      <c r="G406" s="55">
        <f t="shared" si="191"/>
        <v>0</v>
      </c>
      <c r="H406" s="55">
        <f t="shared" si="191"/>
        <v>0</v>
      </c>
      <c r="I406" s="55">
        <f t="shared" si="191"/>
        <v>2</v>
      </c>
      <c r="J406" s="55">
        <f t="shared" si="191"/>
        <v>3</v>
      </c>
      <c r="K406" s="55">
        <f t="shared" si="191"/>
        <v>0</v>
      </c>
      <c r="L406" s="55">
        <f t="shared" si="191"/>
        <v>0</v>
      </c>
      <c r="M406" s="55">
        <f t="shared" si="191"/>
        <v>0</v>
      </c>
      <c r="N406" s="55">
        <f t="shared" si="191"/>
        <v>0</v>
      </c>
      <c r="O406" s="55">
        <f t="shared" si="191"/>
        <v>0</v>
      </c>
      <c r="P406" s="55">
        <f t="shared" si="191"/>
        <v>4</v>
      </c>
      <c r="Q406" s="55">
        <v>2</v>
      </c>
      <c r="R406" s="55">
        <v>0</v>
      </c>
      <c r="S406" s="55">
        <v>0</v>
      </c>
      <c r="T406" s="55">
        <v>0</v>
      </c>
      <c r="U406" s="52">
        <f t="shared" si="180"/>
        <v>356</v>
      </c>
      <c r="V406" s="52">
        <f t="shared" si="181"/>
        <v>1015</v>
      </c>
      <c r="W406" s="52">
        <f t="shared" si="182"/>
        <v>1371</v>
      </c>
    </row>
    <row r="407" spans="1:23" ht="30" customHeight="1">
      <c r="A407" s="98"/>
      <c r="B407" s="96" t="s">
        <v>66</v>
      </c>
      <c r="C407" s="96" t="s">
        <v>85</v>
      </c>
      <c r="D407" s="54" t="s">
        <v>232</v>
      </c>
      <c r="E407" s="54">
        <f aca="true" t="shared" si="192" ref="E407:P407">E112+E260</f>
        <v>1182</v>
      </c>
      <c r="F407" s="54">
        <f t="shared" si="192"/>
        <v>939</v>
      </c>
      <c r="G407" s="54">
        <f t="shared" si="192"/>
        <v>0</v>
      </c>
      <c r="H407" s="54">
        <f t="shared" si="192"/>
        <v>0</v>
      </c>
      <c r="I407" s="54">
        <f t="shared" si="192"/>
        <v>16</v>
      </c>
      <c r="J407" s="54">
        <f t="shared" si="192"/>
        <v>6</v>
      </c>
      <c r="K407" s="54">
        <f t="shared" si="192"/>
        <v>0</v>
      </c>
      <c r="L407" s="54">
        <f t="shared" si="192"/>
        <v>0</v>
      </c>
      <c r="M407" s="54">
        <f t="shared" si="192"/>
        <v>1</v>
      </c>
      <c r="N407" s="54">
        <f t="shared" si="192"/>
        <v>0</v>
      </c>
      <c r="O407" s="54">
        <f t="shared" si="192"/>
        <v>1</v>
      </c>
      <c r="P407" s="54">
        <f t="shared" si="192"/>
        <v>1</v>
      </c>
      <c r="Q407" s="54">
        <v>0</v>
      </c>
      <c r="R407" s="54">
        <v>2</v>
      </c>
      <c r="S407" s="54">
        <v>0</v>
      </c>
      <c r="T407" s="54">
        <v>1</v>
      </c>
      <c r="U407" s="52">
        <f t="shared" si="180"/>
        <v>1200</v>
      </c>
      <c r="V407" s="52">
        <f t="shared" si="181"/>
        <v>949</v>
      </c>
      <c r="W407" s="52">
        <f t="shared" si="182"/>
        <v>2149</v>
      </c>
    </row>
    <row r="408" spans="1:23" ht="30" customHeight="1">
      <c r="A408" s="98"/>
      <c r="B408" s="96"/>
      <c r="C408" s="96"/>
      <c r="D408" s="54" t="s">
        <v>179</v>
      </c>
      <c r="E408" s="54">
        <f aca="true" t="shared" si="193" ref="E408:P408">E113+E261</f>
        <v>3897</v>
      </c>
      <c r="F408" s="54">
        <f t="shared" si="193"/>
        <v>3453</v>
      </c>
      <c r="G408" s="54">
        <f t="shared" si="193"/>
        <v>0</v>
      </c>
      <c r="H408" s="54">
        <f t="shared" si="193"/>
        <v>0</v>
      </c>
      <c r="I408" s="54">
        <f t="shared" si="193"/>
        <v>29</v>
      </c>
      <c r="J408" s="54">
        <f t="shared" si="193"/>
        <v>20</v>
      </c>
      <c r="K408" s="54">
        <f t="shared" si="193"/>
        <v>0</v>
      </c>
      <c r="L408" s="54">
        <f t="shared" si="193"/>
        <v>0</v>
      </c>
      <c r="M408" s="54">
        <f t="shared" si="193"/>
        <v>2</v>
      </c>
      <c r="N408" s="54">
        <f t="shared" si="193"/>
        <v>1</v>
      </c>
      <c r="O408" s="54">
        <f t="shared" si="193"/>
        <v>3</v>
      </c>
      <c r="P408" s="54">
        <f t="shared" si="193"/>
        <v>4</v>
      </c>
      <c r="Q408" s="54">
        <v>18</v>
      </c>
      <c r="R408" s="54">
        <v>4</v>
      </c>
      <c r="S408" s="54">
        <v>0</v>
      </c>
      <c r="T408" s="54">
        <v>1</v>
      </c>
      <c r="U408" s="52">
        <f t="shared" si="180"/>
        <v>3949</v>
      </c>
      <c r="V408" s="52">
        <f t="shared" si="181"/>
        <v>3483</v>
      </c>
      <c r="W408" s="52">
        <f t="shared" si="182"/>
        <v>7432</v>
      </c>
    </row>
    <row r="409" spans="1:23" ht="30" customHeight="1">
      <c r="A409" s="98" t="s">
        <v>243</v>
      </c>
      <c r="B409" s="95" t="s">
        <v>242</v>
      </c>
      <c r="C409" s="95" t="s">
        <v>41</v>
      </c>
      <c r="D409" s="55" t="s">
        <v>232</v>
      </c>
      <c r="E409" s="55">
        <f aca="true" t="shared" si="194" ref="E409:P409">E114+E262</f>
        <v>34</v>
      </c>
      <c r="F409" s="55">
        <f t="shared" si="194"/>
        <v>55</v>
      </c>
      <c r="G409" s="55">
        <f t="shared" si="194"/>
        <v>0</v>
      </c>
      <c r="H409" s="55">
        <f t="shared" si="194"/>
        <v>0</v>
      </c>
      <c r="I409" s="55">
        <f t="shared" si="194"/>
        <v>0</v>
      </c>
      <c r="J409" s="55">
        <f t="shared" si="194"/>
        <v>0</v>
      </c>
      <c r="K409" s="55">
        <f t="shared" si="194"/>
        <v>0</v>
      </c>
      <c r="L409" s="55">
        <f t="shared" si="194"/>
        <v>0</v>
      </c>
      <c r="M409" s="55">
        <f t="shared" si="194"/>
        <v>0</v>
      </c>
      <c r="N409" s="55">
        <f t="shared" si="194"/>
        <v>0</v>
      </c>
      <c r="O409" s="55">
        <f t="shared" si="194"/>
        <v>0</v>
      </c>
      <c r="P409" s="55">
        <f t="shared" si="194"/>
        <v>0</v>
      </c>
      <c r="Q409" s="55">
        <v>0</v>
      </c>
      <c r="R409" s="55">
        <v>0</v>
      </c>
      <c r="S409" s="55">
        <v>0</v>
      </c>
      <c r="T409" s="55">
        <v>0</v>
      </c>
      <c r="U409" s="52">
        <f t="shared" si="180"/>
        <v>34</v>
      </c>
      <c r="V409" s="52">
        <f t="shared" si="181"/>
        <v>55</v>
      </c>
      <c r="W409" s="52">
        <f t="shared" si="182"/>
        <v>89</v>
      </c>
    </row>
    <row r="410" spans="1:23" ht="30" customHeight="1">
      <c r="A410" s="98"/>
      <c r="B410" s="95"/>
      <c r="C410" s="95"/>
      <c r="D410" s="55" t="s">
        <v>179</v>
      </c>
      <c r="E410" s="55">
        <f aca="true" t="shared" si="195" ref="E410:P410">E115+E263</f>
        <v>152</v>
      </c>
      <c r="F410" s="55">
        <f t="shared" si="195"/>
        <v>200</v>
      </c>
      <c r="G410" s="55">
        <f t="shared" si="195"/>
        <v>0</v>
      </c>
      <c r="H410" s="55">
        <f t="shared" si="195"/>
        <v>0</v>
      </c>
      <c r="I410" s="55">
        <f t="shared" si="195"/>
        <v>0</v>
      </c>
      <c r="J410" s="55">
        <f t="shared" si="195"/>
        <v>0</v>
      </c>
      <c r="K410" s="55">
        <f t="shared" si="195"/>
        <v>0</v>
      </c>
      <c r="L410" s="55">
        <f t="shared" si="195"/>
        <v>0</v>
      </c>
      <c r="M410" s="55">
        <f t="shared" si="195"/>
        <v>0</v>
      </c>
      <c r="N410" s="55">
        <f t="shared" si="195"/>
        <v>0</v>
      </c>
      <c r="O410" s="55">
        <f t="shared" si="195"/>
        <v>0</v>
      </c>
      <c r="P410" s="55">
        <f t="shared" si="195"/>
        <v>0</v>
      </c>
      <c r="Q410" s="55">
        <v>0</v>
      </c>
      <c r="R410" s="55">
        <v>0</v>
      </c>
      <c r="S410" s="55">
        <v>0</v>
      </c>
      <c r="T410" s="55">
        <v>0</v>
      </c>
      <c r="U410" s="52">
        <f t="shared" si="180"/>
        <v>152</v>
      </c>
      <c r="V410" s="52">
        <f t="shared" si="181"/>
        <v>200</v>
      </c>
      <c r="W410" s="52">
        <f t="shared" si="182"/>
        <v>352</v>
      </c>
    </row>
    <row r="411" spans="1:23" ht="30" customHeight="1">
      <c r="A411" s="98"/>
      <c r="B411" s="95" t="s">
        <v>241</v>
      </c>
      <c r="C411" s="95" t="s">
        <v>41</v>
      </c>
      <c r="D411" s="55" t="s">
        <v>232</v>
      </c>
      <c r="E411" s="55">
        <f aca="true" t="shared" si="196" ref="E411:P411">E116+E264</f>
        <v>26</v>
      </c>
      <c r="F411" s="55">
        <f t="shared" si="196"/>
        <v>61</v>
      </c>
      <c r="G411" s="55">
        <f t="shared" si="196"/>
        <v>0</v>
      </c>
      <c r="H411" s="55">
        <f t="shared" si="196"/>
        <v>0</v>
      </c>
      <c r="I411" s="55">
        <f t="shared" si="196"/>
        <v>0</v>
      </c>
      <c r="J411" s="55">
        <f t="shared" si="196"/>
        <v>0</v>
      </c>
      <c r="K411" s="55">
        <f t="shared" si="196"/>
        <v>0</v>
      </c>
      <c r="L411" s="55">
        <f t="shared" si="196"/>
        <v>0</v>
      </c>
      <c r="M411" s="55">
        <f t="shared" si="196"/>
        <v>0</v>
      </c>
      <c r="N411" s="55">
        <f t="shared" si="196"/>
        <v>0</v>
      </c>
      <c r="O411" s="55">
        <f t="shared" si="196"/>
        <v>0</v>
      </c>
      <c r="P411" s="55">
        <f t="shared" si="196"/>
        <v>0</v>
      </c>
      <c r="Q411" s="55">
        <v>0</v>
      </c>
      <c r="R411" s="55">
        <v>0</v>
      </c>
      <c r="S411" s="55">
        <v>0</v>
      </c>
      <c r="T411" s="55">
        <v>0</v>
      </c>
      <c r="U411" s="52">
        <f t="shared" si="180"/>
        <v>26</v>
      </c>
      <c r="V411" s="52">
        <f t="shared" si="181"/>
        <v>61</v>
      </c>
      <c r="W411" s="52">
        <f t="shared" si="182"/>
        <v>87</v>
      </c>
    </row>
    <row r="412" spans="1:23" ht="30" customHeight="1">
      <c r="A412" s="98"/>
      <c r="B412" s="95"/>
      <c r="C412" s="95"/>
      <c r="D412" s="55" t="s">
        <v>179</v>
      </c>
      <c r="E412" s="55">
        <f aca="true" t="shared" si="197" ref="E412:P412">E117+E265</f>
        <v>131</v>
      </c>
      <c r="F412" s="55">
        <f t="shared" si="197"/>
        <v>172</v>
      </c>
      <c r="G412" s="55">
        <f t="shared" si="197"/>
        <v>0</v>
      </c>
      <c r="H412" s="55">
        <f t="shared" si="197"/>
        <v>0</v>
      </c>
      <c r="I412" s="55">
        <f t="shared" si="197"/>
        <v>0</v>
      </c>
      <c r="J412" s="55">
        <f t="shared" si="197"/>
        <v>0</v>
      </c>
      <c r="K412" s="55">
        <f t="shared" si="197"/>
        <v>0</v>
      </c>
      <c r="L412" s="55">
        <f t="shared" si="197"/>
        <v>0</v>
      </c>
      <c r="M412" s="55">
        <f t="shared" si="197"/>
        <v>1</v>
      </c>
      <c r="N412" s="55">
        <f t="shared" si="197"/>
        <v>0</v>
      </c>
      <c r="O412" s="55">
        <f t="shared" si="197"/>
        <v>0</v>
      </c>
      <c r="P412" s="55">
        <f t="shared" si="197"/>
        <v>0</v>
      </c>
      <c r="Q412" s="55">
        <v>0</v>
      </c>
      <c r="R412" s="55">
        <v>0</v>
      </c>
      <c r="S412" s="55">
        <v>0</v>
      </c>
      <c r="T412" s="55">
        <v>0</v>
      </c>
      <c r="U412" s="52">
        <f t="shared" si="180"/>
        <v>132</v>
      </c>
      <c r="V412" s="52">
        <f t="shared" si="181"/>
        <v>172</v>
      </c>
      <c r="W412" s="52">
        <f t="shared" si="182"/>
        <v>304</v>
      </c>
    </row>
    <row r="413" spans="1:23" ht="30" customHeight="1">
      <c r="A413" s="98"/>
      <c r="B413" s="96" t="s">
        <v>240</v>
      </c>
      <c r="C413" s="96" t="s">
        <v>41</v>
      </c>
      <c r="D413" s="54" t="s">
        <v>232</v>
      </c>
      <c r="E413" s="54">
        <f aca="true" t="shared" si="198" ref="E413:P413">E118+E266</f>
        <v>60</v>
      </c>
      <c r="F413" s="54">
        <f t="shared" si="198"/>
        <v>116</v>
      </c>
      <c r="G413" s="54">
        <f t="shared" si="198"/>
        <v>0</v>
      </c>
      <c r="H413" s="54">
        <f t="shared" si="198"/>
        <v>0</v>
      </c>
      <c r="I413" s="54">
        <f t="shared" si="198"/>
        <v>0</v>
      </c>
      <c r="J413" s="54">
        <f t="shared" si="198"/>
        <v>0</v>
      </c>
      <c r="K413" s="54">
        <f t="shared" si="198"/>
        <v>0</v>
      </c>
      <c r="L413" s="54">
        <f t="shared" si="198"/>
        <v>0</v>
      </c>
      <c r="M413" s="54">
        <f t="shared" si="198"/>
        <v>0</v>
      </c>
      <c r="N413" s="54">
        <f t="shared" si="198"/>
        <v>0</v>
      </c>
      <c r="O413" s="54">
        <f t="shared" si="198"/>
        <v>0</v>
      </c>
      <c r="P413" s="54">
        <f t="shared" si="198"/>
        <v>0</v>
      </c>
      <c r="Q413" s="54">
        <v>0</v>
      </c>
      <c r="R413" s="54">
        <v>0</v>
      </c>
      <c r="S413" s="54">
        <v>0</v>
      </c>
      <c r="T413" s="54">
        <v>0</v>
      </c>
      <c r="U413" s="52">
        <f t="shared" si="180"/>
        <v>60</v>
      </c>
      <c r="V413" s="52">
        <f t="shared" si="181"/>
        <v>116</v>
      </c>
      <c r="W413" s="52">
        <f t="shared" si="182"/>
        <v>176</v>
      </c>
    </row>
    <row r="414" spans="1:23" ht="30" customHeight="1">
      <c r="A414" s="98"/>
      <c r="B414" s="96"/>
      <c r="C414" s="96"/>
      <c r="D414" s="54" t="s">
        <v>179</v>
      </c>
      <c r="E414" s="54">
        <f aca="true" t="shared" si="199" ref="E414:P414">E119+E267</f>
        <v>283</v>
      </c>
      <c r="F414" s="54">
        <f t="shared" si="199"/>
        <v>372</v>
      </c>
      <c r="G414" s="54">
        <f t="shared" si="199"/>
        <v>0</v>
      </c>
      <c r="H414" s="54">
        <f t="shared" si="199"/>
        <v>0</v>
      </c>
      <c r="I414" s="54">
        <f t="shared" si="199"/>
        <v>0</v>
      </c>
      <c r="J414" s="54">
        <f t="shared" si="199"/>
        <v>0</v>
      </c>
      <c r="K414" s="54">
        <f t="shared" si="199"/>
        <v>0</v>
      </c>
      <c r="L414" s="54">
        <f t="shared" si="199"/>
        <v>0</v>
      </c>
      <c r="M414" s="54">
        <f t="shared" si="199"/>
        <v>1</v>
      </c>
      <c r="N414" s="54">
        <f t="shared" si="199"/>
        <v>0</v>
      </c>
      <c r="O414" s="54">
        <f t="shared" si="199"/>
        <v>0</v>
      </c>
      <c r="P414" s="54">
        <f t="shared" si="199"/>
        <v>0</v>
      </c>
      <c r="Q414" s="54">
        <v>0</v>
      </c>
      <c r="R414" s="54">
        <v>0</v>
      </c>
      <c r="S414" s="54">
        <v>0</v>
      </c>
      <c r="T414" s="54">
        <v>0</v>
      </c>
      <c r="U414" s="52">
        <f t="shared" si="180"/>
        <v>284</v>
      </c>
      <c r="V414" s="52">
        <f t="shared" si="181"/>
        <v>372</v>
      </c>
      <c r="W414" s="52">
        <f t="shared" si="182"/>
        <v>656</v>
      </c>
    </row>
    <row r="415" spans="1:23" ht="30" customHeight="1">
      <c r="A415" s="95" t="s">
        <v>239</v>
      </c>
      <c r="B415" s="95"/>
      <c r="C415" s="95" t="s">
        <v>85</v>
      </c>
      <c r="D415" s="55" t="s">
        <v>232</v>
      </c>
      <c r="E415" s="55">
        <f aca="true" t="shared" si="200" ref="E415:P415">E120+E268</f>
        <v>544</v>
      </c>
      <c r="F415" s="55">
        <f t="shared" si="200"/>
        <v>258</v>
      </c>
      <c r="G415" s="55">
        <f t="shared" si="200"/>
        <v>0</v>
      </c>
      <c r="H415" s="55">
        <f t="shared" si="200"/>
        <v>0</v>
      </c>
      <c r="I415" s="55">
        <f t="shared" si="200"/>
        <v>1</v>
      </c>
      <c r="J415" s="55">
        <f t="shared" si="200"/>
        <v>1</v>
      </c>
      <c r="K415" s="55">
        <f t="shared" si="200"/>
        <v>0</v>
      </c>
      <c r="L415" s="55">
        <f t="shared" si="200"/>
        <v>0</v>
      </c>
      <c r="M415" s="55">
        <f t="shared" si="200"/>
        <v>0</v>
      </c>
      <c r="N415" s="55">
        <f t="shared" si="200"/>
        <v>2</v>
      </c>
      <c r="O415" s="55">
        <f t="shared" si="200"/>
        <v>3</v>
      </c>
      <c r="P415" s="55">
        <f t="shared" si="200"/>
        <v>0</v>
      </c>
      <c r="Q415" s="55">
        <v>0</v>
      </c>
      <c r="R415" s="55">
        <v>1</v>
      </c>
      <c r="S415" s="55">
        <v>0</v>
      </c>
      <c r="T415" s="55">
        <v>0</v>
      </c>
      <c r="U415" s="52">
        <f t="shared" si="180"/>
        <v>548</v>
      </c>
      <c r="V415" s="52">
        <f t="shared" si="181"/>
        <v>262</v>
      </c>
      <c r="W415" s="52">
        <f t="shared" si="182"/>
        <v>810</v>
      </c>
    </row>
    <row r="416" spans="1:23" ht="30" customHeight="1">
      <c r="A416" s="95"/>
      <c r="B416" s="95"/>
      <c r="C416" s="95"/>
      <c r="D416" s="55" t="s">
        <v>179</v>
      </c>
      <c r="E416" s="55">
        <f aca="true" t="shared" si="201" ref="E416:P416">E121+E269</f>
        <v>2158</v>
      </c>
      <c r="F416" s="55">
        <f t="shared" si="201"/>
        <v>909</v>
      </c>
      <c r="G416" s="55">
        <f t="shared" si="201"/>
        <v>0</v>
      </c>
      <c r="H416" s="55">
        <f t="shared" si="201"/>
        <v>0</v>
      </c>
      <c r="I416" s="55">
        <f t="shared" si="201"/>
        <v>2</v>
      </c>
      <c r="J416" s="55">
        <f t="shared" si="201"/>
        <v>1</v>
      </c>
      <c r="K416" s="55">
        <f t="shared" si="201"/>
        <v>2</v>
      </c>
      <c r="L416" s="55">
        <f t="shared" si="201"/>
        <v>0</v>
      </c>
      <c r="M416" s="55">
        <f t="shared" si="201"/>
        <v>4</v>
      </c>
      <c r="N416" s="55">
        <f t="shared" si="201"/>
        <v>5</v>
      </c>
      <c r="O416" s="55">
        <f t="shared" si="201"/>
        <v>4</v>
      </c>
      <c r="P416" s="55">
        <f t="shared" si="201"/>
        <v>1</v>
      </c>
      <c r="Q416" s="55">
        <v>2</v>
      </c>
      <c r="R416" s="55">
        <v>1</v>
      </c>
      <c r="S416" s="55">
        <v>1</v>
      </c>
      <c r="T416" s="55">
        <v>0</v>
      </c>
      <c r="U416" s="52">
        <f t="shared" si="180"/>
        <v>2173</v>
      </c>
      <c r="V416" s="52">
        <f t="shared" si="181"/>
        <v>917</v>
      </c>
      <c r="W416" s="52">
        <f t="shared" si="182"/>
        <v>3090</v>
      </c>
    </row>
    <row r="417" spans="1:23" ht="30" customHeight="1">
      <c r="A417" s="98" t="s">
        <v>67</v>
      </c>
      <c r="B417" s="99" t="s">
        <v>68</v>
      </c>
      <c r="C417" s="95" t="s">
        <v>85</v>
      </c>
      <c r="D417" s="56" t="s">
        <v>232</v>
      </c>
      <c r="E417" s="55">
        <f aca="true" t="shared" si="202" ref="E417:P417">E122+E270</f>
        <v>196</v>
      </c>
      <c r="F417" s="55">
        <f t="shared" si="202"/>
        <v>274</v>
      </c>
      <c r="G417" s="55">
        <f t="shared" si="202"/>
        <v>0</v>
      </c>
      <c r="H417" s="55">
        <f t="shared" si="202"/>
        <v>0</v>
      </c>
      <c r="I417" s="55">
        <f t="shared" si="202"/>
        <v>1</v>
      </c>
      <c r="J417" s="55">
        <f t="shared" si="202"/>
        <v>2</v>
      </c>
      <c r="K417" s="55">
        <f t="shared" si="202"/>
        <v>0</v>
      </c>
      <c r="L417" s="55">
        <f t="shared" si="202"/>
        <v>0</v>
      </c>
      <c r="M417" s="55">
        <f t="shared" si="202"/>
        <v>0</v>
      </c>
      <c r="N417" s="55">
        <f t="shared" si="202"/>
        <v>0</v>
      </c>
      <c r="O417" s="55">
        <f t="shared" si="202"/>
        <v>0</v>
      </c>
      <c r="P417" s="55">
        <f t="shared" si="202"/>
        <v>0</v>
      </c>
      <c r="Q417" s="55">
        <v>0</v>
      </c>
      <c r="R417" s="55">
        <v>0</v>
      </c>
      <c r="S417" s="55">
        <v>0</v>
      </c>
      <c r="T417" s="55">
        <v>0</v>
      </c>
      <c r="U417" s="52">
        <f t="shared" si="180"/>
        <v>197</v>
      </c>
      <c r="V417" s="52">
        <f t="shared" si="181"/>
        <v>276</v>
      </c>
      <c r="W417" s="52">
        <f t="shared" si="182"/>
        <v>473</v>
      </c>
    </row>
    <row r="418" spans="1:23" ht="30" customHeight="1">
      <c r="A418" s="98"/>
      <c r="B418" s="99"/>
      <c r="C418" s="95"/>
      <c r="D418" s="56" t="s">
        <v>179</v>
      </c>
      <c r="E418" s="55">
        <f aca="true" t="shared" si="203" ref="E418:P418">E123+E271</f>
        <v>519</v>
      </c>
      <c r="F418" s="55">
        <f t="shared" si="203"/>
        <v>1253</v>
      </c>
      <c r="G418" s="55">
        <f t="shared" si="203"/>
        <v>0</v>
      </c>
      <c r="H418" s="55">
        <f t="shared" si="203"/>
        <v>0</v>
      </c>
      <c r="I418" s="55">
        <f t="shared" si="203"/>
        <v>2</v>
      </c>
      <c r="J418" s="55">
        <f t="shared" si="203"/>
        <v>4</v>
      </c>
      <c r="K418" s="55">
        <f t="shared" si="203"/>
        <v>0</v>
      </c>
      <c r="L418" s="55">
        <f t="shared" si="203"/>
        <v>0</v>
      </c>
      <c r="M418" s="55">
        <f t="shared" si="203"/>
        <v>0</v>
      </c>
      <c r="N418" s="55">
        <f t="shared" si="203"/>
        <v>0</v>
      </c>
      <c r="O418" s="55">
        <f t="shared" si="203"/>
        <v>0</v>
      </c>
      <c r="P418" s="55">
        <f t="shared" si="203"/>
        <v>0</v>
      </c>
      <c r="Q418" s="55">
        <v>0</v>
      </c>
      <c r="R418" s="55">
        <v>0</v>
      </c>
      <c r="S418" s="55">
        <v>0</v>
      </c>
      <c r="T418" s="55">
        <v>0</v>
      </c>
      <c r="U418" s="52">
        <f t="shared" si="180"/>
        <v>521</v>
      </c>
      <c r="V418" s="52">
        <f t="shared" si="181"/>
        <v>1257</v>
      </c>
      <c r="W418" s="52">
        <f t="shared" si="182"/>
        <v>1778</v>
      </c>
    </row>
    <row r="419" spans="1:23" ht="30" customHeight="1">
      <c r="A419" s="98"/>
      <c r="B419" s="99" t="s">
        <v>69</v>
      </c>
      <c r="C419" s="95" t="s">
        <v>85</v>
      </c>
      <c r="D419" s="56" t="s">
        <v>232</v>
      </c>
      <c r="E419" s="55">
        <f aca="true" t="shared" si="204" ref="E419:P419">E124+E272</f>
        <v>0</v>
      </c>
      <c r="F419" s="55">
        <f t="shared" si="204"/>
        <v>0</v>
      </c>
      <c r="G419" s="55">
        <f t="shared" si="204"/>
        <v>0</v>
      </c>
      <c r="H419" s="55">
        <f t="shared" si="204"/>
        <v>0</v>
      </c>
      <c r="I419" s="55">
        <f t="shared" si="204"/>
        <v>0</v>
      </c>
      <c r="J419" s="55">
        <f t="shared" si="204"/>
        <v>0</v>
      </c>
      <c r="K419" s="55">
        <f t="shared" si="204"/>
        <v>0</v>
      </c>
      <c r="L419" s="55">
        <f t="shared" si="204"/>
        <v>0</v>
      </c>
      <c r="M419" s="55">
        <f t="shared" si="204"/>
        <v>0</v>
      </c>
      <c r="N419" s="55">
        <f t="shared" si="204"/>
        <v>0</v>
      </c>
      <c r="O419" s="55">
        <f t="shared" si="204"/>
        <v>0</v>
      </c>
      <c r="P419" s="55">
        <f t="shared" si="204"/>
        <v>0</v>
      </c>
      <c r="Q419" s="55">
        <v>0</v>
      </c>
      <c r="R419" s="55">
        <v>0</v>
      </c>
      <c r="S419" s="55">
        <v>0</v>
      </c>
      <c r="T419" s="55">
        <v>0</v>
      </c>
      <c r="U419" s="52">
        <f t="shared" si="180"/>
        <v>0</v>
      </c>
      <c r="V419" s="52">
        <f t="shared" si="181"/>
        <v>0</v>
      </c>
      <c r="W419" s="52">
        <f t="shared" si="182"/>
        <v>0</v>
      </c>
    </row>
    <row r="420" spans="1:23" ht="30" customHeight="1">
      <c r="A420" s="98"/>
      <c r="B420" s="99"/>
      <c r="C420" s="95"/>
      <c r="D420" s="56" t="s">
        <v>179</v>
      </c>
      <c r="E420" s="55">
        <f aca="true" t="shared" si="205" ref="E420:P420">E125+E273</f>
        <v>20</v>
      </c>
      <c r="F420" s="55">
        <f t="shared" si="205"/>
        <v>350</v>
      </c>
      <c r="G420" s="55">
        <f t="shared" si="205"/>
        <v>0</v>
      </c>
      <c r="H420" s="55">
        <f t="shared" si="205"/>
        <v>0</v>
      </c>
      <c r="I420" s="55">
        <f t="shared" si="205"/>
        <v>0</v>
      </c>
      <c r="J420" s="55">
        <f t="shared" si="205"/>
        <v>0</v>
      </c>
      <c r="K420" s="55">
        <f t="shared" si="205"/>
        <v>0</v>
      </c>
      <c r="L420" s="55">
        <f t="shared" si="205"/>
        <v>0</v>
      </c>
      <c r="M420" s="55">
        <f t="shared" si="205"/>
        <v>0</v>
      </c>
      <c r="N420" s="55">
        <f t="shared" si="205"/>
        <v>0</v>
      </c>
      <c r="O420" s="55">
        <f t="shared" si="205"/>
        <v>0</v>
      </c>
      <c r="P420" s="55">
        <f t="shared" si="205"/>
        <v>0</v>
      </c>
      <c r="Q420" s="55">
        <v>0</v>
      </c>
      <c r="R420" s="55">
        <v>0</v>
      </c>
      <c r="S420" s="55">
        <v>0</v>
      </c>
      <c r="T420" s="55">
        <v>0</v>
      </c>
      <c r="U420" s="52">
        <f t="shared" si="180"/>
        <v>20</v>
      </c>
      <c r="V420" s="52">
        <f t="shared" si="181"/>
        <v>350</v>
      </c>
      <c r="W420" s="52">
        <f t="shared" si="182"/>
        <v>370</v>
      </c>
    </row>
    <row r="421" spans="1:23" ht="30" customHeight="1">
      <c r="A421" s="98"/>
      <c r="B421" s="99" t="s">
        <v>70</v>
      </c>
      <c r="C421" s="95" t="s">
        <v>85</v>
      </c>
      <c r="D421" s="56" t="s">
        <v>232</v>
      </c>
      <c r="E421" s="55">
        <f aca="true" t="shared" si="206" ref="E421:P421">E126+E274</f>
        <v>95</v>
      </c>
      <c r="F421" s="55">
        <f t="shared" si="206"/>
        <v>264</v>
      </c>
      <c r="G421" s="55">
        <f t="shared" si="206"/>
        <v>0</v>
      </c>
      <c r="H421" s="55">
        <f t="shared" si="206"/>
        <v>0</v>
      </c>
      <c r="I421" s="55">
        <f t="shared" si="206"/>
        <v>0</v>
      </c>
      <c r="J421" s="55">
        <f t="shared" si="206"/>
        <v>0</v>
      </c>
      <c r="K421" s="55">
        <f t="shared" si="206"/>
        <v>0</v>
      </c>
      <c r="L421" s="55">
        <f t="shared" si="206"/>
        <v>0</v>
      </c>
      <c r="M421" s="55">
        <f t="shared" si="206"/>
        <v>0</v>
      </c>
      <c r="N421" s="55">
        <f t="shared" si="206"/>
        <v>1</v>
      </c>
      <c r="O421" s="55">
        <f t="shared" si="206"/>
        <v>0</v>
      </c>
      <c r="P421" s="55">
        <f t="shared" si="206"/>
        <v>0</v>
      </c>
      <c r="Q421" s="55">
        <v>0</v>
      </c>
      <c r="R421" s="55">
        <v>0</v>
      </c>
      <c r="S421" s="55">
        <v>0</v>
      </c>
      <c r="T421" s="55">
        <v>0</v>
      </c>
      <c r="U421" s="52">
        <f t="shared" si="180"/>
        <v>95</v>
      </c>
      <c r="V421" s="52">
        <f t="shared" si="181"/>
        <v>265</v>
      </c>
      <c r="W421" s="52">
        <f t="shared" si="182"/>
        <v>360</v>
      </c>
    </row>
    <row r="422" spans="1:23" ht="30" customHeight="1">
      <c r="A422" s="98"/>
      <c r="B422" s="99"/>
      <c r="C422" s="95"/>
      <c r="D422" s="56" t="s">
        <v>179</v>
      </c>
      <c r="E422" s="55">
        <f aca="true" t="shared" si="207" ref="E422:P422">E127+E275</f>
        <v>243</v>
      </c>
      <c r="F422" s="55">
        <f t="shared" si="207"/>
        <v>992</v>
      </c>
      <c r="G422" s="55">
        <f t="shared" si="207"/>
        <v>0</v>
      </c>
      <c r="H422" s="55">
        <f t="shared" si="207"/>
        <v>0</v>
      </c>
      <c r="I422" s="55">
        <f t="shared" si="207"/>
        <v>0</v>
      </c>
      <c r="J422" s="55">
        <f t="shared" si="207"/>
        <v>0</v>
      </c>
      <c r="K422" s="55">
        <f t="shared" si="207"/>
        <v>0</v>
      </c>
      <c r="L422" s="55">
        <f t="shared" si="207"/>
        <v>0</v>
      </c>
      <c r="M422" s="55">
        <f t="shared" si="207"/>
        <v>0</v>
      </c>
      <c r="N422" s="55">
        <f t="shared" si="207"/>
        <v>1</v>
      </c>
      <c r="O422" s="55">
        <f t="shared" si="207"/>
        <v>0</v>
      </c>
      <c r="P422" s="55">
        <f t="shared" si="207"/>
        <v>0</v>
      </c>
      <c r="Q422" s="55">
        <v>0</v>
      </c>
      <c r="R422" s="55">
        <v>0</v>
      </c>
      <c r="S422" s="55">
        <v>0</v>
      </c>
      <c r="T422" s="55">
        <v>0</v>
      </c>
      <c r="U422" s="52">
        <f t="shared" si="180"/>
        <v>243</v>
      </c>
      <c r="V422" s="52">
        <f t="shared" si="181"/>
        <v>993</v>
      </c>
      <c r="W422" s="52">
        <f t="shared" si="182"/>
        <v>1236</v>
      </c>
    </row>
    <row r="423" spans="1:23" ht="30" customHeight="1">
      <c r="A423" s="98"/>
      <c r="B423" s="99" t="s">
        <v>71</v>
      </c>
      <c r="C423" s="95" t="s">
        <v>85</v>
      </c>
      <c r="D423" s="56" t="s">
        <v>232</v>
      </c>
      <c r="E423" s="55">
        <f aca="true" t="shared" si="208" ref="E423:P423">E128+E276</f>
        <v>373</v>
      </c>
      <c r="F423" s="55">
        <f t="shared" si="208"/>
        <v>836</v>
      </c>
      <c r="G423" s="55">
        <f t="shared" si="208"/>
        <v>0</v>
      </c>
      <c r="H423" s="55">
        <f t="shared" si="208"/>
        <v>0</v>
      </c>
      <c r="I423" s="55">
        <f t="shared" si="208"/>
        <v>1</v>
      </c>
      <c r="J423" s="55">
        <f t="shared" si="208"/>
        <v>4</v>
      </c>
      <c r="K423" s="55">
        <f t="shared" si="208"/>
        <v>0</v>
      </c>
      <c r="L423" s="55">
        <f t="shared" si="208"/>
        <v>0</v>
      </c>
      <c r="M423" s="55">
        <f t="shared" si="208"/>
        <v>0</v>
      </c>
      <c r="N423" s="55">
        <f t="shared" si="208"/>
        <v>0</v>
      </c>
      <c r="O423" s="55">
        <f t="shared" si="208"/>
        <v>0</v>
      </c>
      <c r="P423" s="55">
        <f t="shared" si="208"/>
        <v>0</v>
      </c>
      <c r="Q423" s="55">
        <v>0</v>
      </c>
      <c r="R423" s="55">
        <v>0</v>
      </c>
      <c r="S423" s="55">
        <v>0</v>
      </c>
      <c r="T423" s="55">
        <v>0</v>
      </c>
      <c r="U423" s="52">
        <f t="shared" si="180"/>
        <v>374</v>
      </c>
      <c r="V423" s="52">
        <f t="shared" si="181"/>
        <v>840</v>
      </c>
      <c r="W423" s="52">
        <f t="shared" si="182"/>
        <v>1214</v>
      </c>
    </row>
    <row r="424" spans="1:23" ht="30" customHeight="1">
      <c r="A424" s="98"/>
      <c r="B424" s="99"/>
      <c r="C424" s="95"/>
      <c r="D424" s="56" t="s">
        <v>179</v>
      </c>
      <c r="E424" s="55">
        <f aca="true" t="shared" si="209" ref="E424:P424">E129+E277</f>
        <v>758</v>
      </c>
      <c r="F424" s="55">
        <f t="shared" si="209"/>
        <v>3317</v>
      </c>
      <c r="G424" s="55">
        <f t="shared" si="209"/>
        <v>0</v>
      </c>
      <c r="H424" s="55">
        <f t="shared" si="209"/>
        <v>0</v>
      </c>
      <c r="I424" s="55">
        <f t="shared" si="209"/>
        <v>3</v>
      </c>
      <c r="J424" s="55">
        <f t="shared" si="209"/>
        <v>13</v>
      </c>
      <c r="K424" s="55">
        <f t="shared" si="209"/>
        <v>1</v>
      </c>
      <c r="L424" s="55">
        <f t="shared" si="209"/>
        <v>2</v>
      </c>
      <c r="M424" s="55">
        <f t="shared" si="209"/>
        <v>0</v>
      </c>
      <c r="N424" s="55">
        <f t="shared" si="209"/>
        <v>4</v>
      </c>
      <c r="O424" s="55">
        <f t="shared" si="209"/>
        <v>0</v>
      </c>
      <c r="P424" s="55">
        <f t="shared" si="209"/>
        <v>0</v>
      </c>
      <c r="Q424" s="55">
        <v>0</v>
      </c>
      <c r="R424" s="55">
        <v>0</v>
      </c>
      <c r="S424" s="55">
        <v>0</v>
      </c>
      <c r="T424" s="55">
        <v>0</v>
      </c>
      <c r="U424" s="52">
        <f t="shared" si="180"/>
        <v>762</v>
      </c>
      <c r="V424" s="52">
        <f t="shared" si="181"/>
        <v>3336</v>
      </c>
      <c r="W424" s="52">
        <f t="shared" si="182"/>
        <v>4098</v>
      </c>
    </row>
    <row r="425" spans="1:23" ht="30" customHeight="1">
      <c r="A425" s="98"/>
      <c r="B425" s="96" t="s">
        <v>72</v>
      </c>
      <c r="C425" s="96" t="s">
        <v>85</v>
      </c>
      <c r="D425" s="54" t="s">
        <v>232</v>
      </c>
      <c r="E425" s="54">
        <f aca="true" t="shared" si="210" ref="E425:P425">E130+E278</f>
        <v>664</v>
      </c>
      <c r="F425" s="54">
        <f t="shared" si="210"/>
        <v>1374</v>
      </c>
      <c r="G425" s="54">
        <f t="shared" si="210"/>
        <v>0</v>
      </c>
      <c r="H425" s="54">
        <f t="shared" si="210"/>
        <v>0</v>
      </c>
      <c r="I425" s="54">
        <f t="shared" si="210"/>
        <v>2</v>
      </c>
      <c r="J425" s="54">
        <f t="shared" si="210"/>
        <v>6</v>
      </c>
      <c r="K425" s="54">
        <f t="shared" si="210"/>
        <v>0</v>
      </c>
      <c r="L425" s="54">
        <f t="shared" si="210"/>
        <v>0</v>
      </c>
      <c r="M425" s="54">
        <f t="shared" si="210"/>
        <v>0</v>
      </c>
      <c r="N425" s="54">
        <f t="shared" si="210"/>
        <v>1</v>
      </c>
      <c r="O425" s="54">
        <f t="shared" si="210"/>
        <v>0</v>
      </c>
      <c r="P425" s="54">
        <f t="shared" si="210"/>
        <v>0</v>
      </c>
      <c r="Q425" s="54">
        <v>0</v>
      </c>
      <c r="R425" s="54">
        <v>0</v>
      </c>
      <c r="S425" s="54">
        <v>0</v>
      </c>
      <c r="T425" s="54">
        <v>0</v>
      </c>
      <c r="U425" s="52">
        <f t="shared" si="180"/>
        <v>666</v>
      </c>
      <c r="V425" s="52">
        <f t="shared" si="181"/>
        <v>1381</v>
      </c>
      <c r="W425" s="52">
        <f t="shared" si="182"/>
        <v>2047</v>
      </c>
    </row>
    <row r="426" spans="1:23" ht="30" customHeight="1">
      <c r="A426" s="98"/>
      <c r="B426" s="96"/>
      <c r="C426" s="96"/>
      <c r="D426" s="54" t="s">
        <v>179</v>
      </c>
      <c r="E426" s="54">
        <f aca="true" t="shared" si="211" ref="E426:P426">E131+E279</f>
        <v>1540</v>
      </c>
      <c r="F426" s="54">
        <f t="shared" si="211"/>
        <v>5912</v>
      </c>
      <c r="G426" s="54">
        <f t="shared" si="211"/>
        <v>0</v>
      </c>
      <c r="H426" s="54">
        <f t="shared" si="211"/>
        <v>0</v>
      </c>
      <c r="I426" s="54">
        <f t="shared" si="211"/>
        <v>5</v>
      </c>
      <c r="J426" s="54">
        <f t="shared" si="211"/>
        <v>17</v>
      </c>
      <c r="K426" s="54">
        <f t="shared" si="211"/>
        <v>1</v>
      </c>
      <c r="L426" s="54">
        <f t="shared" si="211"/>
        <v>2</v>
      </c>
      <c r="M426" s="54">
        <f t="shared" si="211"/>
        <v>0</v>
      </c>
      <c r="N426" s="54">
        <f t="shared" si="211"/>
        <v>5</v>
      </c>
      <c r="O426" s="54">
        <f t="shared" si="211"/>
        <v>0</v>
      </c>
      <c r="P426" s="54">
        <f t="shared" si="211"/>
        <v>0</v>
      </c>
      <c r="Q426" s="54">
        <v>0</v>
      </c>
      <c r="R426" s="54">
        <v>0</v>
      </c>
      <c r="S426" s="54">
        <v>0</v>
      </c>
      <c r="T426" s="54">
        <v>0</v>
      </c>
      <c r="U426" s="52">
        <f t="shared" si="180"/>
        <v>1546</v>
      </c>
      <c r="V426" s="52">
        <f t="shared" si="181"/>
        <v>5936</v>
      </c>
      <c r="W426" s="52">
        <f t="shared" si="182"/>
        <v>7482</v>
      </c>
    </row>
    <row r="427" spans="1:23" ht="30" customHeight="1">
      <c r="A427" s="99" t="s">
        <v>238</v>
      </c>
      <c r="B427" s="99"/>
      <c r="C427" s="99" t="s">
        <v>41</v>
      </c>
      <c r="D427" s="56" t="s">
        <v>232</v>
      </c>
      <c r="E427" s="55">
        <f aca="true" t="shared" si="212" ref="E427:P427">E132+E280</f>
        <v>19</v>
      </c>
      <c r="F427" s="55">
        <f t="shared" si="212"/>
        <v>222</v>
      </c>
      <c r="G427" s="55">
        <f t="shared" si="212"/>
        <v>0</v>
      </c>
      <c r="H427" s="55">
        <f t="shared" si="212"/>
        <v>0</v>
      </c>
      <c r="I427" s="55">
        <f t="shared" si="212"/>
        <v>0</v>
      </c>
      <c r="J427" s="55">
        <f t="shared" si="212"/>
        <v>0</v>
      </c>
      <c r="K427" s="55">
        <f t="shared" si="212"/>
        <v>0</v>
      </c>
      <c r="L427" s="55">
        <f t="shared" si="212"/>
        <v>0</v>
      </c>
      <c r="M427" s="55">
        <f t="shared" si="212"/>
        <v>0</v>
      </c>
      <c r="N427" s="55">
        <f t="shared" si="212"/>
        <v>1</v>
      </c>
      <c r="O427" s="55">
        <f t="shared" si="212"/>
        <v>0</v>
      </c>
      <c r="P427" s="55">
        <f t="shared" si="212"/>
        <v>1</v>
      </c>
      <c r="Q427" s="55">
        <v>0</v>
      </c>
      <c r="R427" s="55">
        <v>0</v>
      </c>
      <c r="S427" s="55">
        <v>0</v>
      </c>
      <c r="T427" s="55">
        <v>0</v>
      </c>
      <c r="U427" s="52">
        <f t="shared" si="180"/>
        <v>19</v>
      </c>
      <c r="V427" s="52">
        <f t="shared" si="181"/>
        <v>224</v>
      </c>
      <c r="W427" s="52">
        <f t="shared" si="182"/>
        <v>243</v>
      </c>
    </row>
    <row r="428" spans="1:23" ht="30" customHeight="1">
      <c r="A428" s="99"/>
      <c r="B428" s="99"/>
      <c r="C428" s="99"/>
      <c r="D428" s="56" t="s">
        <v>179</v>
      </c>
      <c r="E428" s="55">
        <f aca="true" t="shared" si="213" ref="E428:P428">E133+E281</f>
        <v>140</v>
      </c>
      <c r="F428" s="55">
        <f t="shared" si="213"/>
        <v>1143</v>
      </c>
      <c r="G428" s="55">
        <f t="shared" si="213"/>
        <v>0</v>
      </c>
      <c r="H428" s="55">
        <f t="shared" si="213"/>
        <v>0</v>
      </c>
      <c r="I428" s="55">
        <f t="shared" si="213"/>
        <v>0</v>
      </c>
      <c r="J428" s="55">
        <f t="shared" si="213"/>
        <v>0</v>
      </c>
      <c r="K428" s="55">
        <f t="shared" si="213"/>
        <v>0</v>
      </c>
      <c r="L428" s="55">
        <f t="shared" si="213"/>
        <v>0</v>
      </c>
      <c r="M428" s="55">
        <f t="shared" si="213"/>
        <v>0</v>
      </c>
      <c r="N428" s="55">
        <f t="shared" si="213"/>
        <v>3</v>
      </c>
      <c r="O428" s="55">
        <f t="shared" si="213"/>
        <v>0</v>
      </c>
      <c r="P428" s="55">
        <f t="shared" si="213"/>
        <v>1</v>
      </c>
      <c r="Q428" s="55">
        <v>0</v>
      </c>
      <c r="R428" s="55">
        <v>0</v>
      </c>
      <c r="S428" s="55">
        <v>0</v>
      </c>
      <c r="T428" s="55">
        <v>0</v>
      </c>
      <c r="U428" s="52">
        <f t="shared" si="180"/>
        <v>140</v>
      </c>
      <c r="V428" s="52">
        <f t="shared" si="181"/>
        <v>1147</v>
      </c>
      <c r="W428" s="52">
        <f t="shared" si="182"/>
        <v>1287</v>
      </c>
    </row>
    <row r="429" spans="1:23" ht="30" customHeight="1">
      <c r="A429" s="95" t="s">
        <v>237</v>
      </c>
      <c r="B429" s="95"/>
      <c r="C429" s="95" t="s">
        <v>85</v>
      </c>
      <c r="D429" s="55" t="s">
        <v>232</v>
      </c>
      <c r="E429" s="55">
        <f aca="true" t="shared" si="214" ref="E429:P429">E134+E282</f>
        <v>221</v>
      </c>
      <c r="F429" s="55">
        <f t="shared" si="214"/>
        <v>155</v>
      </c>
      <c r="G429" s="55">
        <f t="shared" si="214"/>
        <v>0</v>
      </c>
      <c r="H429" s="55">
        <f t="shared" si="214"/>
        <v>0</v>
      </c>
      <c r="I429" s="55">
        <f t="shared" si="214"/>
        <v>0</v>
      </c>
      <c r="J429" s="55">
        <f t="shared" si="214"/>
        <v>0</v>
      </c>
      <c r="K429" s="55">
        <f t="shared" si="214"/>
        <v>0</v>
      </c>
      <c r="L429" s="55">
        <f t="shared" si="214"/>
        <v>0</v>
      </c>
      <c r="M429" s="55">
        <f t="shared" si="214"/>
        <v>0</v>
      </c>
      <c r="N429" s="55">
        <f t="shared" si="214"/>
        <v>0</v>
      </c>
      <c r="O429" s="55">
        <f t="shared" si="214"/>
        <v>0</v>
      </c>
      <c r="P429" s="55">
        <f t="shared" si="214"/>
        <v>0</v>
      </c>
      <c r="Q429" s="55">
        <v>0</v>
      </c>
      <c r="R429" s="55">
        <v>0</v>
      </c>
      <c r="S429" s="55">
        <v>0</v>
      </c>
      <c r="T429" s="55">
        <v>0</v>
      </c>
      <c r="U429" s="52">
        <f aca="true" t="shared" si="215" ref="U429:U442">S429+Q429+O429+M429+K429+I429+G429+E429</f>
        <v>221</v>
      </c>
      <c r="V429" s="52">
        <f aca="true" t="shared" si="216" ref="V429:V442">T429+R429+P429+N429+L429+J429+H429+F429</f>
        <v>155</v>
      </c>
      <c r="W429" s="52">
        <f aca="true" t="shared" si="217" ref="W429:W442">V429+U429</f>
        <v>376</v>
      </c>
    </row>
    <row r="430" spans="1:23" ht="30" customHeight="1">
      <c r="A430" s="95"/>
      <c r="B430" s="95"/>
      <c r="C430" s="95"/>
      <c r="D430" s="55" t="s">
        <v>179</v>
      </c>
      <c r="E430" s="55">
        <f aca="true" t="shared" si="218" ref="E430:P430">E135+E283</f>
        <v>714</v>
      </c>
      <c r="F430" s="55">
        <f t="shared" si="218"/>
        <v>474</v>
      </c>
      <c r="G430" s="55">
        <f t="shared" si="218"/>
        <v>0</v>
      </c>
      <c r="H430" s="55">
        <f t="shared" si="218"/>
        <v>0</v>
      </c>
      <c r="I430" s="55">
        <f t="shared" si="218"/>
        <v>2</v>
      </c>
      <c r="J430" s="55">
        <f t="shared" si="218"/>
        <v>1</v>
      </c>
      <c r="K430" s="55">
        <f t="shared" si="218"/>
        <v>0</v>
      </c>
      <c r="L430" s="55">
        <f t="shared" si="218"/>
        <v>0</v>
      </c>
      <c r="M430" s="55">
        <f t="shared" si="218"/>
        <v>0</v>
      </c>
      <c r="N430" s="55">
        <f t="shared" si="218"/>
        <v>1</v>
      </c>
      <c r="O430" s="55">
        <f t="shared" si="218"/>
        <v>0</v>
      </c>
      <c r="P430" s="55">
        <f t="shared" si="218"/>
        <v>0</v>
      </c>
      <c r="Q430" s="55">
        <v>1</v>
      </c>
      <c r="R430" s="55">
        <v>1</v>
      </c>
      <c r="S430" s="55">
        <v>0</v>
      </c>
      <c r="T430" s="55">
        <v>0</v>
      </c>
      <c r="U430" s="52">
        <f t="shared" si="215"/>
        <v>717</v>
      </c>
      <c r="V430" s="52">
        <f t="shared" si="216"/>
        <v>477</v>
      </c>
      <c r="W430" s="52">
        <f t="shared" si="217"/>
        <v>1194</v>
      </c>
    </row>
    <row r="431" spans="1:23" ht="30" customHeight="1">
      <c r="A431" s="95" t="s">
        <v>236</v>
      </c>
      <c r="B431" s="95"/>
      <c r="C431" s="95" t="s">
        <v>85</v>
      </c>
      <c r="D431" s="55" t="s">
        <v>232</v>
      </c>
      <c r="E431" s="55">
        <f aca="true" t="shared" si="219" ref="E431:P431">E136+E284</f>
        <v>156</v>
      </c>
      <c r="F431" s="55">
        <f t="shared" si="219"/>
        <v>58</v>
      </c>
      <c r="G431" s="55">
        <f t="shared" si="219"/>
        <v>0</v>
      </c>
      <c r="H431" s="55">
        <f t="shared" si="219"/>
        <v>0</v>
      </c>
      <c r="I431" s="55">
        <f t="shared" si="219"/>
        <v>0</v>
      </c>
      <c r="J431" s="55">
        <f t="shared" si="219"/>
        <v>0</v>
      </c>
      <c r="K431" s="55">
        <f t="shared" si="219"/>
        <v>0</v>
      </c>
      <c r="L431" s="55">
        <f t="shared" si="219"/>
        <v>0</v>
      </c>
      <c r="M431" s="55">
        <f t="shared" si="219"/>
        <v>0</v>
      </c>
      <c r="N431" s="55">
        <f t="shared" si="219"/>
        <v>0</v>
      </c>
      <c r="O431" s="55">
        <f t="shared" si="219"/>
        <v>0</v>
      </c>
      <c r="P431" s="55">
        <f t="shared" si="219"/>
        <v>0</v>
      </c>
      <c r="Q431" s="55">
        <v>0</v>
      </c>
      <c r="R431" s="55">
        <v>0</v>
      </c>
      <c r="S431" s="55">
        <v>0</v>
      </c>
      <c r="T431" s="55">
        <v>0</v>
      </c>
      <c r="U431" s="52">
        <f t="shared" si="215"/>
        <v>156</v>
      </c>
      <c r="V431" s="52">
        <f t="shared" si="216"/>
        <v>58</v>
      </c>
      <c r="W431" s="52">
        <f t="shared" si="217"/>
        <v>214</v>
      </c>
    </row>
    <row r="432" spans="1:23" ht="30" customHeight="1">
      <c r="A432" s="95"/>
      <c r="B432" s="95"/>
      <c r="C432" s="95"/>
      <c r="D432" s="55" t="s">
        <v>179</v>
      </c>
      <c r="E432" s="55">
        <f aca="true" t="shared" si="220" ref="E432:P432">E137+E285</f>
        <v>670</v>
      </c>
      <c r="F432" s="55">
        <f t="shared" si="220"/>
        <v>235</v>
      </c>
      <c r="G432" s="55">
        <f t="shared" si="220"/>
        <v>0</v>
      </c>
      <c r="H432" s="55">
        <f t="shared" si="220"/>
        <v>0</v>
      </c>
      <c r="I432" s="55">
        <f t="shared" si="220"/>
        <v>11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1</v>
      </c>
      <c r="N432" s="55">
        <f t="shared" si="220"/>
        <v>0</v>
      </c>
      <c r="O432" s="55">
        <f t="shared" si="220"/>
        <v>0</v>
      </c>
      <c r="P432" s="55">
        <f t="shared" si="220"/>
        <v>0</v>
      </c>
      <c r="Q432" s="55">
        <v>0</v>
      </c>
      <c r="R432" s="55">
        <v>1</v>
      </c>
      <c r="S432" s="55">
        <v>0</v>
      </c>
      <c r="T432" s="55">
        <v>0</v>
      </c>
      <c r="U432" s="52">
        <f t="shared" si="215"/>
        <v>682</v>
      </c>
      <c r="V432" s="52">
        <f t="shared" si="216"/>
        <v>236</v>
      </c>
      <c r="W432" s="52">
        <f t="shared" si="217"/>
        <v>918</v>
      </c>
    </row>
    <row r="433" spans="1:23" ht="30" customHeight="1">
      <c r="A433" s="89" t="s">
        <v>235</v>
      </c>
      <c r="B433" s="112"/>
      <c r="C433" s="93" t="s">
        <v>41</v>
      </c>
      <c r="D433" s="55" t="s">
        <v>232</v>
      </c>
      <c r="E433" s="55">
        <f aca="true" t="shared" si="221" ref="E433:P433">E138+E286</f>
        <v>49</v>
      </c>
      <c r="F433" s="55">
        <f t="shared" si="221"/>
        <v>67</v>
      </c>
      <c r="G433" s="55">
        <f t="shared" si="221"/>
        <v>0</v>
      </c>
      <c r="H433" s="55">
        <f t="shared" si="221"/>
        <v>0</v>
      </c>
      <c r="I433" s="55">
        <f t="shared" si="221"/>
        <v>1</v>
      </c>
      <c r="J433" s="55">
        <f t="shared" si="221"/>
        <v>0</v>
      </c>
      <c r="K433" s="55">
        <f t="shared" si="221"/>
        <v>0</v>
      </c>
      <c r="L433" s="55">
        <f t="shared" si="221"/>
        <v>0</v>
      </c>
      <c r="M433" s="55">
        <f t="shared" si="221"/>
        <v>0</v>
      </c>
      <c r="N433" s="55">
        <f t="shared" si="221"/>
        <v>0</v>
      </c>
      <c r="O433" s="55">
        <f t="shared" si="221"/>
        <v>2</v>
      </c>
      <c r="P433" s="55">
        <f t="shared" si="221"/>
        <v>0</v>
      </c>
      <c r="Q433" s="55">
        <v>0</v>
      </c>
      <c r="R433" s="55">
        <v>1</v>
      </c>
      <c r="S433" s="55">
        <v>0</v>
      </c>
      <c r="T433" s="55">
        <v>0</v>
      </c>
      <c r="U433" s="52">
        <f t="shared" si="215"/>
        <v>52</v>
      </c>
      <c r="V433" s="52">
        <f t="shared" si="216"/>
        <v>68</v>
      </c>
      <c r="W433" s="52">
        <f t="shared" si="217"/>
        <v>120</v>
      </c>
    </row>
    <row r="434" spans="1:23" ht="30" customHeight="1">
      <c r="A434" s="113"/>
      <c r="B434" s="114"/>
      <c r="C434" s="94"/>
      <c r="D434" s="55" t="s">
        <v>179</v>
      </c>
      <c r="E434" s="55">
        <f aca="true" t="shared" si="222" ref="E434:P434">E139+E287</f>
        <v>108</v>
      </c>
      <c r="F434" s="55">
        <f t="shared" si="222"/>
        <v>159</v>
      </c>
      <c r="G434" s="55">
        <f t="shared" si="222"/>
        <v>0</v>
      </c>
      <c r="H434" s="55">
        <f t="shared" si="222"/>
        <v>0</v>
      </c>
      <c r="I434" s="55">
        <f t="shared" si="222"/>
        <v>1</v>
      </c>
      <c r="J434" s="55">
        <f t="shared" si="222"/>
        <v>0</v>
      </c>
      <c r="K434" s="55">
        <f t="shared" si="222"/>
        <v>0</v>
      </c>
      <c r="L434" s="55">
        <f t="shared" si="222"/>
        <v>0</v>
      </c>
      <c r="M434" s="55">
        <f t="shared" si="222"/>
        <v>0</v>
      </c>
      <c r="N434" s="55">
        <f t="shared" si="222"/>
        <v>0</v>
      </c>
      <c r="O434" s="55">
        <f t="shared" si="222"/>
        <v>2</v>
      </c>
      <c r="P434" s="55">
        <f t="shared" si="222"/>
        <v>0</v>
      </c>
      <c r="Q434" s="55">
        <v>0</v>
      </c>
      <c r="R434" s="55">
        <v>1</v>
      </c>
      <c r="S434" s="55">
        <v>0</v>
      </c>
      <c r="T434" s="55">
        <v>0</v>
      </c>
      <c r="U434" s="52">
        <f t="shared" si="215"/>
        <v>111</v>
      </c>
      <c r="V434" s="52">
        <f t="shared" si="216"/>
        <v>160</v>
      </c>
      <c r="W434" s="52">
        <f t="shared" si="217"/>
        <v>271</v>
      </c>
    </row>
    <row r="435" spans="1:23" ht="30" customHeight="1">
      <c r="A435" s="89" t="s">
        <v>234</v>
      </c>
      <c r="B435" s="90"/>
      <c r="C435" s="93" t="s">
        <v>85</v>
      </c>
      <c r="D435" s="55" t="s">
        <v>232</v>
      </c>
      <c r="E435" s="55">
        <f aca="true" t="shared" si="223" ref="E435:P435">E140+E288</f>
        <v>12</v>
      </c>
      <c r="F435" s="55">
        <f t="shared" si="223"/>
        <v>51</v>
      </c>
      <c r="G435" s="55">
        <f t="shared" si="223"/>
        <v>0</v>
      </c>
      <c r="H435" s="55">
        <f t="shared" si="223"/>
        <v>0</v>
      </c>
      <c r="I435" s="55">
        <f t="shared" si="223"/>
        <v>0</v>
      </c>
      <c r="J435" s="55">
        <f t="shared" si="223"/>
        <v>1</v>
      </c>
      <c r="K435" s="55">
        <f t="shared" si="223"/>
        <v>0</v>
      </c>
      <c r="L435" s="55">
        <f t="shared" si="223"/>
        <v>0</v>
      </c>
      <c r="M435" s="55">
        <f t="shared" si="223"/>
        <v>0</v>
      </c>
      <c r="N435" s="55">
        <f t="shared" si="223"/>
        <v>0</v>
      </c>
      <c r="O435" s="55">
        <f t="shared" si="223"/>
        <v>0</v>
      </c>
      <c r="P435" s="55">
        <f t="shared" si="223"/>
        <v>0</v>
      </c>
      <c r="Q435" s="55">
        <v>0</v>
      </c>
      <c r="R435" s="55">
        <v>0</v>
      </c>
      <c r="S435" s="55">
        <v>0</v>
      </c>
      <c r="T435" s="55">
        <v>0</v>
      </c>
      <c r="U435" s="52">
        <f t="shared" si="215"/>
        <v>12</v>
      </c>
      <c r="V435" s="52">
        <f t="shared" si="216"/>
        <v>52</v>
      </c>
      <c r="W435" s="52">
        <f t="shared" si="217"/>
        <v>64</v>
      </c>
    </row>
    <row r="436" spans="1:23" ht="30" customHeight="1">
      <c r="A436" s="91"/>
      <c r="B436" s="92"/>
      <c r="C436" s="94"/>
      <c r="D436" s="55" t="s">
        <v>179</v>
      </c>
      <c r="E436" s="55">
        <f aca="true" t="shared" si="224" ref="E436:P436">E141+E289</f>
        <v>16</v>
      </c>
      <c r="F436" s="55">
        <f t="shared" si="224"/>
        <v>52</v>
      </c>
      <c r="G436" s="55">
        <f t="shared" si="224"/>
        <v>0</v>
      </c>
      <c r="H436" s="55">
        <f t="shared" si="224"/>
        <v>0</v>
      </c>
      <c r="I436" s="55">
        <f t="shared" si="224"/>
        <v>0</v>
      </c>
      <c r="J436" s="55">
        <f t="shared" si="224"/>
        <v>1</v>
      </c>
      <c r="K436" s="55">
        <f t="shared" si="224"/>
        <v>0</v>
      </c>
      <c r="L436" s="55">
        <f t="shared" si="224"/>
        <v>0</v>
      </c>
      <c r="M436" s="55">
        <f t="shared" si="224"/>
        <v>0</v>
      </c>
      <c r="N436" s="55">
        <f t="shared" si="224"/>
        <v>0</v>
      </c>
      <c r="O436" s="55">
        <f t="shared" si="224"/>
        <v>0</v>
      </c>
      <c r="P436" s="55">
        <f t="shared" si="224"/>
        <v>0</v>
      </c>
      <c r="Q436" s="55">
        <v>0</v>
      </c>
      <c r="R436" s="55">
        <v>0</v>
      </c>
      <c r="S436" s="55">
        <v>0</v>
      </c>
      <c r="T436" s="55">
        <v>0</v>
      </c>
      <c r="U436" s="52">
        <f t="shared" si="215"/>
        <v>16</v>
      </c>
      <c r="V436" s="52">
        <f t="shared" si="216"/>
        <v>53</v>
      </c>
      <c r="W436" s="52">
        <f t="shared" si="217"/>
        <v>69</v>
      </c>
    </row>
    <row r="437" spans="1:23" ht="30" customHeight="1">
      <c r="A437" s="96" t="s">
        <v>8</v>
      </c>
      <c r="B437" s="96"/>
      <c r="C437" s="96" t="s">
        <v>85</v>
      </c>
      <c r="D437" s="54" t="s">
        <v>232</v>
      </c>
      <c r="E437" s="54">
        <f aca="true" t="shared" si="225" ref="E437:P437">E142+E290</f>
        <v>8247</v>
      </c>
      <c r="F437" s="54">
        <f t="shared" si="225"/>
        <v>8339</v>
      </c>
      <c r="G437" s="54">
        <f t="shared" si="225"/>
        <v>2</v>
      </c>
      <c r="H437" s="54">
        <f t="shared" si="225"/>
        <v>0</v>
      </c>
      <c r="I437" s="54">
        <f t="shared" si="225"/>
        <v>69</v>
      </c>
      <c r="J437" s="54">
        <f t="shared" si="225"/>
        <v>36</v>
      </c>
      <c r="K437" s="54">
        <f t="shared" si="225"/>
        <v>1</v>
      </c>
      <c r="L437" s="54">
        <f t="shared" si="225"/>
        <v>0</v>
      </c>
      <c r="M437" s="54">
        <f t="shared" si="225"/>
        <v>6</v>
      </c>
      <c r="N437" s="54">
        <f t="shared" si="225"/>
        <v>12</v>
      </c>
      <c r="O437" s="54">
        <f t="shared" si="225"/>
        <v>6</v>
      </c>
      <c r="P437" s="54">
        <f t="shared" si="225"/>
        <v>3</v>
      </c>
      <c r="Q437" s="54">
        <v>1</v>
      </c>
      <c r="R437" s="54">
        <v>4</v>
      </c>
      <c r="S437" s="54">
        <v>1</v>
      </c>
      <c r="T437" s="54">
        <v>2</v>
      </c>
      <c r="U437" s="52">
        <f t="shared" si="215"/>
        <v>8333</v>
      </c>
      <c r="V437" s="52">
        <f t="shared" si="216"/>
        <v>8396</v>
      </c>
      <c r="W437" s="52">
        <f t="shared" si="217"/>
        <v>16729</v>
      </c>
    </row>
    <row r="438" spans="1:23" ht="30" customHeight="1">
      <c r="A438" s="96"/>
      <c r="B438" s="96"/>
      <c r="C438" s="96"/>
      <c r="D438" s="54" t="s">
        <v>179</v>
      </c>
      <c r="E438" s="54">
        <f aca="true" t="shared" si="226" ref="E438:P438">E143+E291</f>
        <v>30969</v>
      </c>
      <c r="F438" s="54">
        <f t="shared" si="226"/>
        <v>34778</v>
      </c>
      <c r="G438" s="54">
        <f t="shared" si="226"/>
        <v>14</v>
      </c>
      <c r="H438" s="54">
        <f t="shared" si="226"/>
        <v>4</v>
      </c>
      <c r="I438" s="54">
        <f t="shared" si="226"/>
        <v>182</v>
      </c>
      <c r="J438" s="54">
        <f t="shared" si="226"/>
        <v>124</v>
      </c>
      <c r="K438" s="54">
        <f t="shared" si="226"/>
        <v>15</v>
      </c>
      <c r="L438" s="54">
        <f t="shared" si="226"/>
        <v>7</v>
      </c>
      <c r="M438" s="54">
        <f t="shared" si="226"/>
        <v>69</v>
      </c>
      <c r="N438" s="54">
        <f t="shared" si="226"/>
        <v>64</v>
      </c>
      <c r="O438" s="54">
        <f t="shared" si="226"/>
        <v>16</v>
      </c>
      <c r="P438" s="54">
        <f t="shared" si="226"/>
        <v>18</v>
      </c>
      <c r="Q438" s="54">
        <v>92</v>
      </c>
      <c r="R438" s="54">
        <v>21</v>
      </c>
      <c r="S438" s="54">
        <v>9</v>
      </c>
      <c r="T438" s="54">
        <v>8</v>
      </c>
      <c r="U438" s="52">
        <f t="shared" si="215"/>
        <v>31366</v>
      </c>
      <c r="V438" s="52">
        <f t="shared" si="216"/>
        <v>35024</v>
      </c>
      <c r="W438" s="52">
        <f t="shared" si="217"/>
        <v>66390</v>
      </c>
    </row>
    <row r="439" spans="1:23" ht="30" customHeight="1">
      <c r="A439" s="96"/>
      <c r="B439" s="96"/>
      <c r="C439" s="96" t="s">
        <v>41</v>
      </c>
      <c r="D439" s="54" t="s">
        <v>232</v>
      </c>
      <c r="E439" s="54">
        <f aca="true" t="shared" si="227" ref="E439:P439">E144+E292</f>
        <v>880</v>
      </c>
      <c r="F439" s="54">
        <f t="shared" si="227"/>
        <v>1726</v>
      </c>
      <c r="G439" s="54">
        <f t="shared" si="227"/>
        <v>0</v>
      </c>
      <c r="H439" s="54">
        <f t="shared" si="227"/>
        <v>0</v>
      </c>
      <c r="I439" s="54">
        <f t="shared" si="227"/>
        <v>2</v>
      </c>
      <c r="J439" s="54">
        <f t="shared" si="227"/>
        <v>0</v>
      </c>
      <c r="K439" s="54">
        <f t="shared" si="227"/>
        <v>0</v>
      </c>
      <c r="L439" s="54">
        <f t="shared" si="227"/>
        <v>0</v>
      </c>
      <c r="M439" s="54">
        <f t="shared" si="227"/>
        <v>2</v>
      </c>
      <c r="N439" s="54">
        <f t="shared" si="227"/>
        <v>8</v>
      </c>
      <c r="O439" s="54">
        <f t="shared" si="227"/>
        <v>2</v>
      </c>
      <c r="P439" s="54">
        <f t="shared" si="227"/>
        <v>1</v>
      </c>
      <c r="Q439" s="54">
        <v>0</v>
      </c>
      <c r="R439" s="54">
        <v>1</v>
      </c>
      <c r="S439" s="54">
        <v>0</v>
      </c>
      <c r="T439" s="54">
        <v>0</v>
      </c>
      <c r="U439" s="52">
        <f t="shared" si="215"/>
        <v>886</v>
      </c>
      <c r="V439" s="52">
        <f t="shared" si="216"/>
        <v>1736</v>
      </c>
      <c r="W439" s="52">
        <f t="shared" si="217"/>
        <v>2622</v>
      </c>
    </row>
    <row r="440" spans="1:23" ht="30" customHeight="1">
      <c r="A440" s="96"/>
      <c r="B440" s="96"/>
      <c r="C440" s="96"/>
      <c r="D440" s="54" t="s">
        <v>179</v>
      </c>
      <c r="E440" s="54">
        <f aca="true" t="shared" si="228" ref="E440:P440">E145+E293</f>
        <v>4018</v>
      </c>
      <c r="F440" s="54">
        <f t="shared" si="228"/>
        <v>7711</v>
      </c>
      <c r="G440" s="54">
        <f t="shared" si="228"/>
        <v>0</v>
      </c>
      <c r="H440" s="54">
        <f t="shared" si="228"/>
        <v>0</v>
      </c>
      <c r="I440" s="54">
        <f t="shared" si="228"/>
        <v>16</v>
      </c>
      <c r="J440" s="54">
        <f t="shared" si="228"/>
        <v>12</v>
      </c>
      <c r="K440" s="54">
        <f t="shared" si="228"/>
        <v>0</v>
      </c>
      <c r="L440" s="54">
        <f t="shared" si="228"/>
        <v>0</v>
      </c>
      <c r="M440" s="54">
        <f t="shared" si="228"/>
        <v>11</v>
      </c>
      <c r="N440" s="54">
        <f t="shared" si="228"/>
        <v>27</v>
      </c>
      <c r="O440" s="54">
        <f t="shared" si="228"/>
        <v>3</v>
      </c>
      <c r="P440" s="54">
        <f t="shared" si="228"/>
        <v>2</v>
      </c>
      <c r="Q440" s="54">
        <v>1</v>
      </c>
      <c r="R440" s="54">
        <v>4</v>
      </c>
      <c r="S440" s="54">
        <v>0</v>
      </c>
      <c r="T440" s="54">
        <v>0</v>
      </c>
      <c r="U440" s="52">
        <f t="shared" si="215"/>
        <v>4049</v>
      </c>
      <c r="V440" s="52">
        <f t="shared" si="216"/>
        <v>7756</v>
      </c>
      <c r="W440" s="52">
        <f t="shared" si="217"/>
        <v>11805</v>
      </c>
    </row>
    <row r="441" spans="1:23" ht="30" customHeight="1">
      <c r="A441" s="111" t="s">
        <v>233</v>
      </c>
      <c r="B441" s="111"/>
      <c r="C441" s="111"/>
      <c r="D441" s="53" t="s">
        <v>232</v>
      </c>
      <c r="E441" s="53">
        <f aca="true" t="shared" si="229" ref="E441:P441">E146+E294</f>
        <v>9127</v>
      </c>
      <c r="F441" s="53">
        <f t="shared" si="229"/>
        <v>10065</v>
      </c>
      <c r="G441" s="53">
        <f t="shared" si="229"/>
        <v>2</v>
      </c>
      <c r="H441" s="53">
        <f t="shared" si="229"/>
        <v>0</v>
      </c>
      <c r="I441" s="53">
        <f t="shared" si="229"/>
        <v>71</v>
      </c>
      <c r="J441" s="53">
        <f t="shared" si="229"/>
        <v>36</v>
      </c>
      <c r="K441" s="53">
        <f t="shared" si="229"/>
        <v>1</v>
      </c>
      <c r="L441" s="53">
        <f t="shared" si="229"/>
        <v>0</v>
      </c>
      <c r="M441" s="53">
        <f t="shared" si="229"/>
        <v>8</v>
      </c>
      <c r="N441" s="53">
        <f t="shared" si="229"/>
        <v>20</v>
      </c>
      <c r="O441" s="53">
        <f t="shared" si="229"/>
        <v>8</v>
      </c>
      <c r="P441" s="53">
        <f t="shared" si="229"/>
        <v>4</v>
      </c>
      <c r="Q441" s="53">
        <v>1</v>
      </c>
      <c r="R441" s="53">
        <v>5</v>
      </c>
      <c r="S441" s="53">
        <v>1</v>
      </c>
      <c r="T441" s="53">
        <v>2</v>
      </c>
      <c r="U441" s="52">
        <f t="shared" si="215"/>
        <v>9219</v>
      </c>
      <c r="V441" s="52">
        <f t="shared" si="216"/>
        <v>10132</v>
      </c>
      <c r="W441" s="52">
        <f t="shared" si="217"/>
        <v>19351</v>
      </c>
    </row>
    <row r="442" spans="1:23" ht="30" customHeight="1">
      <c r="A442" s="111"/>
      <c r="B442" s="111"/>
      <c r="C442" s="111"/>
      <c r="D442" s="53" t="s">
        <v>179</v>
      </c>
      <c r="E442" s="53">
        <f aca="true" t="shared" si="230" ref="E442:P442">E147+E295</f>
        <v>34987</v>
      </c>
      <c r="F442" s="53">
        <f t="shared" si="230"/>
        <v>42489</v>
      </c>
      <c r="G442" s="53">
        <f t="shared" si="230"/>
        <v>14</v>
      </c>
      <c r="H442" s="53">
        <f t="shared" si="230"/>
        <v>4</v>
      </c>
      <c r="I442" s="53">
        <f t="shared" si="230"/>
        <v>198</v>
      </c>
      <c r="J442" s="53">
        <f t="shared" si="230"/>
        <v>136</v>
      </c>
      <c r="K442" s="53">
        <f t="shared" si="230"/>
        <v>15</v>
      </c>
      <c r="L442" s="53">
        <f t="shared" si="230"/>
        <v>7</v>
      </c>
      <c r="M442" s="53">
        <f t="shared" si="230"/>
        <v>80</v>
      </c>
      <c r="N442" s="53">
        <f t="shared" si="230"/>
        <v>91</v>
      </c>
      <c r="O442" s="53">
        <f t="shared" si="230"/>
        <v>19</v>
      </c>
      <c r="P442" s="53">
        <f t="shared" si="230"/>
        <v>20</v>
      </c>
      <c r="Q442" s="53">
        <v>93</v>
      </c>
      <c r="R442" s="53">
        <v>25</v>
      </c>
      <c r="S442" s="53">
        <v>9</v>
      </c>
      <c r="T442" s="53">
        <v>8</v>
      </c>
      <c r="U442" s="52">
        <f t="shared" si="215"/>
        <v>35415</v>
      </c>
      <c r="V442" s="52">
        <f t="shared" si="216"/>
        <v>42780</v>
      </c>
      <c r="W442" s="52">
        <f t="shared" si="217"/>
        <v>78195</v>
      </c>
    </row>
  </sheetData>
  <mergeCells count="482">
    <mergeCell ref="Q152:R152"/>
    <mergeCell ref="B210:B211"/>
    <mergeCell ref="B204:B205"/>
    <mergeCell ref="B164:B165"/>
    <mergeCell ref="E299:F299"/>
    <mergeCell ref="C210:C211"/>
    <mergeCell ref="B206:B207"/>
    <mergeCell ref="C437:C438"/>
    <mergeCell ref="C439:C440"/>
    <mergeCell ref="G299:H299"/>
    <mergeCell ref="A298:W298"/>
    <mergeCell ref="I299:J299"/>
    <mergeCell ref="K299:L299"/>
    <mergeCell ref="M299:N299"/>
    <mergeCell ref="O299:P299"/>
    <mergeCell ref="C162:C163"/>
    <mergeCell ref="B162:B163"/>
    <mergeCell ref="B178:B179"/>
    <mergeCell ref="C284:C285"/>
    <mergeCell ref="C292:C293"/>
    <mergeCell ref="B274:B275"/>
    <mergeCell ref="B272:B273"/>
    <mergeCell ref="C250:C251"/>
    <mergeCell ref="B276:B277"/>
    <mergeCell ref="A441:C442"/>
    <mergeCell ref="A367:A384"/>
    <mergeCell ref="A385:A394"/>
    <mergeCell ref="A395:A408"/>
    <mergeCell ref="A409:A414"/>
    <mergeCell ref="B411:B412"/>
    <mergeCell ref="A415:B416"/>
    <mergeCell ref="A433:B434"/>
    <mergeCell ref="B361:B362"/>
    <mergeCell ref="A437:B440"/>
    <mergeCell ref="C361:C362"/>
    <mergeCell ref="C363:C364"/>
    <mergeCell ref="C365:C366"/>
    <mergeCell ref="A363:B364"/>
    <mergeCell ref="A365:B366"/>
    <mergeCell ref="A351:A362"/>
    <mergeCell ref="C367:C368"/>
    <mergeCell ref="B369:B370"/>
    <mergeCell ref="C369:C370"/>
    <mergeCell ref="B371:B372"/>
    <mergeCell ref="C371:C372"/>
    <mergeCell ref="B373:B374"/>
    <mergeCell ref="C373:C374"/>
    <mergeCell ref="B367:B368"/>
    <mergeCell ref="A307:A326"/>
    <mergeCell ref="B325:B326"/>
    <mergeCell ref="A327:B328"/>
    <mergeCell ref="A329:A344"/>
    <mergeCell ref="B343:B344"/>
    <mergeCell ref="A299:B300"/>
    <mergeCell ref="C299:C300"/>
    <mergeCell ref="D299:D300"/>
    <mergeCell ref="A435:B436"/>
    <mergeCell ref="A417:A426"/>
    <mergeCell ref="B423:B424"/>
    <mergeCell ref="B425:B426"/>
    <mergeCell ref="B307:B308"/>
    <mergeCell ref="C307:C308"/>
    <mergeCell ref="B309:B310"/>
    <mergeCell ref="C309:C310"/>
    <mergeCell ref="B311:B312"/>
    <mergeCell ref="C311:C312"/>
    <mergeCell ref="B313:B314"/>
    <mergeCell ref="C313:C314"/>
    <mergeCell ref="B315:B316"/>
    <mergeCell ref="C315:C316"/>
    <mergeCell ref="B317:B318"/>
    <mergeCell ref="C317:C318"/>
    <mergeCell ref="A12:A31"/>
    <mergeCell ref="C56:C57"/>
    <mergeCell ref="C58:C59"/>
    <mergeCell ref="C62:C63"/>
    <mergeCell ref="C60:C61"/>
    <mergeCell ref="B160:B161"/>
    <mergeCell ref="B28:B29"/>
    <mergeCell ref="C28:C29"/>
    <mergeCell ref="A52:B53"/>
    <mergeCell ref="A50:B51"/>
    <mergeCell ref="C48:C49"/>
    <mergeCell ref="A56:A67"/>
    <mergeCell ref="A100:A113"/>
    <mergeCell ref="B14:B15"/>
    <mergeCell ref="B16:B17"/>
    <mergeCell ref="B96:B97"/>
    <mergeCell ref="A138:B139"/>
    <mergeCell ref="A146:C147"/>
    <mergeCell ref="B100:B101"/>
    <mergeCell ref="C18:C19"/>
    <mergeCell ref="C22:C23"/>
    <mergeCell ref="C158:C159"/>
    <mergeCell ref="B126:B127"/>
    <mergeCell ref="B118:B119"/>
    <mergeCell ref="B56:B57"/>
    <mergeCell ref="B62:B63"/>
    <mergeCell ref="B58:B59"/>
    <mergeCell ref="B60:B61"/>
    <mergeCell ref="C46:C47"/>
    <mergeCell ref="A120:B121"/>
    <mergeCell ref="B130:B131"/>
    <mergeCell ref="B128:B129"/>
    <mergeCell ref="A154:B155"/>
    <mergeCell ref="B124:B125"/>
    <mergeCell ref="B104:B105"/>
    <mergeCell ref="C290:C291"/>
    <mergeCell ref="A290:B293"/>
    <mergeCell ref="A284:B285"/>
    <mergeCell ref="B110:B111"/>
    <mergeCell ref="B92:B93"/>
    <mergeCell ref="C168:C169"/>
    <mergeCell ref="C266:C267"/>
    <mergeCell ref="B262:B263"/>
    <mergeCell ref="C260:C261"/>
    <mergeCell ref="C268:C269"/>
    <mergeCell ref="C276:C277"/>
    <mergeCell ref="A282:B283"/>
    <mergeCell ref="B278:B279"/>
    <mergeCell ref="A268:B269"/>
    <mergeCell ref="A270:A279"/>
    <mergeCell ref="C282:C283"/>
    <mergeCell ref="B176:B177"/>
    <mergeCell ref="A151:W151"/>
    <mergeCell ref="B168:B169"/>
    <mergeCell ref="A160:A179"/>
    <mergeCell ref="B170:B171"/>
    <mergeCell ref="B174:B175"/>
    <mergeCell ref="B172:B173"/>
    <mergeCell ref="B166:B167"/>
    <mergeCell ref="C232:C233"/>
    <mergeCell ref="A262:A267"/>
    <mergeCell ref="A114:A119"/>
    <mergeCell ref="A90:A99"/>
    <mergeCell ref="B108:B109"/>
    <mergeCell ref="B114:B115"/>
    <mergeCell ref="B116:B117"/>
    <mergeCell ref="C280:C281"/>
    <mergeCell ref="A248:A261"/>
    <mergeCell ref="B90:B91"/>
    <mergeCell ref="C170:C171"/>
    <mergeCell ref="C174:C175"/>
    <mergeCell ref="C270:C271"/>
    <mergeCell ref="B256:B257"/>
    <mergeCell ref="A200:B201"/>
    <mergeCell ref="A202:B203"/>
    <mergeCell ref="B242:B243"/>
    <mergeCell ref="B246:B247"/>
    <mergeCell ref="B182:B183"/>
    <mergeCell ref="A180:B181"/>
    <mergeCell ref="C202:C203"/>
    <mergeCell ref="B230:B231"/>
    <mergeCell ref="B208:B209"/>
    <mergeCell ref="C196:C197"/>
    <mergeCell ref="A286:B287"/>
    <mergeCell ref="C272:C273"/>
    <mergeCell ref="B260:B261"/>
    <mergeCell ref="B270:B271"/>
    <mergeCell ref="C274:C275"/>
    <mergeCell ref="A280:B281"/>
    <mergeCell ref="C264:C265"/>
    <mergeCell ref="C254:C255"/>
    <mergeCell ref="C184:C185"/>
    <mergeCell ref="C286:C287"/>
    <mergeCell ref="A238:A247"/>
    <mergeCell ref="B250:B251"/>
    <mergeCell ref="B252:B253"/>
    <mergeCell ref="C246:C247"/>
    <mergeCell ref="C278:C279"/>
    <mergeCell ref="C252:C253"/>
    <mergeCell ref="C248:C249"/>
    <mergeCell ref="C238:C239"/>
    <mergeCell ref="C240:C241"/>
    <mergeCell ref="B264:B265"/>
    <mergeCell ref="B238:B239"/>
    <mergeCell ref="B240:B241"/>
    <mergeCell ref="B258:B259"/>
    <mergeCell ref="B248:B249"/>
    <mergeCell ref="A294:C295"/>
    <mergeCell ref="A220:A237"/>
    <mergeCell ref="B236:B237"/>
    <mergeCell ref="B222:B223"/>
    <mergeCell ref="B224:B225"/>
    <mergeCell ref="B226:B227"/>
    <mergeCell ref="C230:C231"/>
    <mergeCell ref="B228:B229"/>
    <mergeCell ref="C176:C177"/>
    <mergeCell ref="C204:C205"/>
    <mergeCell ref="B212:B213"/>
    <mergeCell ref="C212:C213"/>
    <mergeCell ref="C206:C207"/>
    <mergeCell ref="C208:C209"/>
    <mergeCell ref="B234:B235"/>
    <mergeCell ref="C224:C225"/>
    <mergeCell ref="C226:C227"/>
    <mergeCell ref="C228:C229"/>
    <mergeCell ref="B232:B233"/>
    <mergeCell ref="A218:B219"/>
    <mergeCell ref="B220:B221"/>
    <mergeCell ref="C218:C219"/>
    <mergeCell ref="C222:C223"/>
    <mergeCell ref="C220:C221"/>
    <mergeCell ref="C198:C199"/>
    <mergeCell ref="C200:C201"/>
    <mergeCell ref="B194:B195"/>
    <mergeCell ref="B196:B197"/>
    <mergeCell ref="A198:B199"/>
    <mergeCell ref="C214:C215"/>
    <mergeCell ref="A216:B217"/>
    <mergeCell ref="C216:C217"/>
    <mergeCell ref="A204:A215"/>
    <mergeCell ref="B244:B245"/>
    <mergeCell ref="B254:B255"/>
    <mergeCell ref="C258:C259"/>
    <mergeCell ref="C182:C183"/>
    <mergeCell ref="A182:A197"/>
    <mergeCell ref="A134:B135"/>
    <mergeCell ref="A158:B159"/>
    <mergeCell ref="C154:C155"/>
    <mergeCell ref="C180:C181"/>
    <mergeCell ref="C160:C161"/>
    <mergeCell ref="C178:C179"/>
    <mergeCell ref="C164:C165"/>
    <mergeCell ref="C166:C167"/>
    <mergeCell ref="C186:C187"/>
    <mergeCell ref="C188:C189"/>
    <mergeCell ref="C190:C191"/>
    <mergeCell ref="C192:C193"/>
    <mergeCell ref="B192:B193"/>
    <mergeCell ref="B188:B189"/>
    <mergeCell ref="B190:B191"/>
    <mergeCell ref="C194:C195"/>
    <mergeCell ref="C172:C173"/>
    <mergeCell ref="B184:B185"/>
    <mergeCell ref="B186:B187"/>
    <mergeCell ref="A10:B11"/>
    <mergeCell ref="S152:T152"/>
    <mergeCell ref="K152:L152"/>
    <mergeCell ref="C130:C131"/>
    <mergeCell ref="C104:C105"/>
    <mergeCell ref="C74:C75"/>
    <mergeCell ref="C106:C107"/>
    <mergeCell ref="C122:C123"/>
    <mergeCell ref="C114:C115"/>
    <mergeCell ref="C42:C43"/>
    <mergeCell ref="C44:C45"/>
    <mergeCell ref="B76:B77"/>
    <mergeCell ref="B72:B73"/>
    <mergeCell ref="A72:A89"/>
    <mergeCell ref="B78:B79"/>
    <mergeCell ref="B86:B87"/>
    <mergeCell ref="A54:B55"/>
    <mergeCell ref="A70:B71"/>
    <mergeCell ref="A68:B69"/>
    <mergeCell ref="B122:B123"/>
    <mergeCell ref="A122:A131"/>
    <mergeCell ref="A132:B133"/>
    <mergeCell ref="C124:C125"/>
    <mergeCell ref="A142:B145"/>
    <mergeCell ref="U152:W152"/>
    <mergeCell ref="C70:C71"/>
    <mergeCell ref="C78:C79"/>
    <mergeCell ref="C80:C81"/>
    <mergeCell ref="C82:C83"/>
    <mergeCell ref="C84:C85"/>
    <mergeCell ref="M152:N152"/>
    <mergeCell ref="C100:C101"/>
    <mergeCell ref="O152:P152"/>
    <mergeCell ref="E152:F152"/>
    <mergeCell ref="C88:C89"/>
    <mergeCell ref="C96:C97"/>
    <mergeCell ref="C90:C91"/>
    <mergeCell ref="C92:C93"/>
    <mergeCell ref="C86:C87"/>
    <mergeCell ref="C132:C133"/>
    <mergeCell ref="C134:C135"/>
    <mergeCell ref="C116:C117"/>
    <mergeCell ref="C128:C129"/>
    <mergeCell ref="C126:C127"/>
    <mergeCell ref="C98:C99"/>
    <mergeCell ref="C108:C109"/>
    <mergeCell ref="D152:D153"/>
    <mergeCell ref="C112:C113"/>
    <mergeCell ref="A3:W3"/>
    <mergeCell ref="E4:F4"/>
    <mergeCell ref="I4:J4"/>
    <mergeCell ref="K4:L4"/>
    <mergeCell ref="A6:B7"/>
    <mergeCell ref="A8:B9"/>
    <mergeCell ref="O4:P4"/>
    <mergeCell ref="S4:T4"/>
    <mergeCell ref="Q4:R4"/>
    <mergeCell ref="U4:W4"/>
    <mergeCell ref="C4:C5"/>
    <mergeCell ref="C6:C7"/>
    <mergeCell ref="C8:C9"/>
    <mergeCell ref="A4:B5"/>
    <mergeCell ref="D4:D5"/>
    <mergeCell ref="B12:B13"/>
    <mergeCell ref="B20:B21"/>
    <mergeCell ref="C20:C21"/>
    <mergeCell ref="B24:B25"/>
    <mergeCell ref="C24:C25"/>
    <mergeCell ref="C12:C13"/>
    <mergeCell ref="C14:C15"/>
    <mergeCell ref="C16:C17"/>
    <mergeCell ref="B18:B19"/>
    <mergeCell ref="A32:B33"/>
    <mergeCell ref="C30:C31"/>
    <mergeCell ref="B30:B31"/>
    <mergeCell ref="B64:B65"/>
    <mergeCell ref="B98:B99"/>
    <mergeCell ref="B94:B95"/>
    <mergeCell ref="B74:B75"/>
    <mergeCell ref="B84:B85"/>
    <mergeCell ref="B22:B23"/>
    <mergeCell ref="B26:B27"/>
    <mergeCell ref="B66:B67"/>
    <mergeCell ref="C54:C55"/>
    <mergeCell ref="B34:B35"/>
    <mergeCell ref="B36:B37"/>
    <mergeCell ref="B42:B43"/>
    <mergeCell ref="B40:B41"/>
    <mergeCell ref="B82:B83"/>
    <mergeCell ref="B80:B81"/>
    <mergeCell ref="B88:B89"/>
    <mergeCell ref="C50:C51"/>
    <mergeCell ref="C72:C73"/>
    <mergeCell ref="C66:C67"/>
    <mergeCell ref="C76:C77"/>
    <mergeCell ref="C52:C53"/>
    <mergeCell ref="C10:C11"/>
    <mergeCell ref="M4:N4"/>
    <mergeCell ref="C64:C65"/>
    <mergeCell ref="G4:H4"/>
    <mergeCell ref="G152:H152"/>
    <mergeCell ref="C26:C27"/>
    <mergeCell ref="C36:C37"/>
    <mergeCell ref="C38:C39"/>
    <mergeCell ref="C40:C41"/>
    <mergeCell ref="C120:C121"/>
    <mergeCell ref="C102:C103"/>
    <mergeCell ref="C110:C111"/>
    <mergeCell ref="C68:C69"/>
    <mergeCell ref="C32:C33"/>
    <mergeCell ref="C138:C139"/>
    <mergeCell ref="I152:J152"/>
    <mergeCell ref="C118:C119"/>
    <mergeCell ref="C152:C153"/>
    <mergeCell ref="C136:C137"/>
    <mergeCell ref="C142:C143"/>
    <mergeCell ref="C144:C145"/>
    <mergeCell ref="C34:C35"/>
    <mergeCell ref="S299:T299"/>
    <mergeCell ref="U299:W299"/>
    <mergeCell ref="A301:B302"/>
    <mergeCell ref="C301:C302"/>
    <mergeCell ref="A303:B304"/>
    <mergeCell ref="C303:C304"/>
    <mergeCell ref="Q299:R299"/>
    <mergeCell ref="A305:B306"/>
    <mergeCell ref="C305:C306"/>
    <mergeCell ref="B319:B320"/>
    <mergeCell ref="C319:C320"/>
    <mergeCell ref="B321:B322"/>
    <mergeCell ref="C321:C322"/>
    <mergeCell ref="B323:B324"/>
    <mergeCell ref="C323:C324"/>
    <mergeCell ref="C325:C326"/>
    <mergeCell ref="C327:C328"/>
    <mergeCell ref="B329:B330"/>
    <mergeCell ref="C329:C330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39:B340"/>
    <mergeCell ref="C339:C340"/>
    <mergeCell ref="B341:B342"/>
    <mergeCell ref="C341:C342"/>
    <mergeCell ref="C343:C344"/>
    <mergeCell ref="A345:B346"/>
    <mergeCell ref="C345:C346"/>
    <mergeCell ref="A347:B348"/>
    <mergeCell ref="C347:C348"/>
    <mergeCell ref="C349:C350"/>
    <mergeCell ref="A349:B350"/>
    <mergeCell ref="B351:B352"/>
    <mergeCell ref="C351:C352"/>
    <mergeCell ref="B353:B354"/>
    <mergeCell ref="C353:C354"/>
    <mergeCell ref="B355:B356"/>
    <mergeCell ref="C355:C356"/>
    <mergeCell ref="B357:B358"/>
    <mergeCell ref="C357:C358"/>
    <mergeCell ref="C359:C360"/>
    <mergeCell ref="B359:B360"/>
    <mergeCell ref="B375:B376"/>
    <mergeCell ref="C375:C376"/>
    <mergeCell ref="B377:B378"/>
    <mergeCell ref="C377:C378"/>
    <mergeCell ref="B379:B380"/>
    <mergeCell ref="C379:C38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99:B400"/>
    <mergeCell ref="C399:C400"/>
    <mergeCell ref="B401:B402"/>
    <mergeCell ref="C401:C402"/>
    <mergeCell ref="B403:B404"/>
    <mergeCell ref="C403:C404"/>
    <mergeCell ref="B405:B406"/>
    <mergeCell ref="C405:C406"/>
    <mergeCell ref="B407:B408"/>
    <mergeCell ref="C407:C408"/>
    <mergeCell ref="B409:B410"/>
    <mergeCell ref="C409:C410"/>
    <mergeCell ref="C427:C428"/>
    <mergeCell ref="A429:B430"/>
    <mergeCell ref="C429:C430"/>
    <mergeCell ref="C433:C434"/>
    <mergeCell ref="C411:C412"/>
    <mergeCell ref="B413:B414"/>
    <mergeCell ref="C413:C414"/>
    <mergeCell ref="C415:C416"/>
    <mergeCell ref="B417:B418"/>
    <mergeCell ref="C417:C418"/>
    <mergeCell ref="C435:C436"/>
    <mergeCell ref="A431:B432"/>
    <mergeCell ref="C431:C432"/>
    <mergeCell ref="C419:C420"/>
    <mergeCell ref="B421:B422"/>
    <mergeCell ref="C421:C422"/>
    <mergeCell ref="C423:C424"/>
    <mergeCell ref="C425:C426"/>
    <mergeCell ref="B419:B420"/>
    <mergeCell ref="A427:B428"/>
    <mergeCell ref="A288:B289"/>
    <mergeCell ref="C288:C289"/>
    <mergeCell ref="A140:B141"/>
    <mergeCell ref="C140:C141"/>
    <mergeCell ref="B44:B45"/>
    <mergeCell ref="B48:B49"/>
    <mergeCell ref="B266:B267"/>
    <mergeCell ref="A152:B153"/>
    <mergeCell ref="C94:C95"/>
    <mergeCell ref="C262:C263"/>
    <mergeCell ref="A34:A49"/>
    <mergeCell ref="C256:C257"/>
    <mergeCell ref="C242:C243"/>
    <mergeCell ref="C244:C245"/>
    <mergeCell ref="C234:C235"/>
    <mergeCell ref="C236:C237"/>
    <mergeCell ref="B112:B113"/>
    <mergeCell ref="B102:B103"/>
    <mergeCell ref="B106:B107"/>
    <mergeCell ref="B38:B39"/>
    <mergeCell ref="B46:B47"/>
    <mergeCell ref="A136:B137"/>
    <mergeCell ref="A156:B157"/>
    <mergeCell ref="C156:C157"/>
  </mergeCells>
  <printOptions horizontalCentered="1" verticalCentered="1"/>
  <pageMargins left="0.2755905511811024" right="0.2362204724409449" top="0.3937007874015748" bottom="0.1968503937007874" header="0.31496062992125984" footer="0.18"/>
  <pageSetup horizontalDpi="600" verticalDpi="600" orientation="landscape" paperSize="9" scale="90" r:id="rId1"/>
  <rowBreaks count="12" manualBreakCount="12">
    <brk id="49" max="16383" man="1"/>
    <brk id="71" max="16383" man="1"/>
    <brk id="99" max="16383" man="1"/>
    <brk id="119" max="16383" man="1"/>
    <brk id="131" max="16383" man="1"/>
    <brk id="150" max="16383" man="1"/>
    <brk id="197" max="16383" man="1"/>
    <brk id="219" max="16383" man="1"/>
    <brk id="237" max="16383" man="1"/>
    <brk id="267" max="16383" man="1"/>
    <brk id="279" max="16383" man="1"/>
    <brk id="2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J57"/>
  <sheetViews>
    <sheetView rightToLeft="1" tabSelected="1" zoomScale="55" zoomScaleNormal="55" workbookViewId="0" topLeftCell="A20">
      <selection activeCell="AW22" sqref="AW22"/>
    </sheetView>
  </sheetViews>
  <sheetFormatPr defaultColWidth="9.140625" defaultRowHeight="15"/>
  <cols>
    <col min="1" max="1" width="30.28125" style="40" customWidth="1"/>
    <col min="2" max="2" width="7.00390625" style="40" customWidth="1"/>
    <col min="3" max="3" width="5.8515625" style="40" customWidth="1"/>
    <col min="4" max="4" width="6.00390625" style="40" customWidth="1"/>
    <col min="5" max="5" width="5.57421875" style="40" customWidth="1"/>
    <col min="6" max="6" width="6.28125" style="40" customWidth="1"/>
    <col min="7" max="7" width="6.00390625" style="40" customWidth="1"/>
    <col min="8" max="8" width="5.28125" style="40" customWidth="1"/>
    <col min="9" max="9" width="5.57421875" style="40" customWidth="1"/>
    <col min="10" max="10" width="5.421875" style="40" customWidth="1"/>
    <col min="11" max="11" width="6.00390625" style="40" customWidth="1"/>
    <col min="12" max="12" width="6.28125" style="40" customWidth="1"/>
    <col min="13" max="13" width="7.28125" style="40" customWidth="1"/>
    <col min="14" max="14" width="7.57421875" style="40" customWidth="1"/>
    <col min="15" max="15" width="6.421875" style="40" customWidth="1"/>
    <col min="16" max="16" width="5.8515625" style="40" customWidth="1"/>
    <col min="17" max="17" width="5.57421875" style="40" customWidth="1"/>
    <col min="18" max="18" width="6.140625" style="40" customWidth="1"/>
    <col min="19" max="19" width="6.00390625" style="40" customWidth="1"/>
    <col min="20" max="20" width="6.421875" style="40" customWidth="1"/>
    <col min="21" max="21" width="5.57421875" style="40" customWidth="1"/>
    <col min="22" max="22" width="5.421875" style="40" customWidth="1"/>
    <col min="23" max="24" width="5.8515625" style="40" customWidth="1"/>
    <col min="25" max="25" width="5.28125" style="40" customWidth="1"/>
    <col min="26" max="27" width="5.8515625" style="40" customWidth="1"/>
    <col min="28" max="28" width="5.28125" style="40" customWidth="1"/>
    <col min="29" max="29" width="5.8515625" style="40" customWidth="1"/>
    <col min="30" max="32" width="9.00390625" style="40" customWidth="1"/>
    <col min="33" max="41" width="9.140625" style="0" hidden="1" customWidth="1"/>
    <col min="42" max="62" width="9.00390625" style="346" customWidth="1"/>
  </cols>
  <sheetData>
    <row r="3" spans="1:32" ht="15">
      <c r="A3" s="335" t="s">
        <v>204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34" ht="15">
      <c r="A4" s="336" t="s">
        <v>0</v>
      </c>
      <c r="B4" s="309" t="s">
        <v>80</v>
      </c>
      <c r="C4" s="309"/>
      <c r="D4" s="309" t="s">
        <v>81</v>
      </c>
      <c r="E4" s="309"/>
      <c r="F4" s="309" t="s">
        <v>82</v>
      </c>
      <c r="G4" s="309"/>
      <c r="H4" s="309" t="s">
        <v>83</v>
      </c>
      <c r="I4" s="309"/>
      <c r="J4" s="309" t="s">
        <v>168</v>
      </c>
      <c r="K4" s="309"/>
      <c r="L4" s="309" t="s">
        <v>85</v>
      </c>
      <c r="M4" s="309"/>
      <c r="N4" s="309" t="s">
        <v>41</v>
      </c>
      <c r="O4" s="309"/>
      <c r="P4" s="309" t="s">
        <v>169</v>
      </c>
      <c r="Q4" s="309"/>
      <c r="R4" s="309" t="s">
        <v>170</v>
      </c>
      <c r="S4" s="309"/>
      <c r="T4" s="309" t="s">
        <v>171</v>
      </c>
      <c r="U4" s="309"/>
      <c r="V4" s="309" t="s">
        <v>172</v>
      </c>
      <c r="W4" s="309"/>
      <c r="X4" s="309" t="s">
        <v>173</v>
      </c>
      <c r="Y4" s="309"/>
      <c r="Z4" s="309" t="s">
        <v>174</v>
      </c>
      <c r="AA4" s="309"/>
      <c r="AB4" s="309" t="s">
        <v>175</v>
      </c>
      <c r="AC4" s="309"/>
      <c r="AD4" s="309" t="s">
        <v>8</v>
      </c>
      <c r="AE4" s="309"/>
      <c r="AF4" s="309"/>
      <c r="AH4" t="s">
        <v>8</v>
      </c>
    </row>
    <row r="5" spans="1:36" ht="15">
      <c r="A5" s="336"/>
      <c r="B5" s="33" t="s">
        <v>95</v>
      </c>
      <c r="C5" s="33" t="s">
        <v>10</v>
      </c>
      <c r="D5" s="33" t="s">
        <v>95</v>
      </c>
      <c r="E5" s="33" t="s">
        <v>10</v>
      </c>
      <c r="F5" s="33" t="s">
        <v>95</v>
      </c>
      <c r="G5" s="33" t="s">
        <v>10</v>
      </c>
      <c r="H5" s="33" t="s">
        <v>95</v>
      </c>
      <c r="I5" s="33" t="s">
        <v>10</v>
      </c>
      <c r="J5" s="33" t="s">
        <v>95</v>
      </c>
      <c r="K5" s="33" t="s">
        <v>10</v>
      </c>
      <c r="L5" s="33" t="s">
        <v>95</v>
      </c>
      <c r="M5" s="33" t="s">
        <v>10</v>
      </c>
      <c r="N5" s="33" t="s">
        <v>95</v>
      </c>
      <c r="O5" s="33" t="s">
        <v>10</v>
      </c>
      <c r="P5" s="33" t="s">
        <v>95</v>
      </c>
      <c r="Q5" s="33" t="s">
        <v>10</v>
      </c>
      <c r="R5" s="33" t="s">
        <v>95</v>
      </c>
      <c r="S5" s="33" t="s">
        <v>10</v>
      </c>
      <c r="T5" s="33" t="s">
        <v>95</v>
      </c>
      <c r="U5" s="33" t="s">
        <v>10</v>
      </c>
      <c r="V5" s="33" t="s">
        <v>95</v>
      </c>
      <c r="W5" s="33" t="s">
        <v>10</v>
      </c>
      <c r="X5" s="33" t="s">
        <v>95</v>
      </c>
      <c r="Y5" s="33" t="s">
        <v>10</v>
      </c>
      <c r="Z5" s="33" t="s">
        <v>95</v>
      </c>
      <c r="AA5" s="33" t="s">
        <v>10</v>
      </c>
      <c r="AB5" s="33" t="s">
        <v>95</v>
      </c>
      <c r="AC5" s="33" t="s">
        <v>10</v>
      </c>
      <c r="AD5" s="33" t="s">
        <v>95</v>
      </c>
      <c r="AE5" s="33" t="s">
        <v>10</v>
      </c>
      <c r="AF5" s="33" t="s">
        <v>104</v>
      </c>
      <c r="AH5" t="s">
        <v>95</v>
      </c>
      <c r="AI5" t="s">
        <v>10</v>
      </c>
      <c r="AJ5" t="s">
        <v>104</v>
      </c>
    </row>
    <row r="6" spans="1:36" ht="15">
      <c r="A6" s="3" t="s">
        <v>163</v>
      </c>
      <c r="B6" s="1">
        <f>B25+B45</f>
        <v>19</v>
      </c>
      <c r="C6" s="1">
        <f aca="true" t="shared" si="0" ref="C6:AC6">C25+C45</f>
        <v>3</v>
      </c>
      <c r="D6" s="1">
        <f t="shared" si="0"/>
        <v>0</v>
      </c>
      <c r="E6" s="1">
        <f t="shared" si="0"/>
        <v>0</v>
      </c>
      <c r="F6" s="1">
        <f t="shared" si="0"/>
        <v>26</v>
      </c>
      <c r="G6" s="1">
        <f t="shared" si="0"/>
        <v>4</v>
      </c>
      <c r="H6" s="1">
        <f t="shared" si="0"/>
        <v>32</v>
      </c>
      <c r="I6" s="1">
        <f t="shared" si="0"/>
        <v>13</v>
      </c>
      <c r="J6" s="1">
        <f t="shared" si="0"/>
        <v>78</v>
      </c>
      <c r="K6" s="1">
        <f t="shared" si="0"/>
        <v>47</v>
      </c>
      <c r="L6" s="1">
        <f t="shared" si="0"/>
        <v>179</v>
      </c>
      <c r="M6" s="1">
        <f t="shared" si="0"/>
        <v>261</v>
      </c>
      <c r="N6" s="1">
        <f t="shared" si="0"/>
        <v>60</v>
      </c>
      <c r="O6" s="1">
        <f t="shared" si="0"/>
        <v>115</v>
      </c>
      <c r="P6" s="1">
        <f t="shared" si="0"/>
        <v>31</v>
      </c>
      <c r="Q6" s="1">
        <f t="shared" si="0"/>
        <v>7</v>
      </c>
      <c r="R6" s="1">
        <f t="shared" si="0"/>
        <v>94</v>
      </c>
      <c r="S6" s="1">
        <f t="shared" si="0"/>
        <v>40</v>
      </c>
      <c r="T6" s="1">
        <f t="shared" si="0"/>
        <v>130</v>
      </c>
      <c r="U6" s="1">
        <f t="shared" si="0"/>
        <v>35</v>
      </c>
      <c r="V6" s="1">
        <f t="shared" si="0"/>
        <v>108</v>
      </c>
      <c r="W6" s="1">
        <f t="shared" si="0"/>
        <v>10</v>
      </c>
      <c r="X6" s="1">
        <f t="shared" si="0"/>
        <v>5</v>
      </c>
      <c r="Y6" s="1">
        <f t="shared" si="0"/>
        <v>1</v>
      </c>
      <c r="Z6" s="1">
        <f t="shared" si="0"/>
        <v>33</v>
      </c>
      <c r="AA6" s="1">
        <f t="shared" si="0"/>
        <v>1</v>
      </c>
      <c r="AB6" s="1">
        <f t="shared" si="0"/>
        <v>0</v>
      </c>
      <c r="AC6" s="1">
        <f t="shared" si="0"/>
        <v>0</v>
      </c>
      <c r="AD6" s="25">
        <f>AB6+Z6+X6+V6+T6+R6+P6+N6+L6+J6+H6+F6+D6+B6</f>
        <v>795</v>
      </c>
      <c r="AE6" s="25">
        <f>AC6+AA6+Y6+W6+U6+S6+Q6+O6+M6+K6+I6+G6+E6+C6</f>
        <v>537</v>
      </c>
      <c r="AF6" s="25">
        <f>AE6+AD6</f>
        <v>1332</v>
      </c>
      <c r="AH6">
        <v>795</v>
      </c>
      <c r="AI6">
        <v>537</v>
      </c>
      <c r="AJ6">
        <v>1332</v>
      </c>
    </row>
    <row r="7" spans="1:36" ht="15">
      <c r="A7" s="3" t="s">
        <v>164</v>
      </c>
      <c r="B7" s="1">
        <f aca="true" t="shared" si="1" ref="B7:AC7">B26+B46</f>
        <v>34</v>
      </c>
      <c r="C7" s="1">
        <f t="shared" si="1"/>
        <v>27</v>
      </c>
      <c r="D7" s="1">
        <f t="shared" si="1"/>
        <v>0</v>
      </c>
      <c r="E7" s="1">
        <f t="shared" si="1"/>
        <v>0</v>
      </c>
      <c r="F7" s="1">
        <f t="shared" si="1"/>
        <v>42</v>
      </c>
      <c r="G7" s="1">
        <f t="shared" si="1"/>
        <v>7</v>
      </c>
      <c r="H7" s="1">
        <f t="shared" si="1"/>
        <v>56</v>
      </c>
      <c r="I7" s="1">
        <f t="shared" si="1"/>
        <v>23</v>
      </c>
      <c r="J7" s="1">
        <f t="shared" si="1"/>
        <v>143</v>
      </c>
      <c r="K7" s="1">
        <f t="shared" si="1"/>
        <v>109</v>
      </c>
      <c r="L7" s="1">
        <f t="shared" si="1"/>
        <v>323</v>
      </c>
      <c r="M7" s="1">
        <f t="shared" si="1"/>
        <v>356</v>
      </c>
      <c r="N7" s="1">
        <f t="shared" si="1"/>
        <v>139</v>
      </c>
      <c r="O7" s="1">
        <f t="shared" si="1"/>
        <v>146</v>
      </c>
      <c r="P7" s="1">
        <f t="shared" si="1"/>
        <v>13</v>
      </c>
      <c r="Q7" s="1">
        <f t="shared" si="1"/>
        <v>0</v>
      </c>
      <c r="R7" s="1">
        <f t="shared" si="1"/>
        <v>46</v>
      </c>
      <c r="S7" s="1">
        <f t="shared" si="1"/>
        <v>16</v>
      </c>
      <c r="T7" s="1">
        <f t="shared" si="1"/>
        <v>71</v>
      </c>
      <c r="U7" s="1">
        <f t="shared" si="1"/>
        <v>30</v>
      </c>
      <c r="V7" s="1">
        <f t="shared" si="1"/>
        <v>67</v>
      </c>
      <c r="W7" s="1">
        <f t="shared" si="1"/>
        <v>6</v>
      </c>
      <c r="X7" s="1">
        <f t="shared" si="1"/>
        <v>17</v>
      </c>
      <c r="Y7" s="1">
        <f t="shared" si="1"/>
        <v>1</v>
      </c>
      <c r="Z7" s="1">
        <f t="shared" si="1"/>
        <v>12</v>
      </c>
      <c r="AA7" s="1">
        <f t="shared" si="1"/>
        <v>1</v>
      </c>
      <c r="AB7" s="1">
        <f t="shared" si="1"/>
        <v>1</v>
      </c>
      <c r="AC7" s="1">
        <f t="shared" si="1"/>
        <v>0</v>
      </c>
      <c r="AD7" s="25">
        <f aca="true" t="shared" si="2" ref="AD7:AD16">AB7+Z7+X7+V7+T7+R7+P7+N7+L7+J7+H7+F7+D7+B7</f>
        <v>964</v>
      </c>
      <c r="AE7" s="25">
        <f aca="true" t="shared" si="3" ref="AE7:AE16">AC7+AA7+Y7+W7+U7+S7+Q7+O7+M7+K7+I7+G7+E7+C7</f>
        <v>722</v>
      </c>
      <c r="AF7" s="25">
        <f aca="true" t="shared" si="4" ref="AF7:AF16">AE7+AD7</f>
        <v>1686</v>
      </c>
      <c r="AH7">
        <v>964</v>
      </c>
      <c r="AI7">
        <v>722</v>
      </c>
      <c r="AJ7">
        <v>1686</v>
      </c>
    </row>
    <row r="8" spans="1:36" ht="15">
      <c r="A8" s="3" t="s">
        <v>137</v>
      </c>
      <c r="B8" s="1">
        <f aca="true" t="shared" si="5" ref="B8:AC8">B27+B47</f>
        <v>1</v>
      </c>
      <c r="C8" s="1">
        <f t="shared" si="5"/>
        <v>0</v>
      </c>
      <c r="D8" s="1">
        <f t="shared" si="5"/>
        <v>0</v>
      </c>
      <c r="E8" s="1">
        <f t="shared" si="5"/>
        <v>0</v>
      </c>
      <c r="F8" s="1">
        <f t="shared" si="5"/>
        <v>1</v>
      </c>
      <c r="G8" s="1">
        <f t="shared" si="5"/>
        <v>0</v>
      </c>
      <c r="H8" s="1">
        <f t="shared" si="5"/>
        <v>1</v>
      </c>
      <c r="I8" s="1">
        <f t="shared" si="5"/>
        <v>1</v>
      </c>
      <c r="J8" s="1">
        <f t="shared" si="5"/>
        <v>19</v>
      </c>
      <c r="K8" s="1">
        <f t="shared" si="5"/>
        <v>22</v>
      </c>
      <c r="L8" s="1">
        <f t="shared" si="5"/>
        <v>67</v>
      </c>
      <c r="M8" s="1">
        <f t="shared" si="5"/>
        <v>83</v>
      </c>
      <c r="N8" s="1">
        <f t="shared" si="5"/>
        <v>25</v>
      </c>
      <c r="O8" s="1">
        <f t="shared" si="5"/>
        <v>93</v>
      </c>
      <c r="P8" s="1">
        <f t="shared" si="5"/>
        <v>0</v>
      </c>
      <c r="Q8" s="1">
        <f t="shared" si="5"/>
        <v>0</v>
      </c>
      <c r="R8" s="1">
        <f t="shared" si="5"/>
        <v>24</v>
      </c>
      <c r="S8" s="1">
        <f t="shared" si="5"/>
        <v>8</v>
      </c>
      <c r="T8" s="1">
        <f t="shared" si="5"/>
        <v>1</v>
      </c>
      <c r="U8" s="1">
        <f t="shared" si="5"/>
        <v>0</v>
      </c>
      <c r="V8" s="1">
        <f t="shared" si="5"/>
        <v>2</v>
      </c>
      <c r="W8" s="1">
        <f t="shared" si="5"/>
        <v>0</v>
      </c>
      <c r="X8" s="1">
        <f t="shared" si="5"/>
        <v>0</v>
      </c>
      <c r="Y8" s="1">
        <f t="shared" si="5"/>
        <v>0</v>
      </c>
      <c r="Z8" s="1">
        <f t="shared" si="5"/>
        <v>0</v>
      </c>
      <c r="AA8" s="1">
        <f t="shared" si="5"/>
        <v>0</v>
      </c>
      <c r="AB8" s="1">
        <f t="shared" si="5"/>
        <v>0</v>
      </c>
      <c r="AC8" s="1">
        <f t="shared" si="5"/>
        <v>0</v>
      </c>
      <c r="AD8" s="25">
        <f t="shared" si="2"/>
        <v>141</v>
      </c>
      <c r="AE8" s="25">
        <f t="shared" si="3"/>
        <v>207</v>
      </c>
      <c r="AF8" s="25">
        <f t="shared" si="4"/>
        <v>348</v>
      </c>
      <c r="AH8">
        <v>141</v>
      </c>
      <c r="AI8">
        <v>207</v>
      </c>
      <c r="AJ8">
        <v>348</v>
      </c>
    </row>
    <row r="9" spans="1:36" ht="15">
      <c r="A9" s="3" t="s">
        <v>138</v>
      </c>
      <c r="B9" s="1">
        <f aca="true" t="shared" si="6" ref="B9:AC9">B28+B48</f>
        <v>34</v>
      </c>
      <c r="C9" s="1">
        <f t="shared" si="6"/>
        <v>11</v>
      </c>
      <c r="D9" s="1">
        <f t="shared" si="6"/>
        <v>0</v>
      </c>
      <c r="E9" s="1">
        <f t="shared" si="6"/>
        <v>0</v>
      </c>
      <c r="F9" s="1">
        <f t="shared" si="6"/>
        <v>23</v>
      </c>
      <c r="G9" s="1">
        <f t="shared" si="6"/>
        <v>2</v>
      </c>
      <c r="H9" s="1">
        <f t="shared" si="6"/>
        <v>20</v>
      </c>
      <c r="I9" s="1">
        <f t="shared" si="6"/>
        <v>11</v>
      </c>
      <c r="J9" s="1">
        <f t="shared" si="6"/>
        <v>89</v>
      </c>
      <c r="K9" s="1">
        <f t="shared" si="6"/>
        <v>44</v>
      </c>
      <c r="L9" s="1">
        <f t="shared" si="6"/>
        <v>144</v>
      </c>
      <c r="M9" s="1">
        <f t="shared" si="6"/>
        <v>157</v>
      </c>
      <c r="N9" s="1">
        <f t="shared" si="6"/>
        <v>59</v>
      </c>
      <c r="O9" s="1">
        <f t="shared" si="6"/>
        <v>57</v>
      </c>
      <c r="P9" s="1">
        <f t="shared" si="6"/>
        <v>2</v>
      </c>
      <c r="Q9" s="1">
        <f t="shared" si="6"/>
        <v>0</v>
      </c>
      <c r="R9" s="1">
        <f t="shared" si="6"/>
        <v>15</v>
      </c>
      <c r="S9" s="1">
        <f t="shared" si="6"/>
        <v>7</v>
      </c>
      <c r="T9" s="1">
        <f t="shared" si="6"/>
        <v>14</v>
      </c>
      <c r="U9" s="1">
        <f t="shared" si="6"/>
        <v>5</v>
      </c>
      <c r="V9" s="1">
        <f t="shared" si="6"/>
        <v>13</v>
      </c>
      <c r="W9" s="1">
        <f t="shared" si="6"/>
        <v>0</v>
      </c>
      <c r="X9" s="1">
        <f t="shared" si="6"/>
        <v>22</v>
      </c>
      <c r="Y9" s="1">
        <f t="shared" si="6"/>
        <v>2</v>
      </c>
      <c r="Z9" s="1">
        <f t="shared" si="6"/>
        <v>10</v>
      </c>
      <c r="AA9" s="1">
        <f t="shared" si="6"/>
        <v>1</v>
      </c>
      <c r="AB9" s="1">
        <f t="shared" si="6"/>
        <v>1</v>
      </c>
      <c r="AC9" s="1">
        <f t="shared" si="6"/>
        <v>0</v>
      </c>
      <c r="AD9" s="25">
        <f t="shared" si="2"/>
        <v>446</v>
      </c>
      <c r="AE9" s="25">
        <f t="shared" si="3"/>
        <v>297</v>
      </c>
      <c r="AF9" s="25">
        <f t="shared" si="4"/>
        <v>743</v>
      </c>
      <c r="AH9">
        <v>446</v>
      </c>
      <c r="AI9">
        <v>297</v>
      </c>
      <c r="AJ9">
        <v>743</v>
      </c>
    </row>
    <row r="10" spans="1:36" ht="15">
      <c r="A10" s="3" t="s">
        <v>165</v>
      </c>
      <c r="B10" s="1">
        <f aca="true" t="shared" si="7" ref="B10:AC10">B29+B49</f>
        <v>27</v>
      </c>
      <c r="C10" s="1">
        <f t="shared" si="7"/>
        <v>6</v>
      </c>
      <c r="D10" s="1">
        <f t="shared" si="7"/>
        <v>0</v>
      </c>
      <c r="E10" s="1">
        <f t="shared" si="7"/>
        <v>0</v>
      </c>
      <c r="F10" s="1">
        <f t="shared" si="7"/>
        <v>11</v>
      </c>
      <c r="G10" s="1">
        <f t="shared" si="7"/>
        <v>3</v>
      </c>
      <c r="H10" s="1">
        <f t="shared" si="7"/>
        <v>13</v>
      </c>
      <c r="I10" s="1">
        <f t="shared" si="7"/>
        <v>4</v>
      </c>
      <c r="J10" s="1">
        <f t="shared" si="7"/>
        <v>67</v>
      </c>
      <c r="K10" s="1">
        <f t="shared" si="7"/>
        <v>27</v>
      </c>
      <c r="L10" s="1">
        <f t="shared" si="7"/>
        <v>195</v>
      </c>
      <c r="M10" s="1">
        <f t="shared" si="7"/>
        <v>149</v>
      </c>
      <c r="N10" s="1">
        <f t="shared" si="7"/>
        <v>101</v>
      </c>
      <c r="O10" s="1">
        <f t="shared" si="7"/>
        <v>51</v>
      </c>
      <c r="P10" s="1">
        <f t="shared" si="7"/>
        <v>5</v>
      </c>
      <c r="Q10" s="1">
        <f t="shared" si="7"/>
        <v>1</v>
      </c>
      <c r="R10" s="1">
        <f t="shared" si="7"/>
        <v>16</v>
      </c>
      <c r="S10" s="1">
        <f t="shared" si="7"/>
        <v>5</v>
      </c>
      <c r="T10" s="1">
        <f t="shared" si="7"/>
        <v>14</v>
      </c>
      <c r="U10" s="1">
        <f t="shared" si="7"/>
        <v>0</v>
      </c>
      <c r="V10" s="1">
        <f t="shared" si="7"/>
        <v>5</v>
      </c>
      <c r="W10" s="1">
        <f t="shared" si="7"/>
        <v>0</v>
      </c>
      <c r="X10" s="1">
        <f t="shared" si="7"/>
        <v>31</v>
      </c>
      <c r="Y10" s="1">
        <f t="shared" si="7"/>
        <v>2</v>
      </c>
      <c r="Z10" s="1">
        <f t="shared" si="7"/>
        <v>9</v>
      </c>
      <c r="AA10" s="1">
        <f t="shared" si="7"/>
        <v>2</v>
      </c>
      <c r="AB10" s="1">
        <f t="shared" si="7"/>
        <v>0</v>
      </c>
      <c r="AC10" s="1">
        <f t="shared" si="7"/>
        <v>0</v>
      </c>
      <c r="AD10" s="25">
        <f t="shared" si="2"/>
        <v>494</v>
      </c>
      <c r="AE10" s="25">
        <f t="shared" si="3"/>
        <v>250</v>
      </c>
      <c r="AF10" s="25">
        <f t="shared" si="4"/>
        <v>744</v>
      </c>
      <c r="AH10">
        <v>494</v>
      </c>
      <c r="AI10">
        <v>250</v>
      </c>
      <c r="AJ10">
        <v>744</v>
      </c>
    </row>
    <row r="11" spans="1:36" ht="15">
      <c r="A11" s="3" t="s">
        <v>166</v>
      </c>
      <c r="B11" s="1">
        <f aca="true" t="shared" si="8" ref="B11:AC11">B30+B50</f>
        <v>16</v>
      </c>
      <c r="C11" s="1">
        <f t="shared" si="8"/>
        <v>10</v>
      </c>
      <c r="D11" s="1">
        <f t="shared" si="8"/>
        <v>2</v>
      </c>
      <c r="E11" s="1">
        <f t="shared" si="8"/>
        <v>0</v>
      </c>
      <c r="F11" s="1">
        <f t="shared" si="8"/>
        <v>9</v>
      </c>
      <c r="G11" s="1">
        <f t="shared" si="8"/>
        <v>1</v>
      </c>
      <c r="H11" s="1">
        <f t="shared" si="8"/>
        <v>11</v>
      </c>
      <c r="I11" s="1">
        <f t="shared" si="8"/>
        <v>5</v>
      </c>
      <c r="J11" s="1">
        <f t="shared" si="8"/>
        <v>40</v>
      </c>
      <c r="K11" s="1">
        <f t="shared" si="8"/>
        <v>36</v>
      </c>
      <c r="L11" s="1">
        <f t="shared" si="8"/>
        <v>177</v>
      </c>
      <c r="M11" s="1">
        <f t="shared" si="8"/>
        <v>115</v>
      </c>
      <c r="N11" s="1">
        <f t="shared" si="8"/>
        <v>97</v>
      </c>
      <c r="O11" s="1">
        <f t="shared" si="8"/>
        <v>48</v>
      </c>
      <c r="P11" s="1">
        <f t="shared" si="8"/>
        <v>5</v>
      </c>
      <c r="Q11" s="1">
        <f t="shared" si="8"/>
        <v>1</v>
      </c>
      <c r="R11" s="1">
        <f t="shared" si="8"/>
        <v>14</v>
      </c>
      <c r="S11" s="1">
        <f t="shared" si="8"/>
        <v>5</v>
      </c>
      <c r="T11" s="1">
        <f t="shared" si="8"/>
        <v>9</v>
      </c>
      <c r="U11" s="1">
        <f t="shared" si="8"/>
        <v>3</v>
      </c>
      <c r="V11" s="1">
        <f t="shared" si="8"/>
        <v>0</v>
      </c>
      <c r="W11" s="1">
        <f t="shared" si="8"/>
        <v>0</v>
      </c>
      <c r="X11" s="1">
        <f t="shared" si="8"/>
        <v>6</v>
      </c>
      <c r="Y11" s="1">
        <f t="shared" si="8"/>
        <v>1</v>
      </c>
      <c r="Z11" s="1">
        <f t="shared" si="8"/>
        <v>0</v>
      </c>
      <c r="AA11" s="1">
        <f t="shared" si="8"/>
        <v>0</v>
      </c>
      <c r="AB11" s="1">
        <f t="shared" si="8"/>
        <v>1</v>
      </c>
      <c r="AC11" s="1">
        <f t="shared" si="8"/>
        <v>0</v>
      </c>
      <c r="AD11" s="25">
        <f t="shared" si="2"/>
        <v>387</v>
      </c>
      <c r="AE11" s="25">
        <f t="shared" si="3"/>
        <v>225</v>
      </c>
      <c r="AF11" s="25">
        <f t="shared" si="4"/>
        <v>612</v>
      </c>
      <c r="AH11">
        <v>387</v>
      </c>
      <c r="AI11">
        <v>225</v>
      </c>
      <c r="AJ11">
        <v>612</v>
      </c>
    </row>
    <row r="12" spans="1:36" ht="15">
      <c r="A12" s="3" t="s">
        <v>155</v>
      </c>
      <c r="B12" s="1">
        <f aca="true" t="shared" si="9" ref="B12:AC12">B31+B51</f>
        <v>0</v>
      </c>
      <c r="C12" s="1">
        <f t="shared" si="9"/>
        <v>0</v>
      </c>
      <c r="D12" s="1">
        <f t="shared" si="9"/>
        <v>0</v>
      </c>
      <c r="E12" s="1">
        <f t="shared" si="9"/>
        <v>0</v>
      </c>
      <c r="F12" s="1">
        <f t="shared" si="9"/>
        <v>0</v>
      </c>
      <c r="G12" s="1">
        <f t="shared" si="9"/>
        <v>0</v>
      </c>
      <c r="H12" s="1">
        <f t="shared" si="9"/>
        <v>2</v>
      </c>
      <c r="I12" s="1">
        <f t="shared" si="9"/>
        <v>3</v>
      </c>
      <c r="J12" s="1">
        <f t="shared" si="9"/>
        <v>7</v>
      </c>
      <c r="K12" s="1">
        <f t="shared" si="9"/>
        <v>5</v>
      </c>
      <c r="L12" s="1">
        <f t="shared" si="9"/>
        <v>1</v>
      </c>
      <c r="M12" s="1">
        <f t="shared" si="9"/>
        <v>3</v>
      </c>
      <c r="N12" s="1">
        <f t="shared" si="9"/>
        <v>78</v>
      </c>
      <c r="O12" s="1">
        <f t="shared" si="9"/>
        <v>207</v>
      </c>
      <c r="P12" s="1">
        <f t="shared" si="9"/>
        <v>0</v>
      </c>
      <c r="Q12" s="1">
        <f t="shared" si="9"/>
        <v>0</v>
      </c>
      <c r="R12" s="1">
        <f t="shared" si="9"/>
        <v>2</v>
      </c>
      <c r="S12" s="1">
        <f t="shared" si="9"/>
        <v>0</v>
      </c>
      <c r="T12" s="1">
        <f t="shared" si="9"/>
        <v>0</v>
      </c>
      <c r="U12" s="1">
        <f t="shared" si="9"/>
        <v>0</v>
      </c>
      <c r="V12" s="1">
        <f t="shared" si="9"/>
        <v>0</v>
      </c>
      <c r="W12" s="1">
        <f t="shared" si="9"/>
        <v>0</v>
      </c>
      <c r="X12" s="1">
        <f t="shared" si="9"/>
        <v>0</v>
      </c>
      <c r="Y12" s="1">
        <f t="shared" si="9"/>
        <v>0</v>
      </c>
      <c r="Z12" s="1">
        <f t="shared" si="9"/>
        <v>0</v>
      </c>
      <c r="AA12" s="1">
        <f t="shared" si="9"/>
        <v>0</v>
      </c>
      <c r="AB12" s="1">
        <f t="shared" si="9"/>
        <v>0</v>
      </c>
      <c r="AC12" s="1">
        <f t="shared" si="9"/>
        <v>0</v>
      </c>
      <c r="AD12" s="25">
        <f t="shared" si="2"/>
        <v>90</v>
      </c>
      <c r="AE12" s="25">
        <f t="shared" si="3"/>
        <v>218</v>
      </c>
      <c r="AF12" s="25">
        <f t="shared" si="4"/>
        <v>308</v>
      </c>
      <c r="AH12">
        <v>90</v>
      </c>
      <c r="AI12">
        <v>218</v>
      </c>
      <c r="AJ12">
        <v>308</v>
      </c>
    </row>
    <row r="13" spans="1:36" ht="15">
      <c r="A13" s="3" t="s">
        <v>215</v>
      </c>
      <c r="B13" s="1">
        <f aca="true" t="shared" si="10" ref="B13:AC13">B32+B52</f>
        <v>21</v>
      </c>
      <c r="C13" s="1">
        <f t="shared" si="10"/>
        <v>3</v>
      </c>
      <c r="D13" s="1">
        <f t="shared" si="10"/>
        <v>24</v>
      </c>
      <c r="E13" s="1">
        <f t="shared" si="10"/>
        <v>2</v>
      </c>
      <c r="F13" s="1">
        <f t="shared" si="10"/>
        <v>6</v>
      </c>
      <c r="G13" s="1">
        <f t="shared" si="10"/>
        <v>0</v>
      </c>
      <c r="H13" s="1">
        <f t="shared" si="10"/>
        <v>25</v>
      </c>
      <c r="I13" s="1">
        <f t="shared" si="10"/>
        <v>1</v>
      </c>
      <c r="J13" s="1">
        <f t="shared" si="10"/>
        <v>122</v>
      </c>
      <c r="K13" s="1">
        <f t="shared" si="10"/>
        <v>53</v>
      </c>
      <c r="L13" s="1">
        <f t="shared" si="10"/>
        <v>35</v>
      </c>
      <c r="M13" s="1">
        <f t="shared" si="10"/>
        <v>18</v>
      </c>
      <c r="N13" s="1">
        <f t="shared" si="10"/>
        <v>36</v>
      </c>
      <c r="O13" s="1">
        <f t="shared" si="10"/>
        <v>33</v>
      </c>
      <c r="P13" s="1">
        <f t="shared" si="10"/>
        <v>0</v>
      </c>
      <c r="Q13" s="1">
        <f t="shared" si="10"/>
        <v>0</v>
      </c>
      <c r="R13" s="1">
        <f t="shared" si="10"/>
        <v>10</v>
      </c>
      <c r="S13" s="1">
        <f t="shared" si="10"/>
        <v>0</v>
      </c>
      <c r="T13" s="1">
        <f t="shared" si="10"/>
        <v>2</v>
      </c>
      <c r="U13" s="1">
        <f t="shared" si="10"/>
        <v>1</v>
      </c>
      <c r="V13" s="1">
        <f t="shared" si="10"/>
        <v>1</v>
      </c>
      <c r="W13" s="1">
        <f t="shared" si="10"/>
        <v>0</v>
      </c>
      <c r="X13" s="1">
        <f t="shared" si="10"/>
        <v>25</v>
      </c>
      <c r="Y13" s="1">
        <f t="shared" si="10"/>
        <v>9</v>
      </c>
      <c r="Z13" s="1">
        <f t="shared" si="10"/>
        <v>9</v>
      </c>
      <c r="AA13" s="1">
        <f t="shared" si="10"/>
        <v>0</v>
      </c>
      <c r="AB13" s="1">
        <f t="shared" si="10"/>
        <v>6</v>
      </c>
      <c r="AC13" s="1">
        <f t="shared" si="10"/>
        <v>0</v>
      </c>
      <c r="AD13" s="25">
        <f t="shared" si="2"/>
        <v>322</v>
      </c>
      <c r="AE13" s="25">
        <f t="shared" si="3"/>
        <v>120</v>
      </c>
      <c r="AF13" s="25">
        <f t="shared" si="4"/>
        <v>442</v>
      </c>
      <c r="AH13">
        <v>322</v>
      </c>
      <c r="AI13">
        <v>120</v>
      </c>
      <c r="AJ13">
        <v>442</v>
      </c>
    </row>
    <row r="14" spans="1:36" ht="15">
      <c r="A14" s="3" t="s">
        <v>156</v>
      </c>
      <c r="B14" s="1">
        <f aca="true" t="shared" si="11" ref="B14:AC14">B33+B53</f>
        <v>1</v>
      </c>
      <c r="C14" s="1">
        <f t="shared" si="11"/>
        <v>0</v>
      </c>
      <c r="D14" s="1">
        <f t="shared" si="11"/>
        <v>0</v>
      </c>
      <c r="E14" s="1">
        <f t="shared" si="11"/>
        <v>0</v>
      </c>
      <c r="F14" s="1">
        <f t="shared" si="11"/>
        <v>2</v>
      </c>
      <c r="G14" s="1">
        <f t="shared" si="11"/>
        <v>0</v>
      </c>
      <c r="H14" s="1">
        <f t="shared" si="11"/>
        <v>5</v>
      </c>
      <c r="I14" s="1">
        <f t="shared" si="11"/>
        <v>2</v>
      </c>
      <c r="J14" s="1">
        <f t="shared" si="11"/>
        <v>9</v>
      </c>
      <c r="K14" s="1">
        <f t="shared" si="11"/>
        <v>3</v>
      </c>
      <c r="L14" s="1">
        <f t="shared" si="11"/>
        <v>19</v>
      </c>
      <c r="M14" s="1">
        <f t="shared" si="11"/>
        <v>1</v>
      </c>
      <c r="N14" s="1">
        <f t="shared" si="11"/>
        <v>110</v>
      </c>
      <c r="O14" s="1">
        <f t="shared" si="11"/>
        <v>17</v>
      </c>
      <c r="P14" s="1">
        <f t="shared" si="11"/>
        <v>3</v>
      </c>
      <c r="Q14" s="1">
        <f t="shared" si="11"/>
        <v>0</v>
      </c>
      <c r="R14" s="1">
        <f t="shared" si="11"/>
        <v>8</v>
      </c>
      <c r="S14" s="1">
        <f t="shared" si="11"/>
        <v>0</v>
      </c>
      <c r="T14" s="1">
        <f t="shared" si="11"/>
        <v>9</v>
      </c>
      <c r="U14" s="1">
        <f t="shared" si="11"/>
        <v>0</v>
      </c>
      <c r="V14" s="1">
        <f t="shared" si="11"/>
        <v>0</v>
      </c>
      <c r="W14" s="1">
        <f t="shared" si="11"/>
        <v>0</v>
      </c>
      <c r="X14" s="1">
        <f t="shared" si="11"/>
        <v>0</v>
      </c>
      <c r="Y14" s="1">
        <f t="shared" si="11"/>
        <v>0</v>
      </c>
      <c r="Z14" s="1">
        <f t="shared" si="11"/>
        <v>0</v>
      </c>
      <c r="AA14" s="1">
        <f t="shared" si="11"/>
        <v>0</v>
      </c>
      <c r="AB14" s="1">
        <f t="shared" si="11"/>
        <v>0</v>
      </c>
      <c r="AC14" s="1">
        <f t="shared" si="11"/>
        <v>0</v>
      </c>
      <c r="AD14" s="25">
        <f t="shared" si="2"/>
        <v>166</v>
      </c>
      <c r="AE14" s="25">
        <f t="shared" si="3"/>
        <v>23</v>
      </c>
      <c r="AF14" s="25">
        <f t="shared" si="4"/>
        <v>189</v>
      </c>
      <c r="AH14">
        <v>166</v>
      </c>
      <c r="AI14">
        <v>23</v>
      </c>
      <c r="AJ14">
        <v>189</v>
      </c>
    </row>
    <row r="15" spans="1:62" s="31" customFormat="1" ht="15">
      <c r="A15" s="3" t="s">
        <v>230</v>
      </c>
      <c r="B15" s="85">
        <v>0</v>
      </c>
      <c r="C15" s="85">
        <v>0</v>
      </c>
      <c r="D15" s="85">
        <v>0</v>
      </c>
      <c r="E15" s="85">
        <v>0</v>
      </c>
      <c r="F15" s="85">
        <v>5</v>
      </c>
      <c r="G15" s="85">
        <v>1</v>
      </c>
      <c r="H15" s="85">
        <v>0</v>
      </c>
      <c r="I15" s="85">
        <v>0</v>
      </c>
      <c r="J15" s="85">
        <v>2</v>
      </c>
      <c r="K15" s="85">
        <v>0</v>
      </c>
      <c r="L15" s="85">
        <v>23</v>
      </c>
      <c r="M15" s="85">
        <v>5</v>
      </c>
      <c r="N15" s="85">
        <v>16</v>
      </c>
      <c r="O15" s="85">
        <v>1</v>
      </c>
      <c r="P15" s="85">
        <v>4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7">
        <f t="shared" si="2"/>
        <v>50</v>
      </c>
      <c r="AE15" s="87">
        <f t="shared" si="3"/>
        <v>7</v>
      </c>
      <c r="AF15" s="87">
        <f t="shared" si="4"/>
        <v>57</v>
      </c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</row>
    <row r="16" spans="1:36" ht="15">
      <c r="A16" s="33" t="s">
        <v>167</v>
      </c>
      <c r="B16" s="25">
        <f>B14+B13+B12+B11+B10+B9+B8+B7+B6</f>
        <v>153</v>
      </c>
      <c r="C16" s="25">
        <f aca="true" t="shared" si="12" ref="C16:AC16">C14+C13+C12+C11+C10+C9+C8+C7+C6</f>
        <v>60</v>
      </c>
      <c r="D16" s="25">
        <f t="shared" si="12"/>
        <v>26</v>
      </c>
      <c r="E16" s="25">
        <f t="shared" si="12"/>
        <v>2</v>
      </c>
      <c r="F16" s="25">
        <f t="shared" si="12"/>
        <v>120</v>
      </c>
      <c r="G16" s="25">
        <f t="shared" si="12"/>
        <v>17</v>
      </c>
      <c r="H16" s="25">
        <f t="shared" si="12"/>
        <v>165</v>
      </c>
      <c r="I16" s="25">
        <f t="shared" si="12"/>
        <v>63</v>
      </c>
      <c r="J16" s="25">
        <f t="shared" si="12"/>
        <v>574</v>
      </c>
      <c r="K16" s="25">
        <f t="shared" si="12"/>
        <v>346</v>
      </c>
      <c r="L16" s="25">
        <f t="shared" si="12"/>
        <v>1140</v>
      </c>
      <c r="M16" s="25">
        <f t="shared" si="12"/>
        <v>1143</v>
      </c>
      <c r="N16" s="25">
        <f t="shared" si="12"/>
        <v>705</v>
      </c>
      <c r="O16" s="25">
        <f t="shared" si="12"/>
        <v>767</v>
      </c>
      <c r="P16" s="25">
        <f t="shared" si="12"/>
        <v>59</v>
      </c>
      <c r="Q16" s="25">
        <f t="shared" si="12"/>
        <v>9</v>
      </c>
      <c r="R16" s="25">
        <f t="shared" si="12"/>
        <v>229</v>
      </c>
      <c r="S16" s="25">
        <f t="shared" si="12"/>
        <v>81</v>
      </c>
      <c r="T16" s="25">
        <f t="shared" si="12"/>
        <v>250</v>
      </c>
      <c r="U16" s="25">
        <f t="shared" si="12"/>
        <v>74</v>
      </c>
      <c r="V16" s="25">
        <f t="shared" si="12"/>
        <v>196</v>
      </c>
      <c r="W16" s="25">
        <f t="shared" si="12"/>
        <v>16</v>
      </c>
      <c r="X16" s="25">
        <f t="shared" si="12"/>
        <v>106</v>
      </c>
      <c r="Y16" s="25">
        <f t="shared" si="12"/>
        <v>16</v>
      </c>
      <c r="Z16" s="25">
        <f t="shared" si="12"/>
        <v>73</v>
      </c>
      <c r="AA16" s="25">
        <f t="shared" si="12"/>
        <v>5</v>
      </c>
      <c r="AB16" s="25">
        <f t="shared" si="12"/>
        <v>9</v>
      </c>
      <c r="AC16" s="25">
        <f t="shared" si="12"/>
        <v>0</v>
      </c>
      <c r="AD16" s="25">
        <f t="shared" si="2"/>
        <v>3805</v>
      </c>
      <c r="AE16" s="25">
        <f t="shared" si="3"/>
        <v>2599</v>
      </c>
      <c r="AF16" s="25">
        <f t="shared" si="4"/>
        <v>6404</v>
      </c>
      <c r="AH16">
        <v>3805</v>
      </c>
      <c r="AI16">
        <v>2599</v>
      </c>
      <c r="AJ16">
        <v>6404</v>
      </c>
    </row>
    <row r="22" spans="1:32" ht="15">
      <c r="A22" s="335" t="s">
        <v>206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</row>
    <row r="23" spans="1:41" ht="15">
      <c r="A23" s="336" t="s">
        <v>0</v>
      </c>
      <c r="B23" s="309" t="s">
        <v>80</v>
      </c>
      <c r="C23" s="309"/>
      <c r="D23" s="309" t="s">
        <v>81</v>
      </c>
      <c r="E23" s="309"/>
      <c r="F23" s="309" t="s">
        <v>82</v>
      </c>
      <c r="G23" s="309"/>
      <c r="H23" s="309" t="s">
        <v>83</v>
      </c>
      <c r="I23" s="309"/>
      <c r="J23" s="309" t="s">
        <v>168</v>
      </c>
      <c r="K23" s="309"/>
      <c r="L23" s="309" t="s">
        <v>85</v>
      </c>
      <c r="M23" s="309"/>
      <c r="N23" s="309" t="s">
        <v>41</v>
      </c>
      <c r="O23" s="309"/>
      <c r="P23" s="309" t="s">
        <v>169</v>
      </c>
      <c r="Q23" s="309"/>
      <c r="R23" s="309" t="s">
        <v>170</v>
      </c>
      <c r="S23" s="309"/>
      <c r="T23" s="309" t="s">
        <v>171</v>
      </c>
      <c r="U23" s="309"/>
      <c r="V23" s="309" t="s">
        <v>172</v>
      </c>
      <c r="W23" s="309"/>
      <c r="X23" s="309" t="s">
        <v>173</v>
      </c>
      <c r="Y23" s="309"/>
      <c r="Z23" s="309" t="s">
        <v>174</v>
      </c>
      <c r="AA23" s="309"/>
      <c r="AB23" s="309" t="s">
        <v>175</v>
      </c>
      <c r="AC23" s="309"/>
      <c r="AD23" s="309" t="s">
        <v>8</v>
      </c>
      <c r="AE23" s="309"/>
      <c r="AF23" s="309"/>
      <c r="AG23" s="41"/>
      <c r="AH23" s="41" t="s">
        <v>8</v>
      </c>
      <c r="AI23" s="41"/>
      <c r="AJ23" s="41"/>
      <c r="AK23" s="41"/>
      <c r="AL23" s="41"/>
      <c r="AM23" s="41"/>
      <c r="AN23" s="41"/>
      <c r="AO23" s="41"/>
    </row>
    <row r="24" spans="1:41" ht="15">
      <c r="A24" s="336"/>
      <c r="B24" s="33" t="s">
        <v>95</v>
      </c>
      <c r="C24" s="33" t="s">
        <v>10</v>
      </c>
      <c r="D24" s="33" t="s">
        <v>95</v>
      </c>
      <c r="E24" s="33" t="s">
        <v>10</v>
      </c>
      <c r="F24" s="33" t="s">
        <v>95</v>
      </c>
      <c r="G24" s="33" t="s">
        <v>10</v>
      </c>
      <c r="H24" s="33" t="s">
        <v>95</v>
      </c>
      <c r="I24" s="33" t="s">
        <v>10</v>
      </c>
      <c r="J24" s="33" t="s">
        <v>95</v>
      </c>
      <c r="K24" s="33" t="s">
        <v>10</v>
      </c>
      <c r="L24" s="33" t="s">
        <v>95</v>
      </c>
      <c r="M24" s="33" t="s">
        <v>10</v>
      </c>
      <c r="N24" s="33" t="s">
        <v>95</v>
      </c>
      <c r="O24" s="33" t="s">
        <v>10</v>
      </c>
      <c r="P24" s="33" t="s">
        <v>95</v>
      </c>
      <c r="Q24" s="33" t="s">
        <v>10</v>
      </c>
      <c r="R24" s="33" t="s">
        <v>95</v>
      </c>
      <c r="S24" s="33" t="s">
        <v>10</v>
      </c>
      <c r="T24" s="33" t="s">
        <v>95</v>
      </c>
      <c r="U24" s="33" t="s">
        <v>10</v>
      </c>
      <c r="V24" s="33" t="s">
        <v>95</v>
      </c>
      <c r="W24" s="33" t="s">
        <v>10</v>
      </c>
      <c r="X24" s="33" t="s">
        <v>95</v>
      </c>
      <c r="Y24" s="33" t="s">
        <v>10</v>
      </c>
      <c r="Z24" s="33" t="s">
        <v>95</v>
      </c>
      <c r="AA24" s="33" t="s">
        <v>10</v>
      </c>
      <c r="AB24" s="33" t="s">
        <v>95</v>
      </c>
      <c r="AC24" s="33" t="s">
        <v>10</v>
      </c>
      <c r="AD24" s="33" t="s">
        <v>95</v>
      </c>
      <c r="AE24" s="33" t="s">
        <v>10</v>
      </c>
      <c r="AF24" s="33" t="s">
        <v>104</v>
      </c>
      <c r="AG24" s="41"/>
      <c r="AH24" s="41" t="s">
        <v>95</v>
      </c>
      <c r="AI24" s="41" t="s">
        <v>10</v>
      </c>
      <c r="AJ24" s="41" t="s">
        <v>104</v>
      </c>
      <c r="AK24" s="41"/>
      <c r="AL24" s="41"/>
      <c r="AM24" s="41"/>
      <c r="AN24" s="41"/>
      <c r="AO24" s="41"/>
    </row>
    <row r="25" spans="1:40" ht="15">
      <c r="A25" s="3" t="s">
        <v>163</v>
      </c>
      <c r="B25" s="1">
        <v>15</v>
      </c>
      <c r="C25" s="1">
        <v>1</v>
      </c>
      <c r="D25" s="1">
        <v>0</v>
      </c>
      <c r="E25" s="1">
        <v>0</v>
      </c>
      <c r="F25" s="1">
        <v>16</v>
      </c>
      <c r="G25" s="1">
        <v>3</v>
      </c>
      <c r="H25" s="1">
        <v>21</v>
      </c>
      <c r="I25" s="1">
        <v>12</v>
      </c>
      <c r="J25" s="1">
        <v>39</v>
      </c>
      <c r="K25" s="1">
        <v>43</v>
      </c>
      <c r="L25" s="1">
        <v>121</v>
      </c>
      <c r="M25" s="1">
        <v>191</v>
      </c>
      <c r="N25" s="1">
        <v>37</v>
      </c>
      <c r="O25" s="1">
        <v>87</v>
      </c>
      <c r="P25" s="1">
        <v>20</v>
      </c>
      <c r="Q25" s="1">
        <v>5</v>
      </c>
      <c r="R25" s="1">
        <v>69</v>
      </c>
      <c r="S25" s="1">
        <v>35</v>
      </c>
      <c r="T25" s="1">
        <v>89</v>
      </c>
      <c r="U25" s="1">
        <v>28</v>
      </c>
      <c r="V25" s="1">
        <v>71</v>
      </c>
      <c r="W25" s="1">
        <v>8</v>
      </c>
      <c r="X25" s="1">
        <v>5</v>
      </c>
      <c r="Y25" s="1">
        <v>1</v>
      </c>
      <c r="Z25" s="1">
        <v>16</v>
      </c>
      <c r="AA25" s="1">
        <v>1</v>
      </c>
      <c r="AB25" s="1">
        <v>0</v>
      </c>
      <c r="AC25" s="1">
        <v>0</v>
      </c>
      <c r="AD25" s="25">
        <f aca="true" t="shared" si="13" ref="AD25">AB25+Z25+X25+V25+T25+R25+P25+N25+L25+J25+H25+F25+D25+B25</f>
        <v>519</v>
      </c>
      <c r="AE25" s="25">
        <f aca="true" t="shared" si="14" ref="AE25">AC25+AA25+Y25+W25+U25+S25+Q25+O25+M25+K25+I25+G25+E25+C25</f>
        <v>415</v>
      </c>
      <c r="AF25" s="25">
        <f aca="true" t="shared" si="15" ref="AF25">AE25+AD25</f>
        <v>934</v>
      </c>
      <c r="AH25">
        <v>519</v>
      </c>
      <c r="AI25">
        <v>415</v>
      </c>
      <c r="AJ25">
        <v>934</v>
      </c>
      <c r="AL25">
        <f>AH25-AD25</f>
        <v>0</v>
      </c>
      <c r="AM25">
        <f aca="true" t="shared" si="16" ref="AM25:AN25">AI25-AE25</f>
        <v>0</v>
      </c>
      <c r="AN25">
        <f t="shared" si="16"/>
        <v>0</v>
      </c>
    </row>
    <row r="26" spans="1:40" ht="15">
      <c r="A26" s="3" t="s">
        <v>164</v>
      </c>
      <c r="B26" s="1">
        <v>16</v>
      </c>
      <c r="C26" s="1">
        <v>18</v>
      </c>
      <c r="D26" s="1">
        <v>0</v>
      </c>
      <c r="E26" s="1">
        <v>0</v>
      </c>
      <c r="F26" s="1">
        <v>11</v>
      </c>
      <c r="G26" s="1">
        <v>3</v>
      </c>
      <c r="H26" s="1">
        <v>39</v>
      </c>
      <c r="I26" s="1">
        <v>17</v>
      </c>
      <c r="J26" s="1">
        <v>93</v>
      </c>
      <c r="K26" s="1">
        <v>83</v>
      </c>
      <c r="L26" s="1">
        <v>258</v>
      </c>
      <c r="M26" s="1">
        <v>268</v>
      </c>
      <c r="N26" s="1">
        <v>94</v>
      </c>
      <c r="O26" s="1">
        <v>107</v>
      </c>
      <c r="P26" s="1">
        <v>2</v>
      </c>
      <c r="Q26" s="1">
        <v>0</v>
      </c>
      <c r="R26" s="1">
        <v>14</v>
      </c>
      <c r="S26" s="1">
        <v>11</v>
      </c>
      <c r="T26" s="1">
        <v>13</v>
      </c>
      <c r="U26" s="1">
        <v>15</v>
      </c>
      <c r="V26" s="1">
        <v>12</v>
      </c>
      <c r="W26" s="1">
        <v>1</v>
      </c>
      <c r="X26" s="1">
        <v>16</v>
      </c>
      <c r="Y26" s="1">
        <v>1</v>
      </c>
      <c r="Z26" s="1">
        <v>2</v>
      </c>
      <c r="AA26" s="1">
        <v>1</v>
      </c>
      <c r="AB26" s="1">
        <v>0</v>
      </c>
      <c r="AC26" s="1">
        <v>0</v>
      </c>
      <c r="AD26" s="25">
        <f aca="true" t="shared" si="17" ref="AD26:AD35">AB26+Z26+X26+V26+T26+R26+P26+N26+L26+J26+H26+F26+D26+B26</f>
        <v>570</v>
      </c>
      <c r="AE26" s="25">
        <f aca="true" t="shared" si="18" ref="AE26:AE35">AC26+AA26+Y26+W26+U26+S26+Q26+O26+M26+K26+I26+G26+E26+C26</f>
        <v>525</v>
      </c>
      <c r="AF26" s="25">
        <f aca="true" t="shared" si="19" ref="AF26:AF35">AE26+AD26</f>
        <v>1095</v>
      </c>
      <c r="AH26">
        <v>570</v>
      </c>
      <c r="AI26">
        <v>525</v>
      </c>
      <c r="AJ26">
        <v>1095</v>
      </c>
      <c r="AL26">
        <f aca="true" t="shared" si="20" ref="AL26:AL55">AH26-AD26</f>
        <v>0</v>
      </c>
      <c r="AM26">
        <f aca="true" t="shared" si="21" ref="AM26:AM55">AI26-AE26</f>
        <v>0</v>
      </c>
      <c r="AN26">
        <f aca="true" t="shared" si="22" ref="AN26:AN55">AJ26-AF26</f>
        <v>0</v>
      </c>
    </row>
    <row r="27" spans="1:40" ht="15">
      <c r="A27" s="3" t="s">
        <v>137</v>
      </c>
      <c r="B27" s="1">
        <v>1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1</v>
      </c>
      <c r="I27" s="1">
        <v>1</v>
      </c>
      <c r="J27" s="1">
        <v>19</v>
      </c>
      <c r="K27" s="1">
        <v>22</v>
      </c>
      <c r="L27" s="1">
        <v>67</v>
      </c>
      <c r="M27" s="1">
        <v>83</v>
      </c>
      <c r="N27" s="1">
        <v>25</v>
      </c>
      <c r="O27" s="1">
        <v>93</v>
      </c>
      <c r="P27" s="1">
        <v>0</v>
      </c>
      <c r="Q27" s="1">
        <v>0</v>
      </c>
      <c r="R27" s="1">
        <v>24</v>
      </c>
      <c r="S27" s="1">
        <v>8</v>
      </c>
      <c r="T27" s="1">
        <v>1</v>
      </c>
      <c r="U27" s="1">
        <v>0</v>
      </c>
      <c r="V27" s="1">
        <v>2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25">
        <f t="shared" si="17"/>
        <v>141</v>
      </c>
      <c r="AE27" s="25">
        <f t="shared" si="18"/>
        <v>207</v>
      </c>
      <c r="AF27" s="25">
        <f t="shared" si="19"/>
        <v>348</v>
      </c>
      <c r="AH27">
        <v>141</v>
      </c>
      <c r="AI27">
        <v>207</v>
      </c>
      <c r="AJ27">
        <v>348</v>
      </c>
      <c r="AL27">
        <f t="shared" si="20"/>
        <v>0</v>
      </c>
      <c r="AM27">
        <f t="shared" si="21"/>
        <v>0</v>
      </c>
      <c r="AN27">
        <f t="shared" si="22"/>
        <v>0</v>
      </c>
    </row>
    <row r="28" spans="1:40" ht="15">
      <c r="A28" s="3" t="s">
        <v>138</v>
      </c>
      <c r="B28" s="1">
        <v>28</v>
      </c>
      <c r="C28" s="1">
        <v>7</v>
      </c>
      <c r="D28" s="1">
        <v>0</v>
      </c>
      <c r="E28" s="1">
        <v>0</v>
      </c>
      <c r="F28" s="1">
        <v>21</v>
      </c>
      <c r="G28" s="1">
        <v>2</v>
      </c>
      <c r="H28" s="1">
        <v>20</v>
      </c>
      <c r="I28" s="1">
        <v>11</v>
      </c>
      <c r="J28" s="1">
        <v>85</v>
      </c>
      <c r="K28" s="1">
        <v>42</v>
      </c>
      <c r="L28" s="1">
        <v>124</v>
      </c>
      <c r="M28" s="1">
        <v>149</v>
      </c>
      <c r="N28" s="1">
        <v>55</v>
      </c>
      <c r="O28" s="1">
        <v>51</v>
      </c>
      <c r="P28" s="1">
        <v>2</v>
      </c>
      <c r="Q28" s="1">
        <v>0</v>
      </c>
      <c r="R28" s="1">
        <v>14</v>
      </c>
      <c r="S28" s="1">
        <v>6</v>
      </c>
      <c r="T28" s="1">
        <v>14</v>
      </c>
      <c r="U28" s="1">
        <v>5</v>
      </c>
      <c r="V28" s="1">
        <v>12</v>
      </c>
      <c r="W28" s="1">
        <v>0</v>
      </c>
      <c r="X28" s="1">
        <v>20</v>
      </c>
      <c r="Y28" s="1">
        <v>2</v>
      </c>
      <c r="Z28" s="1">
        <v>9</v>
      </c>
      <c r="AA28" s="1">
        <v>1</v>
      </c>
      <c r="AB28" s="1">
        <v>1</v>
      </c>
      <c r="AC28" s="1">
        <v>0</v>
      </c>
      <c r="AD28" s="25">
        <f t="shared" si="17"/>
        <v>405</v>
      </c>
      <c r="AE28" s="25">
        <f t="shared" si="18"/>
        <v>276</v>
      </c>
      <c r="AF28" s="25">
        <f t="shared" si="19"/>
        <v>681</v>
      </c>
      <c r="AH28">
        <v>405</v>
      </c>
      <c r="AI28">
        <v>276</v>
      </c>
      <c r="AJ28">
        <v>681</v>
      </c>
      <c r="AL28">
        <f t="shared" si="20"/>
        <v>0</v>
      </c>
      <c r="AM28">
        <f t="shared" si="21"/>
        <v>0</v>
      </c>
      <c r="AN28">
        <f t="shared" si="22"/>
        <v>0</v>
      </c>
    </row>
    <row r="29" spans="1:40" ht="15">
      <c r="A29" s="3" t="s">
        <v>165</v>
      </c>
      <c r="B29" s="1">
        <v>15</v>
      </c>
      <c r="C29" s="1">
        <v>6</v>
      </c>
      <c r="D29" s="1">
        <v>0</v>
      </c>
      <c r="E29" s="1">
        <v>0</v>
      </c>
      <c r="F29" s="1">
        <v>10</v>
      </c>
      <c r="G29" s="1">
        <v>2</v>
      </c>
      <c r="H29" s="1">
        <v>11</v>
      </c>
      <c r="I29" s="1">
        <v>4</v>
      </c>
      <c r="J29" s="1">
        <v>65</v>
      </c>
      <c r="K29" s="1">
        <v>25</v>
      </c>
      <c r="L29" s="1">
        <v>171</v>
      </c>
      <c r="M29" s="1">
        <v>134</v>
      </c>
      <c r="N29" s="1">
        <v>92</v>
      </c>
      <c r="O29" s="1">
        <v>47</v>
      </c>
      <c r="P29" s="1">
        <v>5</v>
      </c>
      <c r="Q29" s="1">
        <v>1</v>
      </c>
      <c r="R29" s="1">
        <v>14</v>
      </c>
      <c r="S29" s="1">
        <v>5</v>
      </c>
      <c r="T29" s="1">
        <v>14</v>
      </c>
      <c r="U29" s="1">
        <v>0</v>
      </c>
      <c r="V29" s="1">
        <v>4</v>
      </c>
      <c r="W29" s="1">
        <v>0</v>
      </c>
      <c r="X29" s="1">
        <v>26</v>
      </c>
      <c r="Y29" s="1">
        <v>2</v>
      </c>
      <c r="Z29" s="1">
        <v>9</v>
      </c>
      <c r="AA29" s="1">
        <v>2</v>
      </c>
      <c r="AB29" s="1">
        <v>0</v>
      </c>
      <c r="AC29" s="1">
        <v>0</v>
      </c>
      <c r="AD29" s="25">
        <f t="shared" si="17"/>
        <v>436</v>
      </c>
      <c r="AE29" s="25">
        <f t="shared" si="18"/>
        <v>228</v>
      </c>
      <c r="AF29" s="25">
        <f t="shared" si="19"/>
        <v>664</v>
      </c>
      <c r="AH29">
        <v>436</v>
      </c>
      <c r="AI29">
        <v>228</v>
      </c>
      <c r="AJ29">
        <v>664</v>
      </c>
      <c r="AL29">
        <f t="shared" si="20"/>
        <v>0</v>
      </c>
      <c r="AM29">
        <f t="shared" si="21"/>
        <v>0</v>
      </c>
      <c r="AN29">
        <f t="shared" si="22"/>
        <v>0</v>
      </c>
    </row>
    <row r="30" spans="1:40" ht="15">
      <c r="A30" s="3" t="s">
        <v>166</v>
      </c>
      <c r="B30" s="1">
        <v>7</v>
      </c>
      <c r="C30" s="1">
        <v>5</v>
      </c>
      <c r="D30" s="1">
        <v>1</v>
      </c>
      <c r="E30" s="1">
        <v>0</v>
      </c>
      <c r="F30" s="1">
        <v>9</v>
      </c>
      <c r="G30" s="1">
        <v>1</v>
      </c>
      <c r="H30" s="1">
        <v>8</v>
      </c>
      <c r="I30" s="1">
        <v>5</v>
      </c>
      <c r="J30" s="1">
        <v>37</v>
      </c>
      <c r="K30" s="1">
        <v>36</v>
      </c>
      <c r="L30" s="1">
        <v>138</v>
      </c>
      <c r="M30" s="1">
        <v>101</v>
      </c>
      <c r="N30" s="1">
        <v>85</v>
      </c>
      <c r="O30" s="1">
        <v>45</v>
      </c>
      <c r="P30" s="1">
        <v>5</v>
      </c>
      <c r="Q30" s="1">
        <v>1</v>
      </c>
      <c r="R30" s="1">
        <v>13</v>
      </c>
      <c r="S30" s="1">
        <v>4</v>
      </c>
      <c r="T30" s="1">
        <v>8</v>
      </c>
      <c r="U30" s="1">
        <v>3</v>
      </c>
      <c r="V30" s="1">
        <v>0</v>
      </c>
      <c r="W30" s="1">
        <v>0</v>
      </c>
      <c r="X30" s="1">
        <v>4</v>
      </c>
      <c r="Y30" s="1">
        <v>1</v>
      </c>
      <c r="Z30" s="1">
        <v>0</v>
      </c>
      <c r="AA30" s="1">
        <v>0</v>
      </c>
      <c r="AB30" s="1">
        <v>1</v>
      </c>
      <c r="AC30" s="1">
        <v>0</v>
      </c>
      <c r="AD30" s="25">
        <f t="shared" si="17"/>
        <v>316</v>
      </c>
      <c r="AE30" s="25">
        <f t="shared" si="18"/>
        <v>202</v>
      </c>
      <c r="AF30" s="25">
        <f t="shared" si="19"/>
        <v>518</v>
      </c>
      <c r="AH30">
        <v>316</v>
      </c>
      <c r="AI30">
        <v>202</v>
      </c>
      <c r="AJ30">
        <v>518</v>
      </c>
      <c r="AL30">
        <f t="shared" si="20"/>
        <v>0</v>
      </c>
      <c r="AM30">
        <f t="shared" si="21"/>
        <v>0</v>
      </c>
      <c r="AN30">
        <f t="shared" si="22"/>
        <v>0</v>
      </c>
    </row>
    <row r="31" spans="1:40" ht="15">
      <c r="A31" s="3" t="s">
        <v>155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2</v>
      </c>
      <c r="I31" s="1">
        <v>3</v>
      </c>
      <c r="J31" s="1">
        <v>7</v>
      </c>
      <c r="K31" s="1">
        <v>5</v>
      </c>
      <c r="L31" s="1">
        <v>1</v>
      </c>
      <c r="M31" s="1">
        <v>3</v>
      </c>
      <c r="N31" s="1">
        <v>78</v>
      </c>
      <c r="O31" s="1">
        <v>206</v>
      </c>
      <c r="P31" s="1">
        <v>0</v>
      </c>
      <c r="Q31" s="1">
        <v>0</v>
      </c>
      <c r="R31" s="1">
        <v>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25">
        <f t="shared" si="17"/>
        <v>90</v>
      </c>
      <c r="AE31" s="25">
        <f t="shared" si="18"/>
        <v>217</v>
      </c>
      <c r="AF31" s="25">
        <f t="shared" si="19"/>
        <v>307</v>
      </c>
      <c r="AH31">
        <v>90</v>
      </c>
      <c r="AI31">
        <v>217</v>
      </c>
      <c r="AJ31">
        <v>307</v>
      </c>
      <c r="AL31">
        <f t="shared" si="20"/>
        <v>0</v>
      </c>
      <c r="AM31">
        <f t="shared" si="21"/>
        <v>0</v>
      </c>
      <c r="AN31">
        <f t="shared" si="22"/>
        <v>0</v>
      </c>
    </row>
    <row r="32" spans="1:40" ht="15">
      <c r="A32" s="3" t="s">
        <v>215</v>
      </c>
      <c r="B32" s="1">
        <v>21</v>
      </c>
      <c r="C32" s="1">
        <v>3</v>
      </c>
      <c r="D32" s="1">
        <v>24</v>
      </c>
      <c r="E32" s="1">
        <v>2</v>
      </c>
      <c r="F32" s="1">
        <v>6</v>
      </c>
      <c r="G32" s="1">
        <v>0</v>
      </c>
      <c r="H32" s="1">
        <v>25</v>
      </c>
      <c r="I32" s="1">
        <v>1</v>
      </c>
      <c r="J32" s="1">
        <v>122</v>
      </c>
      <c r="K32" s="1">
        <v>53</v>
      </c>
      <c r="L32" s="1">
        <v>35</v>
      </c>
      <c r="M32" s="1">
        <v>18</v>
      </c>
      <c r="N32" s="1">
        <v>36</v>
      </c>
      <c r="O32" s="1">
        <v>33</v>
      </c>
      <c r="P32" s="1">
        <v>0</v>
      </c>
      <c r="Q32" s="1">
        <v>0</v>
      </c>
      <c r="R32" s="1">
        <v>10</v>
      </c>
      <c r="S32" s="1">
        <v>0</v>
      </c>
      <c r="T32" s="1">
        <v>2</v>
      </c>
      <c r="U32" s="1">
        <v>1</v>
      </c>
      <c r="V32" s="1">
        <v>1</v>
      </c>
      <c r="W32" s="1">
        <v>0</v>
      </c>
      <c r="X32" s="1">
        <v>25</v>
      </c>
      <c r="Y32" s="1">
        <v>9</v>
      </c>
      <c r="Z32" s="1">
        <v>9</v>
      </c>
      <c r="AA32" s="1">
        <v>0</v>
      </c>
      <c r="AB32" s="1">
        <v>6</v>
      </c>
      <c r="AC32" s="1">
        <v>0</v>
      </c>
      <c r="AD32" s="25">
        <f t="shared" si="17"/>
        <v>322</v>
      </c>
      <c r="AE32" s="25">
        <f t="shared" si="18"/>
        <v>120</v>
      </c>
      <c r="AF32" s="25">
        <f t="shared" si="19"/>
        <v>442</v>
      </c>
      <c r="AH32">
        <v>322</v>
      </c>
      <c r="AI32">
        <v>120</v>
      </c>
      <c r="AJ32">
        <v>442</v>
      </c>
      <c r="AL32">
        <f t="shared" si="20"/>
        <v>0</v>
      </c>
      <c r="AM32">
        <f t="shared" si="21"/>
        <v>0</v>
      </c>
      <c r="AN32">
        <f t="shared" si="22"/>
        <v>0</v>
      </c>
    </row>
    <row r="33" spans="1:40" ht="15">
      <c r="A33" s="3" t="s">
        <v>156</v>
      </c>
      <c r="B33" s="1">
        <v>1</v>
      </c>
      <c r="C33" s="1">
        <v>0</v>
      </c>
      <c r="D33" s="1">
        <v>0</v>
      </c>
      <c r="E33" s="1">
        <v>0</v>
      </c>
      <c r="F33" s="1">
        <v>2</v>
      </c>
      <c r="G33" s="1">
        <v>0</v>
      </c>
      <c r="H33" s="1">
        <v>5</v>
      </c>
      <c r="I33" s="1">
        <v>2</v>
      </c>
      <c r="J33" s="1">
        <v>8</v>
      </c>
      <c r="K33" s="1">
        <v>2</v>
      </c>
      <c r="L33" s="1">
        <v>18</v>
      </c>
      <c r="M33" s="1">
        <v>1</v>
      </c>
      <c r="N33" s="1">
        <v>99</v>
      </c>
      <c r="O33" s="1">
        <v>17</v>
      </c>
      <c r="P33" s="1">
        <v>3</v>
      </c>
      <c r="Q33" s="1">
        <v>0</v>
      </c>
      <c r="R33" s="1">
        <v>8</v>
      </c>
      <c r="S33" s="1">
        <v>0</v>
      </c>
      <c r="T33" s="1">
        <v>9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25">
        <f t="shared" si="17"/>
        <v>153</v>
      </c>
      <c r="AE33" s="25">
        <f t="shared" si="18"/>
        <v>22</v>
      </c>
      <c r="AF33" s="25">
        <f t="shared" si="19"/>
        <v>175</v>
      </c>
      <c r="AH33">
        <v>153</v>
      </c>
      <c r="AI33">
        <v>22</v>
      </c>
      <c r="AJ33">
        <v>175</v>
      </c>
      <c r="AL33">
        <f t="shared" si="20"/>
        <v>0</v>
      </c>
      <c r="AM33">
        <f t="shared" si="21"/>
        <v>0</v>
      </c>
      <c r="AN33">
        <f t="shared" si="22"/>
        <v>0</v>
      </c>
    </row>
    <row r="34" spans="1:40" ht="15">
      <c r="A34" s="3" t="s">
        <v>230</v>
      </c>
      <c r="B34" s="1">
        <v>5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2</v>
      </c>
      <c r="I34" s="1">
        <v>0</v>
      </c>
      <c r="J34" s="1">
        <v>4</v>
      </c>
      <c r="K34" s="1">
        <v>1</v>
      </c>
      <c r="L34" s="1">
        <v>3</v>
      </c>
      <c r="M34" s="1">
        <v>0</v>
      </c>
      <c r="N34" s="1">
        <v>34</v>
      </c>
      <c r="O34" s="1">
        <v>6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25">
        <f t="shared" si="17"/>
        <v>50</v>
      </c>
      <c r="AE34" s="25">
        <f t="shared" si="18"/>
        <v>7</v>
      </c>
      <c r="AF34" s="25">
        <f t="shared" si="19"/>
        <v>57</v>
      </c>
      <c r="AH34">
        <v>50</v>
      </c>
      <c r="AI34">
        <v>7</v>
      </c>
      <c r="AJ34">
        <v>57</v>
      </c>
      <c r="AL34">
        <f t="shared" si="20"/>
        <v>0</v>
      </c>
      <c r="AM34">
        <f t="shared" si="21"/>
        <v>0</v>
      </c>
      <c r="AN34">
        <f t="shared" si="22"/>
        <v>0</v>
      </c>
    </row>
    <row r="35" spans="1:40" ht="15">
      <c r="A35" s="33" t="s">
        <v>167</v>
      </c>
      <c r="B35" s="25">
        <f>B34+B33+B32+B31+B30+B29+B28+B27+B26+B25</f>
        <v>109</v>
      </c>
      <c r="C35" s="25">
        <f>C34+C33+C32+C31+C30+C29+C28+C27+C26+C25</f>
        <v>40</v>
      </c>
      <c r="D35" s="25">
        <f aca="true" t="shared" si="23" ref="D35:H35">D34+D33+D32+D31+D30+D29+D28+D27+D26+D25</f>
        <v>25</v>
      </c>
      <c r="E35" s="25">
        <f t="shared" si="23"/>
        <v>2</v>
      </c>
      <c r="F35" s="25">
        <f t="shared" si="23"/>
        <v>77</v>
      </c>
      <c r="G35" s="25">
        <f t="shared" si="23"/>
        <v>11</v>
      </c>
      <c r="H35" s="25">
        <f t="shared" si="23"/>
        <v>134</v>
      </c>
      <c r="I35" s="25">
        <f aca="true" t="shared" si="24" ref="I35">I34+I33+I32+I31+I30+I29+I28+I27+I26+I25</f>
        <v>56</v>
      </c>
      <c r="J35" s="25">
        <f aca="true" t="shared" si="25" ref="J35">J34+J33+J32+J31+J30+J29+J28+J27+J26+J25</f>
        <v>479</v>
      </c>
      <c r="K35" s="25">
        <f aca="true" t="shared" si="26" ref="K35:M35">K34+K33+K32+K31+K30+K29+K28+K27+K26+K25</f>
        <v>312</v>
      </c>
      <c r="L35" s="25">
        <f t="shared" si="26"/>
        <v>936</v>
      </c>
      <c r="M35" s="25">
        <f t="shared" si="26"/>
        <v>948</v>
      </c>
      <c r="N35" s="25">
        <f aca="true" t="shared" si="27" ref="N35">N34+N33+N32+N31+N30+N29+N28+N27+N26+N25</f>
        <v>635</v>
      </c>
      <c r="O35" s="25">
        <f aca="true" t="shared" si="28" ref="O35">O34+O33+O32+O31+O30+O29+O28+O27+O26+O25</f>
        <v>692</v>
      </c>
      <c r="P35" s="25">
        <f aca="true" t="shared" si="29" ref="P35:R35">P34+P33+P32+P31+P30+P29+P28+P27+P26+P25</f>
        <v>37</v>
      </c>
      <c r="Q35" s="25">
        <f t="shared" si="29"/>
        <v>7</v>
      </c>
      <c r="R35" s="25">
        <f t="shared" si="29"/>
        <v>169</v>
      </c>
      <c r="S35" s="25">
        <f aca="true" t="shared" si="30" ref="S35">S34+S33+S32+S31+S30+S29+S28+S27+S26+S25</f>
        <v>69</v>
      </c>
      <c r="T35" s="25">
        <f aca="true" t="shared" si="31" ref="T35">T34+T33+T32+T31+T30+T29+T28+T27+T26+T25</f>
        <v>150</v>
      </c>
      <c r="U35" s="25">
        <f aca="true" t="shared" si="32" ref="U35:W35">U34+U33+U32+U31+U30+U29+U28+U27+U26+U25</f>
        <v>52</v>
      </c>
      <c r="V35" s="25">
        <f t="shared" si="32"/>
        <v>102</v>
      </c>
      <c r="W35" s="25">
        <f t="shared" si="32"/>
        <v>9</v>
      </c>
      <c r="X35" s="25">
        <f aca="true" t="shared" si="33" ref="X35">X34+X33+X32+X31+X30+X29+X28+X27+X26+X25</f>
        <v>96</v>
      </c>
      <c r="Y35" s="25">
        <f aca="true" t="shared" si="34" ref="Y35">Y34+Y33+Y32+Y31+Y30+Y29+Y28+Y27+Y26+Y25</f>
        <v>16</v>
      </c>
      <c r="Z35" s="25">
        <f aca="true" t="shared" si="35" ref="Z35:AB35">Z34+Z33+Z32+Z31+Z30+Z29+Z28+Z27+Z26+Z25</f>
        <v>45</v>
      </c>
      <c r="AA35" s="25">
        <f t="shared" si="35"/>
        <v>5</v>
      </c>
      <c r="AB35" s="25">
        <f t="shared" si="35"/>
        <v>8</v>
      </c>
      <c r="AC35" s="25">
        <f aca="true" t="shared" si="36" ref="AC35">AC34+AC33+AC32+AC31+AC30+AC29+AC28+AC27+AC26+AC25</f>
        <v>0</v>
      </c>
      <c r="AD35" s="25">
        <f t="shared" si="17"/>
        <v>3002</v>
      </c>
      <c r="AE35" s="25">
        <f t="shared" si="18"/>
        <v>2219</v>
      </c>
      <c r="AF35" s="25">
        <f t="shared" si="19"/>
        <v>5221</v>
      </c>
      <c r="AH35">
        <v>3002</v>
      </c>
      <c r="AI35">
        <v>2219</v>
      </c>
      <c r="AJ35">
        <v>5221</v>
      </c>
      <c r="AL35">
        <f t="shared" si="20"/>
        <v>0</v>
      </c>
      <c r="AM35">
        <f t="shared" si="21"/>
        <v>0</v>
      </c>
      <c r="AN35">
        <f t="shared" si="22"/>
        <v>0</v>
      </c>
    </row>
    <row r="36" spans="38:40" ht="15">
      <c r="AL36">
        <f t="shared" si="20"/>
        <v>0</v>
      </c>
      <c r="AM36">
        <f t="shared" si="21"/>
        <v>0</v>
      </c>
      <c r="AN36">
        <f t="shared" si="22"/>
        <v>0</v>
      </c>
    </row>
    <row r="37" spans="38:40" ht="15">
      <c r="AL37">
        <f t="shared" si="20"/>
        <v>0</v>
      </c>
      <c r="AM37">
        <f t="shared" si="21"/>
        <v>0</v>
      </c>
      <c r="AN37">
        <f t="shared" si="22"/>
        <v>0</v>
      </c>
    </row>
    <row r="38" spans="38:40" ht="15">
      <c r="AL38">
        <f t="shared" si="20"/>
        <v>0</v>
      </c>
      <c r="AM38">
        <f t="shared" si="21"/>
        <v>0</v>
      </c>
      <c r="AN38">
        <f t="shared" si="22"/>
        <v>0</v>
      </c>
    </row>
    <row r="39" spans="38:40" ht="15">
      <c r="AL39">
        <f t="shared" si="20"/>
        <v>0</v>
      </c>
      <c r="AM39">
        <f t="shared" si="21"/>
        <v>0</v>
      </c>
      <c r="AN39">
        <f t="shared" si="22"/>
        <v>0</v>
      </c>
    </row>
    <row r="40" spans="38:40" ht="15">
      <c r="AL40">
        <f t="shared" si="20"/>
        <v>0</v>
      </c>
      <c r="AM40">
        <f t="shared" si="21"/>
        <v>0</v>
      </c>
      <c r="AN40">
        <f t="shared" si="22"/>
        <v>0</v>
      </c>
    </row>
    <row r="41" spans="38:40" ht="15">
      <c r="AL41">
        <f t="shared" si="20"/>
        <v>0</v>
      </c>
      <c r="AM41">
        <f t="shared" si="21"/>
        <v>0</v>
      </c>
      <c r="AN41">
        <f t="shared" si="22"/>
        <v>0</v>
      </c>
    </row>
    <row r="42" spans="1:40" ht="15">
      <c r="A42" s="335" t="s">
        <v>205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L42">
        <f t="shared" si="20"/>
        <v>0</v>
      </c>
      <c r="AM42">
        <f t="shared" si="21"/>
        <v>0</v>
      </c>
      <c r="AN42">
        <f t="shared" si="22"/>
        <v>0</v>
      </c>
    </row>
    <row r="43" spans="1:40" ht="15">
      <c r="A43" s="336" t="s">
        <v>0</v>
      </c>
      <c r="B43" s="309" t="s">
        <v>80</v>
      </c>
      <c r="C43" s="309"/>
      <c r="D43" s="309" t="s">
        <v>81</v>
      </c>
      <c r="E43" s="309"/>
      <c r="F43" s="309" t="s">
        <v>82</v>
      </c>
      <c r="G43" s="309"/>
      <c r="H43" s="309" t="s">
        <v>83</v>
      </c>
      <c r="I43" s="309"/>
      <c r="J43" s="309" t="s">
        <v>168</v>
      </c>
      <c r="K43" s="309"/>
      <c r="L43" s="309" t="s">
        <v>85</v>
      </c>
      <c r="M43" s="309"/>
      <c r="N43" s="309" t="s">
        <v>41</v>
      </c>
      <c r="O43" s="309"/>
      <c r="P43" s="309" t="s">
        <v>169</v>
      </c>
      <c r="Q43" s="309"/>
      <c r="R43" s="309" t="s">
        <v>170</v>
      </c>
      <c r="S43" s="309"/>
      <c r="T43" s="309" t="s">
        <v>171</v>
      </c>
      <c r="U43" s="309"/>
      <c r="V43" s="309" t="s">
        <v>172</v>
      </c>
      <c r="W43" s="309"/>
      <c r="X43" s="309" t="s">
        <v>173</v>
      </c>
      <c r="Y43" s="309"/>
      <c r="Z43" s="309" t="s">
        <v>174</v>
      </c>
      <c r="AA43" s="309"/>
      <c r="AB43" s="309" t="s">
        <v>175</v>
      </c>
      <c r="AC43" s="309"/>
      <c r="AD43" s="309" t="s">
        <v>8</v>
      </c>
      <c r="AE43" s="309"/>
      <c r="AF43" s="309"/>
      <c r="AH43" t="s">
        <v>8</v>
      </c>
      <c r="AL43" t="e">
        <f t="shared" si="20"/>
        <v>#VALUE!</v>
      </c>
      <c r="AM43">
        <f t="shared" si="21"/>
        <v>0</v>
      </c>
      <c r="AN43">
        <f t="shared" si="22"/>
        <v>0</v>
      </c>
    </row>
    <row r="44" spans="1:40" ht="15">
      <c r="A44" s="336"/>
      <c r="B44" s="33" t="s">
        <v>95</v>
      </c>
      <c r="C44" s="33" t="s">
        <v>10</v>
      </c>
      <c r="D44" s="33" t="s">
        <v>95</v>
      </c>
      <c r="E44" s="33" t="s">
        <v>10</v>
      </c>
      <c r="F44" s="33" t="s">
        <v>95</v>
      </c>
      <c r="G44" s="33" t="s">
        <v>10</v>
      </c>
      <c r="H44" s="33" t="s">
        <v>95</v>
      </c>
      <c r="I44" s="33" t="s">
        <v>10</v>
      </c>
      <c r="J44" s="33" t="s">
        <v>95</v>
      </c>
      <c r="K44" s="33" t="s">
        <v>10</v>
      </c>
      <c r="L44" s="33" t="s">
        <v>95</v>
      </c>
      <c r="M44" s="33" t="s">
        <v>10</v>
      </c>
      <c r="N44" s="33" t="s">
        <v>95</v>
      </c>
      <c r="O44" s="33" t="s">
        <v>10</v>
      </c>
      <c r="P44" s="33" t="s">
        <v>95</v>
      </c>
      <c r="Q44" s="33" t="s">
        <v>10</v>
      </c>
      <c r="R44" s="33" t="s">
        <v>95</v>
      </c>
      <c r="S44" s="33" t="s">
        <v>10</v>
      </c>
      <c r="T44" s="33" t="s">
        <v>95</v>
      </c>
      <c r="U44" s="33" t="s">
        <v>10</v>
      </c>
      <c r="V44" s="33" t="s">
        <v>95</v>
      </c>
      <c r="W44" s="33" t="s">
        <v>10</v>
      </c>
      <c r="X44" s="33" t="s">
        <v>95</v>
      </c>
      <c r="Y44" s="33" t="s">
        <v>10</v>
      </c>
      <c r="Z44" s="33" t="s">
        <v>95</v>
      </c>
      <c r="AA44" s="33" t="s">
        <v>10</v>
      </c>
      <c r="AB44" s="33" t="s">
        <v>95</v>
      </c>
      <c r="AC44" s="33" t="s">
        <v>10</v>
      </c>
      <c r="AD44" s="33" t="s">
        <v>95</v>
      </c>
      <c r="AE44" s="33" t="s">
        <v>10</v>
      </c>
      <c r="AF44" s="33" t="s">
        <v>104</v>
      </c>
      <c r="AH44" t="s">
        <v>95</v>
      </c>
      <c r="AI44" t="s">
        <v>10</v>
      </c>
      <c r="AJ44" t="s">
        <v>104</v>
      </c>
      <c r="AL44" t="e">
        <f t="shared" si="20"/>
        <v>#VALUE!</v>
      </c>
      <c r="AM44" t="e">
        <f t="shared" si="21"/>
        <v>#VALUE!</v>
      </c>
      <c r="AN44" t="e">
        <f t="shared" si="22"/>
        <v>#VALUE!</v>
      </c>
    </row>
    <row r="45" spans="1:40" ht="15">
      <c r="A45" s="3" t="s">
        <v>163</v>
      </c>
      <c r="B45" s="1">
        <v>4</v>
      </c>
      <c r="C45" s="1">
        <v>2</v>
      </c>
      <c r="D45" s="1">
        <v>0</v>
      </c>
      <c r="E45" s="1">
        <v>0</v>
      </c>
      <c r="F45" s="1">
        <v>10</v>
      </c>
      <c r="G45" s="1">
        <v>1</v>
      </c>
      <c r="H45" s="1">
        <v>11</v>
      </c>
      <c r="I45" s="1">
        <v>1</v>
      </c>
      <c r="J45" s="1">
        <v>39</v>
      </c>
      <c r="K45" s="1">
        <v>4</v>
      </c>
      <c r="L45" s="1">
        <v>58</v>
      </c>
      <c r="M45" s="1">
        <v>70</v>
      </c>
      <c r="N45" s="1">
        <v>23</v>
      </c>
      <c r="O45" s="1">
        <v>28</v>
      </c>
      <c r="P45" s="1">
        <v>11</v>
      </c>
      <c r="Q45" s="1">
        <v>2</v>
      </c>
      <c r="R45" s="1">
        <v>25</v>
      </c>
      <c r="S45" s="1">
        <v>5</v>
      </c>
      <c r="T45" s="1">
        <v>41</v>
      </c>
      <c r="U45" s="1">
        <v>7</v>
      </c>
      <c r="V45" s="1">
        <v>37</v>
      </c>
      <c r="W45" s="1">
        <v>2</v>
      </c>
      <c r="X45" s="1">
        <v>0</v>
      </c>
      <c r="Y45" s="1">
        <v>0</v>
      </c>
      <c r="Z45" s="1">
        <v>17</v>
      </c>
      <c r="AA45" s="1">
        <v>0</v>
      </c>
      <c r="AB45" s="1">
        <v>0</v>
      </c>
      <c r="AC45" s="1">
        <v>0</v>
      </c>
      <c r="AD45" s="25">
        <f aca="true" t="shared" si="37" ref="AD45">AB45+Z45+X45+V45+T45+R45+P45+N45+L45+J45+H45+F45+D45+B45</f>
        <v>276</v>
      </c>
      <c r="AE45" s="25">
        <f aca="true" t="shared" si="38" ref="AE45">AC45+AA45+Y45+W45+U45+S45+Q45+O45+M45+K45+I45+G45+E45+C45</f>
        <v>122</v>
      </c>
      <c r="AF45" s="25">
        <f aca="true" t="shared" si="39" ref="AF45">AE45+AD45</f>
        <v>398</v>
      </c>
      <c r="AH45">
        <v>276</v>
      </c>
      <c r="AI45">
        <v>122</v>
      </c>
      <c r="AJ45">
        <v>398</v>
      </c>
      <c r="AL45">
        <f t="shared" si="20"/>
        <v>0</v>
      </c>
      <c r="AM45">
        <f t="shared" si="21"/>
        <v>0</v>
      </c>
      <c r="AN45">
        <f t="shared" si="22"/>
        <v>0</v>
      </c>
    </row>
    <row r="46" spans="1:40" ht="15">
      <c r="A46" s="3" t="s">
        <v>164</v>
      </c>
      <c r="B46" s="1">
        <v>18</v>
      </c>
      <c r="C46" s="1">
        <v>9</v>
      </c>
      <c r="D46" s="1">
        <v>0</v>
      </c>
      <c r="E46" s="1">
        <v>0</v>
      </c>
      <c r="F46" s="1">
        <v>31</v>
      </c>
      <c r="G46" s="1">
        <v>4</v>
      </c>
      <c r="H46" s="1">
        <v>17</v>
      </c>
      <c r="I46" s="1">
        <v>6</v>
      </c>
      <c r="J46" s="1">
        <v>50</v>
      </c>
      <c r="K46" s="1">
        <v>26</v>
      </c>
      <c r="L46" s="1">
        <v>65</v>
      </c>
      <c r="M46" s="1">
        <v>88</v>
      </c>
      <c r="N46" s="1">
        <v>45</v>
      </c>
      <c r="O46" s="1">
        <v>39</v>
      </c>
      <c r="P46" s="1">
        <v>11</v>
      </c>
      <c r="Q46" s="1">
        <v>0</v>
      </c>
      <c r="R46" s="1">
        <v>32</v>
      </c>
      <c r="S46" s="1">
        <v>5</v>
      </c>
      <c r="T46" s="1">
        <v>58</v>
      </c>
      <c r="U46" s="1">
        <v>15</v>
      </c>
      <c r="V46" s="1">
        <v>55</v>
      </c>
      <c r="W46" s="1">
        <v>5</v>
      </c>
      <c r="X46" s="1">
        <v>1</v>
      </c>
      <c r="Y46" s="1">
        <v>0</v>
      </c>
      <c r="Z46" s="1">
        <v>10</v>
      </c>
      <c r="AA46" s="1">
        <v>0</v>
      </c>
      <c r="AB46" s="1">
        <v>1</v>
      </c>
      <c r="AC46" s="1">
        <v>0</v>
      </c>
      <c r="AD46" s="25">
        <f aca="true" t="shared" si="40" ref="AD46:AD55">AB46+Z46+X46+V46+T46+R46+P46+N46+L46+J46+H46+F46+D46+B46</f>
        <v>394</v>
      </c>
      <c r="AE46" s="25">
        <f aca="true" t="shared" si="41" ref="AE46:AE55">AC46+AA46+Y46+W46+U46+S46+Q46+O46+M46+K46+I46+G46+E46+C46</f>
        <v>197</v>
      </c>
      <c r="AF46" s="25">
        <f aca="true" t="shared" si="42" ref="AF46:AF55">AE46+AD46</f>
        <v>591</v>
      </c>
      <c r="AH46">
        <v>394</v>
      </c>
      <c r="AI46">
        <v>197</v>
      </c>
      <c r="AJ46">
        <v>591</v>
      </c>
      <c r="AL46">
        <f t="shared" si="20"/>
        <v>0</v>
      </c>
      <c r="AM46">
        <f t="shared" si="21"/>
        <v>0</v>
      </c>
      <c r="AN46">
        <f t="shared" si="22"/>
        <v>0</v>
      </c>
    </row>
    <row r="47" spans="1:40" ht="15">
      <c r="A47" s="3" t="s">
        <v>137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25">
        <f t="shared" si="40"/>
        <v>0</v>
      </c>
      <c r="AE47" s="25">
        <f t="shared" si="41"/>
        <v>0</v>
      </c>
      <c r="AF47" s="25">
        <f t="shared" si="42"/>
        <v>0</v>
      </c>
      <c r="AH47">
        <v>0</v>
      </c>
      <c r="AI47">
        <v>0</v>
      </c>
      <c r="AJ47">
        <v>0</v>
      </c>
      <c r="AL47">
        <f t="shared" si="20"/>
        <v>0</v>
      </c>
      <c r="AM47">
        <f t="shared" si="21"/>
        <v>0</v>
      </c>
      <c r="AN47">
        <f t="shared" si="22"/>
        <v>0</v>
      </c>
    </row>
    <row r="48" spans="1:40" ht="15">
      <c r="A48" s="3" t="s">
        <v>138</v>
      </c>
      <c r="B48" s="1">
        <v>6</v>
      </c>
      <c r="C48" s="1">
        <v>4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4</v>
      </c>
      <c r="K48" s="1">
        <v>2</v>
      </c>
      <c r="L48" s="1">
        <v>20</v>
      </c>
      <c r="M48" s="1">
        <v>8</v>
      </c>
      <c r="N48" s="1">
        <v>4</v>
      </c>
      <c r="O48" s="1">
        <v>6</v>
      </c>
      <c r="P48" s="1">
        <v>0</v>
      </c>
      <c r="Q48" s="1">
        <v>0</v>
      </c>
      <c r="R48" s="1">
        <v>1</v>
      </c>
      <c r="S48" s="1">
        <v>1</v>
      </c>
      <c r="T48" s="1">
        <v>0</v>
      </c>
      <c r="U48" s="1">
        <v>0</v>
      </c>
      <c r="V48" s="1">
        <v>1</v>
      </c>
      <c r="W48" s="1">
        <v>0</v>
      </c>
      <c r="X48" s="1">
        <v>2</v>
      </c>
      <c r="Y48" s="1">
        <v>0</v>
      </c>
      <c r="Z48" s="1">
        <v>1</v>
      </c>
      <c r="AA48" s="1">
        <v>0</v>
      </c>
      <c r="AB48" s="1">
        <v>0</v>
      </c>
      <c r="AC48" s="1">
        <v>0</v>
      </c>
      <c r="AD48" s="25">
        <f t="shared" si="40"/>
        <v>41</v>
      </c>
      <c r="AE48" s="25">
        <f t="shared" si="41"/>
        <v>21</v>
      </c>
      <c r="AF48" s="25">
        <f t="shared" si="42"/>
        <v>62</v>
      </c>
      <c r="AH48">
        <v>41</v>
      </c>
      <c r="AI48">
        <v>21</v>
      </c>
      <c r="AJ48">
        <v>62</v>
      </c>
      <c r="AL48">
        <f t="shared" si="20"/>
        <v>0</v>
      </c>
      <c r="AM48">
        <f t="shared" si="21"/>
        <v>0</v>
      </c>
      <c r="AN48">
        <f t="shared" si="22"/>
        <v>0</v>
      </c>
    </row>
    <row r="49" spans="1:40" ht="15">
      <c r="A49" s="3" t="s">
        <v>165</v>
      </c>
      <c r="B49" s="1">
        <v>12</v>
      </c>
      <c r="C49" s="1">
        <v>0</v>
      </c>
      <c r="D49" s="1">
        <v>0</v>
      </c>
      <c r="E49" s="1">
        <v>0</v>
      </c>
      <c r="F49" s="1">
        <v>1</v>
      </c>
      <c r="G49" s="1">
        <v>1</v>
      </c>
      <c r="H49" s="1">
        <v>2</v>
      </c>
      <c r="I49" s="1">
        <v>0</v>
      </c>
      <c r="J49" s="1">
        <v>2</v>
      </c>
      <c r="K49" s="1">
        <v>2</v>
      </c>
      <c r="L49" s="1">
        <v>24</v>
      </c>
      <c r="M49" s="1">
        <v>15</v>
      </c>
      <c r="N49" s="1">
        <v>9</v>
      </c>
      <c r="O49" s="1">
        <v>4</v>
      </c>
      <c r="P49" s="1">
        <v>0</v>
      </c>
      <c r="Q49" s="1">
        <v>0</v>
      </c>
      <c r="R49" s="1">
        <v>2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25">
        <f t="shared" si="40"/>
        <v>58</v>
      </c>
      <c r="AE49" s="25">
        <f t="shared" si="41"/>
        <v>22</v>
      </c>
      <c r="AF49" s="25">
        <f t="shared" si="42"/>
        <v>80</v>
      </c>
      <c r="AH49">
        <v>58</v>
      </c>
      <c r="AI49">
        <v>22</v>
      </c>
      <c r="AJ49">
        <v>80</v>
      </c>
      <c r="AL49">
        <f t="shared" si="20"/>
        <v>0</v>
      </c>
      <c r="AM49">
        <f t="shared" si="21"/>
        <v>0</v>
      </c>
      <c r="AN49">
        <f t="shared" si="22"/>
        <v>0</v>
      </c>
    </row>
    <row r="50" spans="1:40" ht="15">
      <c r="A50" s="3" t="s">
        <v>166</v>
      </c>
      <c r="B50" s="1">
        <v>9</v>
      </c>
      <c r="C50" s="1">
        <v>5</v>
      </c>
      <c r="D50" s="1">
        <v>1</v>
      </c>
      <c r="E50" s="1">
        <v>0</v>
      </c>
      <c r="F50" s="1">
        <v>0</v>
      </c>
      <c r="G50" s="1">
        <v>0</v>
      </c>
      <c r="H50" s="1">
        <v>3</v>
      </c>
      <c r="I50" s="1">
        <v>0</v>
      </c>
      <c r="J50" s="1">
        <v>3</v>
      </c>
      <c r="K50" s="1">
        <v>0</v>
      </c>
      <c r="L50" s="1">
        <v>39</v>
      </c>
      <c r="M50" s="1">
        <v>14</v>
      </c>
      <c r="N50" s="1">
        <v>12</v>
      </c>
      <c r="O50" s="1">
        <v>3</v>
      </c>
      <c r="P50" s="1">
        <v>0</v>
      </c>
      <c r="Q50" s="1">
        <v>0</v>
      </c>
      <c r="R50" s="1">
        <v>1</v>
      </c>
      <c r="S50" s="1">
        <v>1</v>
      </c>
      <c r="T50" s="1">
        <v>1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25">
        <f t="shared" si="40"/>
        <v>71</v>
      </c>
      <c r="AE50" s="25">
        <f t="shared" si="41"/>
        <v>23</v>
      </c>
      <c r="AF50" s="25">
        <f t="shared" si="42"/>
        <v>94</v>
      </c>
      <c r="AH50">
        <v>71</v>
      </c>
      <c r="AI50">
        <v>23</v>
      </c>
      <c r="AJ50">
        <v>94</v>
      </c>
      <c r="AL50">
        <f t="shared" si="20"/>
        <v>0</v>
      </c>
      <c r="AM50">
        <f t="shared" si="21"/>
        <v>0</v>
      </c>
      <c r="AN50">
        <f t="shared" si="22"/>
        <v>0</v>
      </c>
    </row>
    <row r="51" spans="1:40" ht="15">
      <c r="A51" s="3" t="s">
        <v>155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25">
        <f t="shared" si="40"/>
        <v>0</v>
      </c>
      <c r="AE51" s="25">
        <f t="shared" si="41"/>
        <v>1</v>
      </c>
      <c r="AF51" s="25">
        <f t="shared" si="42"/>
        <v>1</v>
      </c>
      <c r="AH51">
        <v>0</v>
      </c>
      <c r="AI51">
        <v>1</v>
      </c>
      <c r="AJ51">
        <v>1</v>
      </c>
      <c r="AL51">
        <f t="shared" si="20"/>
        <v>0</v>
      </c>
      <c r="AM51">
        <f t="shared" si="21"/>
        <v>0</v>
      </c>
      <c r="AN51">
        <f t="shared" si="22"/>
        <v>0</v>
      </c>
    </row>
    <row r="52" spans="1:40" ht="15">
      <c r="A52" s="3" t="s">
        <v>215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25">
        <f t="shared" si="40"/>
        <v>0</v>
      </c>
      <c r="AE52" s="25">
        <f t="shared" si="41"/>
        <v>0</v>
      </c>
      <c r="AF52" s="25">
        <f t="shared" si="42"/>
        <v>0</v>
      </c>
      <c r="AH52">
        <v>0</v>
      </c>
      <c r="AI52">
        <v>0</v>
      </c>
      <c r="AJ52">
        <v>0</v>
      </c>
      <c r="AL52">
        <f t="shared" si="20"/>
        <v>0</v>
      </c>
      <c r="AM52">
        <f t="shared" si="21"/>
        <v>0</v>
      </c>
      <c r="AN52">
        <f t="shared" si="22"/>
        <v>0</v>
      </c>
    </row>
    <row r="53" spans="1:40" ht="15">
      <c r="A53" s="3" t="s">
        <v>156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1</v>
      </c>
      <c r="L53" s="1">
        <v>1</v>
      </c>
      <c r="M53" s="1">
        <v>0</v>
      </c>
      <c r="N53" s="1">
        <v>11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25">
        <f t="shared" si="40"/>
        <v>13</v>
      </c>
      <c r="AE53" s="25">
        <f t="shared" si="41"/>
        <v>1</v>
      </c>
      <c r="AF53" s="25">
        <f t="shared" si="42"/>
        <v>14</v>
      </c>
      <c r="AH53">
        <v>13</v>
      </c>
      <c r="AI53">
        <v>1</v>
      </c>
      <c r="AJ53">
        <v>14</v>
      </c>
      <c r="AL53">
        <f t="shared" si="20"/>
        <v>0</v>
      </c>
      <c r="AM53">
        <f t="shared" si="21"/>
        <v>0</v>
      </c>
      <c r="AN53">
        <f t="shared" si="22"/>
        <v>0</v>
      </c>
    </row>
    <row r="54" spans="1:40" ht="15">
      <c r="A54" s="3" t="s">
        <v>230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25">
        <f t="shared" si="40"/>
        <v>0</v>
      </c>
      <c r="AE54" s="25">
        <f t="shared" si="41"/>
        <v>0</v>
      </c>
      <c r="AF54" s="25">
        <f t="shared" si="42"/>
        <v>0</v>
      </c>
      <c r="AH54">
        <v>0</v>
      </c>
      <c r="AI54">
        <v>0</v>
      </c>
      <c r="AJ54">
        <v>0</v>
      </c>
      <c r="AL54">
        <f t="shared" si="20"/>
        <v>0</v>
      </c>
      <c r="AM54">
        <f t="shared" si="21"/>
        <v>0</v>
      </c>
      <c r="AN54">
        <f t="shared" si="22"/>
        <v>0</v>
      </c>
    </row>
    <row r="55" spans="1:40" ht="15">
      <c r="A55" s="33" t="s">
        <v>167</v>
      </c>
      <c r="B55" s="25">
        <f>B54+B53+B52+B51+B50+B49+B48+B47+B46+B45</f>
        <v>49</v>
      </c>
      <c r="C55" s="25">
        <f aca="true" t="shared" si="43" ref="C55:AC55">C54+C53+C52+C51+C50+C49+C48+C47+C46+C45</f>
        <v>20</v>
      </c>
      <c r="D55" s="25">
        <f t="shared" si="43"/>
        <v>1</v>
      </c>
      <c r="E55" s="25">
        <f t="shared" si="43"/>
        <v>0</v>
      </c>
      <c r="F55" s="25">
        <f t="shared" si="43"/>
        <v>44</v>
      </c>
      <c r="G55" s="25">
        <f t="shared" si="43"/>
        <v>6</v>
      </c>
      <c r="H55" s="25">
        <f t="shared" si="43"/>
        <v>33</v>
      </c>
      <c r="I55" s="25">
        <f t="shared" si="43"/>
        <v>7</v>
      </c>
      <c r="J55" s="25">
        <f t="shared" si="43"/>
        <v>99</v>
      </c>
      <c r="K55" s="25">
        <f t="shared" si="43"/>
        <v>35</v>
      </c>
      <c r="L55" s="25">
        <f t="shared" si="43"/>
        <v>207</v>
      </c>
      <c r="M55" s="25">
        <f t="shared" si="43"/>
        <v>195</v>
      </c>
      <c r="N55" s="25">
        <f t="shared" si="43"/>
        <v>104</v>
      </c>
      <c r="O55" s="25">
        <f t="shared" si="43"/>
        <v>81</v>
      </c>
      <c r="P55" s="25">
        <f t="shared" si="43"/>
        <v>22</v>
      </c>
      <c r="Q55" s="25">
        <f t="shared" si="43"/>
        <v>2</v>
      </c>
      <c r="R55" s="25">
        <f t="shared" si="43"/>
        <v>61</v>
      </c>
      <c r="S55" s="25">
        <f t="shared" si="43"/>
        <v>12</v>
      </c>
      <c r="T55" s="25">
        <f t="shared" si="43"/>
        <v>100</v>
      </c>
      <c r="U55" s="25">
        <f t="shared" si="43"/>
        <v>22</v>
      </c>
      <c r="V55" s="25">
        <f t="shared" si="43"/>
        <v>94</v>
      </c>
      <c r="W55" s="25">
        <f t="shared" si="43"/>
        <v>7</v>
      </c>
      <c r="X55" s="25">
        <f t="shared" si="43"/>
        <v>10</v>
      </c>
      <c r="Y55" s="25">
        <f t="shared" si="43"/>
        <v>0</v>
      </c>
      <c r="Z55" s="25">
        <f t="shared" si="43"/>
        <v>28</v>
      </c>
      <c r="AA55" s="25">
        <f t="shared" si="43"/>
        <v>0</v>
      </c>
      <c r="AB55" s="25">
        <f t="shared" si="43"/>
        <v>1</v>
      </c>
      <c r="AC55" s="25">
        <f t="shared" si="43"/>
        <v>0</v>
      </c>
      <c r="AD55" s="25">
        <f t="shared" si="40"/>
        <v>853</v>
      </c>
      <c r="AE55" s="25">
        <f t="shared" si="41"/>
        <v>387</v>
      </c>
      <c r="AF55" s="25">
        <f t="shared" si="42"/>
        <v>1240</v>
      </c>
      <c r="AH55">
        <v>853</v>
      </c>
      <c r="AI55">
        <v>387</v>
      </c>
      <c r="AJ55">
        <v>1240</v>
      </c>
      <c r="AL55">
        <f t="shared" si="20"/>
        <v>0</v>
      </c>
      <c r="AM55">
        <f t="shared" si="21"/>
        <v>0</v>
      </c>
      <c r="AN55">
        <f t="shared" si="22"/>
        <v>0</v>
      </c>
    </row>
    <row r="56" spans="1:30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</sheetData>
  <mergeCells count="51">
    <mergeCell ref="Z43:AA43"/>
    <mergeCell ref="AB43:AC43"/>
    <mergeCell ref="AD43:AF43"/>
    <mergeCell ref="N43:O43"/>
    <mergeCell ref="P43:Q43"/>
    <mergeCell ref="R43:S43"/>
    <mergeCell ref="T43:U43"/>
    <mergeCell ref="V43:W43"/>
    <mergeCell ref="X43:Y43"/>
    <mergeCell ref="AB4:AC4"/>
    <mergeCell ref="AB23:AC23"/>
    <mergeCell ref="AD23:AF23"/>
    <mergeCell ref="A42:AF42"/>
    <mergeCell ref="A43:A44"/>
    <mergeCell ref="B43:C43"/>
    <mergeCell ref="D43:E43"/>
    <mergeCell ref="F43:G43"/>
    <mergeCell ref="H43:I43"/>
    <mergeCell ref="J43:K43"/>
    <mergeCell ref="L43:M43"/>
    <mergeCell ref="P23:Q23"/>
    <mergeCell ref="R23:S23"/>
    <mergeCell ref="T23:U23"/>
    <mergeCell ref="V23:W23"/>
    <mergeCell ref="X23:Y23"/>
    <mergeCell ref="A22:AF22"/>
    <mergeCell ref="A23:A24"/>
    <mergeCell ref="B23:C23"/>
    <mergeCell ref="D23:E23"/>
    <mergeCell ref="F23:G23"/>
    <mergeCell ref="H23:I23"/>
    <mergeCell ref="J23:K23"/>
    <mergeCell ref="L23:M23"/>
    <mergeCell ref="N23:O23"/>
    <mergeCell ref="Z23:AA23"/>
    <mergeCell ref="A3:AF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D4:AF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106"/>
  <sheetViews>
    <sheetView rightToLeft="1" zoomScale="85" zoomScaleNormal="85" workbookViewId="0" topLeftCell="A82">
      <selection activeCell="M82" sqref="M1:S1048576"/>
    </sheetView>
  </sheetViews>
  <sheetFormatPr defaultColWidth="9.140625" defaultRowHeight="15"/>
  <cols>
    <col min="1" max="1" width="9.00390625" style="40" customWidth="1"/>
    <col min="2" max="2" width="24.00390625" style="40" customWidth="1"/>
    <col min="3" max="11" width="9.00390625" style="40" customWidth="1"/>
  </cols>
  <sheetData>
    <row r="4" spans="1:11" ht="15">
      <c r="A4" s="337" t="s">
        <v>200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15">
      <c r="A5" s="338" t="s">
        <v>129</v>
      </c>
      <c r="B5" s="332" t="s">
        <v>130</v>
      </c>
      <c r="C5" s="332" t="s">
        <v>131</v>
      </c>
      <c r="D5" s="332"/>
      <c r="E5" s="332"/>
      <c r="F5" s="332"/>
      <c r="G5" s="332" t="s">
        <v>132</v>
      </c>
      <c r="H5" s="332"/>
      <c r="I5" s="332" t="s">
        <v>8</v>
      </c>
      <c r="J5" s="332"/>
      <c r="K5" s="332"/>
    </row>
    <row r="6" spans="1:11" ht="15">
      <c r="A6" s="338"/>
      <c r="B6" s="332"/>
      <c r="C6" s="332" t="s">
        <v>133</v>
      </c>
      <c r="D6" s="332"/>
      <c r="E6" s="332" t="s">
        <v>134</v>
      </c>
      <c r="F6" s="332"/>
      <c r="G6" s="332"/>
      <c r="H6" s="332"/>
      <c r="I6" s="332" t="s">
        <v>9</v>
      </c>
      <c r="J6" s="332" t="s">
        <v>10</v>
      </c>
      <c r="K6" s="332" t="s">
        <v>94</v>
      </c>
    </row>
    <row r="7" spans="1:11" ht="15">
      <c r="A7" s="338"/>
      <c r="B7" s="332"/>
      <c r="C7" s="37" t="s">
        <v>95</v>
      </c>
      <c r="D7" s="37" t="s">
        <v>10</v>
      </c>
      <c r="E7" s="37" t="s">
        <v>95</v>
      </c>
      <c r="F7" s="37" t="s">
        <v>10</v>
      </c>
      <c r="G7" s="37" t="s">
        <v>95</v>
      </c>
      <c r="H7" s="37" t="s">
        <v>10</v>
      </c>
      <c r="I7" s="332"/>
      <c r="J7" s="332"/>
      <c r="K7" s="332"/>
    </row>
    <row r="8" spans="1:11" ht="15">
      <c r="A8" s="337" t="s">
        <v>135</v>
      </c>
      <c r="B8" s="337"/>
      <c r="C8" s="1">
        <f>C44+C81</f>
        <v>328</v>
      </c>
      <c r="D8" s="1">
        <f aca="true" t="shared" si="0" ref="D8:H8">D44+D81</f>
        <v>238</v>
      </c>
      <c r="E8" s="1">
        <f t="shared" si="0"/>
        <v>247</v>
      </c>
      <c r="F8" s="1">
        <f t="shared" si="0"/>
        <v>104</v>
      </c>
      <c r="G8" s="1">
        <f t="shared" si="0"/>
        <v>399</v>
      </c>
      <c r="H8" s="1">
        <f t="shared" si="0"/>
        <v>385</v>
      </c>
      <c r="I8" s="25">
        <f>G8+E8+C8</f>
        <v>974</v>
      </c>
      <c r="J8" s="25">
        <f>H8+F8+D8</f>
        <v>727</v>
      </c>
      <c r="K8" s="25">
        <f>J8+I8</f>
        <v>1701</v>
      </c>
    </row>
    <row r="9" spans="1:11" ht="15">
      <c r="A9" s="337" t="s">
        <v>136</v>
      </c>
      <c r="B9" s="337"/>
      <c r="C9" s="1">
        <f aca="true" t="shared" si="1" ref="C9:H9">C45+C82</f>
        <v>264</v>
      </c>
      <c r="D9" s="1">
        <f t="shared" si="1"/>
        <v>148</v>
      </c>
      <c r="E9" s="1">
        <f t="shared" si="1"/>
        <v>237</v>
      </c>
      <c r="F9" s="1">
        <f t="shared" si="1"/>
        <v>78</v>
      </c>
      <c r="G9" s="1">
        <f t="shared" si="1"/>
        <v>297</v>
      </c>
      <c r="H9" s="1">
        <f t="shared" si="1"/>
        <v>319</v>
      </c>
      <c r="I9" s="25">
        <f aca="true" t="shared" si="2" ref="I9:I32">G9+E9+C9</f>
        <v>798</v>
      </c>
      <c r="J9" s="25">
        <f aca="true" t="shared" si="3" ref="J9:J32">H9+F9+D9</f>
        <v>545</v>
      </c>
      <c r="K9" s="25">
        <f aca="true" t="shared" si="4" ref="K9:K32">J9+I9</f>
        <v>1343</v>
      </c>
    </row>
    <row r="10" spans="1:11" ht="15">
      <c r="A10" s="337" t="s">
        <v>137</v>
      </c>
      <c r="B10" s="337"/>
      <c r="C10" s="1">
        <f aca="true" t="shared" si="5" ref="C10:H10">C46+C83</f>
        <v>84</v>
      </c>
      <c r="D10" s="1">
        <f t="shared" si="5"/>
        <v>86</v>
      </c>
      <c r="E10" s="1">
        <f t="shared" si="5"/>
        <v>25</v>
      </c>
      <c r="F10" s="1">
        <f t="shared" si="5"/>
        <v>43</v>
      </c>
      <c r="G10" s="1">
        <f t="shared" si="5"/>
        <v>32</v>
      </c>
      <c r="H10" s="1">
        <f t="shared" si="5"/>
        <v>80</v>
      </c>
      <c r="I10" s="25">
        <f t="shared" si="2"/>
        <v>141</v>
      </c>
      <c r="J10" s="25">
        <f t="shared" si="3"/>
        <v>209</v>
      </c>
      <c r="K10" s="25">
        <f t="shared" si="4"/>
        <v>350</v>
      </c>
    </row>
    <row r="11" spans="1:11" ht="15">
      <c r="A11" s="117" t="s">
        <v>138</v>
      </c>
      <c r="B11" s="17" t="s">
        <v>139</v>
      </c>
      <c r="C11" s="1">
        <f aca="true" t="shared" si="6" ref="C11:H11">C47+C84</f>
        <v>53</v>
      </c>
      <c r="D11" s="1">
        <f t="shared" si="6"/>
        <v>37</v>
      </c>
      <c r="E11" s="1">
        <f t="shared" si="6"/>
        <v>8</v>
      </c>
      <c r="F11" s="1">
        <f t="shared" si="6"/>
        <v>9</v>
      </c>
      <c r="G11" s="1">
        <f t="shared" si="6"/>
        <v>30</v>
      </c>
      <c r="H11" s="1">
        <f t="shared" si="6"/>
        <v>24</v>
      </c>
      <c r="I11" s="25">
        <f t="shared" si="2"/>
        <v>91</v>
      </c>
      <c r="J11" s="25">
        <f t="shared" si="3"/>
        <v>70</v>
      </c>
      <c r="K11" s="25">
        <f t="shared" si="4"/>
        <v>161</v>
      </c>
    </row>
    <row r="12" spans="1:11" ht="15">
      <c r="A12" s="117"/>
      <c r="B12" s="17" t="s">
        <v>140</v>
      </c>
      <c r="C12" s="1">
        <f aca="true" t="shared" si="7" ref="C12:H12">C48+C85</f>
        <v>37</v>
      </c>
      <c r="D12" s="1">
        <f t="shared" si="7"/>
        <v>24</v>
      </c>
      <c r="E12" s="1">
        <f t="shared" si="7"/>
        <v>6</v>
      </c>
      <c r="F12" s="1">
        <f t="shared" si="7"/>
        <v>2</v>
      </c>
      <c r="G12" s="1">
        <f t="shared" si="7"/>
        <v>34</v>
      </c>
      <c r="H12" s="1">
        <f t="shared" si="7"/>
        <v>16</v>
      </c>
      <c r="I12" s="25">
        <f t="shared" si="2"/>
        <v>77</v>
      </c>
      <c r="J12" s="25">
        <f t="shared" si="3"/>
        <v>42</v>
      </c>
      <c r="K12" s="25">
        <f t="shared" si="4"/>
        <v>119</v>
      </c>
    </row>
    <row r="13" spans="1:11" ht="15">
      <c r="A13" s="117"/>
      <c r="B13" s="17" t="s">
        <v>141</v>
      </c>
      <c r="C13" s="1">
        <f aca="true" t="shared" si="8" ref="C13:H13">C49+C86</f>
        <v>26</v>
      </c>
      <c r="D13" s="1">
        <f t="shared" si="8"/>
        <v>21</v>
      </c>
      <c r="E13" s="1">
        <f t="shared" si="8"/>
        <v>2</v>
      </c>
      <c r="F13" s="1">
        <f t="shared" si="8"/>
        <v>3</v>
      </c>
      <c r="G13" s="1">
        <f t="shared" si="8"/>
        <v>19</v>
      </c>
      <c r="H13" s="1">
        <f t="shared" si="8"/>
        <v>15</v>
      </c>
      <c r="I13" s="25">
        <f t="shared" si="2"/>
        <v>47</v>
      </c>
      <c r="J13" s="25">
        <f t="shared" si="3"/>
        <v>39</v>
      </c>
      <c r="K13" s="25">
        <f t="shared" si="4"/>
        <v>86</v>
      </c>
    </row>
    <row r="14" spans="1:11" ht="15">
      <c r="A14" s="117"/>
      <c r="B14" s="17" t="s">
        <v>142</v>
      </c>
      <c r="C14" s="1">
        <f aca="true" t="shared" si="9" ref="C14:H14">C50+C87</f>
        <v>28</v>
      </c>
      <c r="D14" s="1">
        <f t="shared" si="9"/>
        <v>15</v>
      </c>
      <c r="E14" s="1">
        <f t="shared" si="9"/>
        <v>28</v>
      </c>
      <c r="F14" s="1">
        <f t="shared" si="9"/>
        <v>14</v>
      </c>
      <c r="G14" s="1">
        <f t="shared" si="9"/>
        <v>24</v>
      </c>
      <c r="H14" s="1">
        <f t="shared" si="9"/>
        <v>25</v>
      </c>
      <c r="I14" s="25">
        <f t="shared" si="2"/>
        <v>80</v>
      </c>
      <c r="J14" s="25">
        <f t="shared" si="3"/>
        <v>54</v>
      </c>
      <c r="K14" s="25">
        <f t="shared" si="4"/>
        <v>134</v>
      </c>
    </row>
    <row r="15" spans="1:11" ht="15">
      <c r="A15" s="117"/>
      <c r="B15" s="17" t="s">
        <v>143</v>
      </c>
      <c r="C15" s="1">
        <f aca="true" t="shared" si="10" ref="C15:H15">C51+C88</f>
        <v>47</v>
      </c>
      <c r="D15" s="1">
        <f t="shared" si="10"/>
        <v>33</v>
      </c>
      <c r="E15" s="1">
        <f t="shared" si="10"/>
        <v>14</v>
      </c>
      <c r="F15" s="1">
        <f t="shared" si="10"/>
        <v>2</v>
      </c>
      <c r="G15" s="1">
        <f t="shared" si="10"/>
        <v>40</v>
      </c>
      <c r="H15" s="1">
        <f t="shared" si="10"/>
        <v>33</v>
      </c>
      <c r="I15" s="25">
        <f t="shared" si="2"/>
        <v>101</v>
      </c>
      <c r="J15" s="25">
        <f t="shared" si="3"/>
        <v>68</v>
      </c>
      <c r="K15" s="25">
        <f t="shared" si="4"/>
        <v>169</v>
      </c>
    </row>
    <row r="16" spans="1:11" ht="15">
      <c r="A16" s="117"/>
      <c r="B16" s="17" t="s">
        <v>144</v>
      </c>
      <c r="C16" s="1">
        <f aca="true" t="shared" si="11" ref="C16:H16">C52+C89</f>
        <v>33</v>
      </c>
      <c r="D16" s="1">
        <f t="shared" si="11"/>
        <v>16</v>
      </c>
      <c r="E16" s="1">
        <f t="shared" si="11"/>
        <v>12</v>
      </c>
      <c r="F16" s="1">
        <f t="shared" si="11"/>
        <v>4</v>
      </c>
      <c r="G16" s="1">
        <f t="shared" si="11"/>
        <v>12</v>
      </c>
      <c r="H16" s="1">
        <f t="shared" si="11"/>
        <v>12</v>
      </c>
      <c r="I16" s="25">
        <f t="shared" si="2"/>
        <v>57</v>
      </c>
      <c r="J16" s="25">
        <f t="shared" si="3"/>
        <v>32</v>
      </c>
      <c r="K16" s="25">
        <f t="shared" si="4"/>
        <v>89</v>
      </c>
    </row>
    <row r="17" spans="1:11" ht="15">
      <c r="A17" s="117"/>
      <c r="B17" s="36" t="s">
        <v>113</v>
      </c>
      <c r="C17" s="42">
        <f aca="true" t="shared" si="12" ref="C17:H17">C53+C90</f>
        <v>224</v>
      </c>
      <c r="D17" s="42">
        <f t="shared" si="12"/>
        <v>146</v>
      </c>
      <c r="E17" s="42">
        <f t="shared" si="12"/>
        <v>70</v>
      </c>
      <c r="F17" s="42">
        <f t="shared" si="12"/>
        <v>34</v>
      </c>
      <c r="G17" s="42">
        <f t="shared" si="12"/>
        <v>159</v>
      </c>
      <c r="H17" s="42">
        <f t="shared" si="12"/>
        <v>125</v>
      </c>
      <c r="I17" s="25">
        <f t="shared" si="2"/>
        <v>453</v>
      </c>
      <c r="J17" s="25">
        <f t="shared" si="3"/>
        <v>305</v>
      </c>
      <c r="K17" s="25">
        <f t="shared" si="4"/>
        <v>758</v>
      </c>
    </row>
    <row r="18" spans="1:11" ht="15">
      <c r="A18" s="117" t="s">
        <v>145</v>
      </c>
      <c r="B18" s="17" t="s">
        <v>146</v>
      </c>
      <c r="C18" s="1">
        <f aca="true" t="shared" si="13" ref="C18:H18">C54+C91</f>
        <v>52</v>
      </c>
      <c r="D18" s="1">
        <f t="shared" si="13"/>
        <v>25</v>
      </c>
      <c r="E18" s="1">
        <f t="shared" si="13"/>
        <v>20</v>
      </c>
      <c r="F18" s="1">
        <f t="shared" si="13"/>
        <v>12</v>
      </c>
      <c r="G18" s="1">
        <f t="shared" si="13"/>
        <v>53</v>
      </c>
      <c r="H18" s="1">
        <f t="shared" si="13"/>
        <v>59</v>
      </c>
      <c r="I18" s="25">
        <f t="shared" si="2"/>
        <v>125</v>
      </c>
      <c r="J18" s="25">
        <f t="shared" si="3"/>
        <v>96</v>
      </c>
      <c r="K18" s="25">
        <f t="shared" si="4"/>
        <v>221</v>
      </c>
    </row>
    <row r="19" spans="1:11" ht="15">
      <c r="A19" s="117"/>
      <c r="B19" s="17" t="s">
        <v>147</v>
      </c>
      <c r="C19" s="1">
        <f aca="true" t="shared" si="14" ref="C19:H19">C55+C92</f>
        <v>65</v>
      </c>
      <c r="D19" s="1">
        <f t="shared" si="14"/>
        <v>5</v>
      </c>
      <c r="E19" s="1">
        <f t="shared" si="14"/>
        <v>28</v>
      </c>
      <c r="F19" s="1">
        <f t="shared" si="14"/>
        <v>0</v>
      </c>
      <c r="G19" s="1">
        <f t="shared" si="14"/>
        <v>84</v>
      </c>
      <c r="H19" s="1">
        <f t="shared" si="14"/>
        <v>9</v>
      </c>
      <c r="I19" s="25">
        <f t="shared" si="2"/>
        <v>177</v>
      </c>
      <c r="J19" s="25">
        <f t="shared" si="3"/>
        <v>14</v>
      </c>
      <c r="K19" s="25">
        <f t="shared" si="4"/>
        <v>191</v>
      </c>
    </row>
    <row r="20" spans="1:11" ht="24.75" customHeight="1">
      <c r="A20" s="117"/>
      <c r="B20" s="17" t="s">
        <v>148</v>
      </c>
      <c r="C20" s="1">
        <f aca="true" t="shared" si="15" ref="C20:H20">C56+C93</f>
        <v>20</v>
      </c>
      <c r="D20" s="1">
        <f t="shared" si="15"/>
        <v>23</v>
      </c>
      <c r="E20" s="1">
        <f t="shared" si="15"/>
        <v>9</v>
      </c>
      <c r="F20" s="1">
        <f t="shared" si="15"/>
        <v>6</v>
      </c>
      <c r="G20" s="1">
        <f t="shared" si="15"/>
        <v>27</v>
      </c>
      <c r="H20" s="1">
        <f t="shared" si="15"/>
        <v>36</v>
      </c>
      <c r="I20" s="25">
        <f t="shared" si="2"/>
        <v>56</v>
      </c>
      <c r="J20" s="25">
        <f t="shared" si="3"/>
        <v>65</v>
      </c>
      <c r="K20" s="25">
        <f t="shared" si="4"/>
        <v>121</v>
      </c>
    </row>
    <row r="21" spans="1:11" ht="15">
      <c r="A21" s="117"/>
      <c r="B21" s="17" t="s">
        <v>149</v>
      </c>
      <c r="C21" s="1">
        <f aca="true" t="shared" si="16" ref="C21:H21">C57+C94</f>
        <v>58</v>
      </c>
      <c r="D21" s="1">
        <f t="shared" si="16"/>
        <v>28</v>
      </c>
      <c r="E21" s="1">
        <f t="shared" si="16"/>
        <v>35</v>
      </c>
      <c r="F21" s="1">
        <f t="shared" si="16"/>
        <v>15</v>
      </c>
      <c r="G21" s="1">
        <f t="shared" si="16"/>
        <v>50</v>
      </c>
      <c r="H21" s="1">
        <f t="shared" si="16"/>
        <v>37</v>
      </c>
      <c r="I21" s="25">
        <f t="shared" si="2"/>
        <v>143</v>
      </c>
      <c r="J21" s="25">
        <f t="shared" si="3"/>
        <v>80</v>
      </c>
      <c r="K21" s="25">
        <f t="shared" si="4"/>
        <v>223</v>
      </c>
    </row>
    <row r="22" spans="1:11" ht="15">
      <c r="A22" s="117"/>
      <c r="B22" s="36" t="s">
        <v>113</v>
      </c>
      <c r="C22" s="42">
        <f aca="true" t="shared" si="17" ref="C22:H22">C58+C95</f>
        <v>195</v>
      </c>
      <c r="D22" s="42">
        <f t="shared" si="17"/>
        <v>81</v>
      </c>
      <c r="E22" s="42">
        <f t="shared" si="17"/>
        <v>92</v>
      </c>
      <c r="F22" s="42">
        <f t="shared" si="17"/>
        <v>33</v>
      </c>
      <c r="G22" s="42">
        <f t="shared" si="17"/>
        <v>214</v>
      </c>
      <c r="H22" s="42">
        <f t="shared" si="17"/>
        <v>141</v>
      </c>
      <c r="I22" s="25">
        <f t="shared" si="2"/>
        <v>501</v>
      </c>
      <c r="J22" s="25">
        <f t="shared" si="3"/>
        <v>255</v>
      </c>
      <c r="K22" s="25">
        <f t="shared" si="4"/>
        <v>756</v>
      </c>
    </row>
    <row r="23" spans="1:11" ht="15">
      <c r="A23" s="117" t="s">
        <v>150</v>
      </c>
      <c r="B23" s="17" t="s">
        <v>151</v>
      </c>
      <c r="C23" s="1">
        <f aca="true" t="shared" si="18" ref="C23:H23">C59+C96</f>
        <v>63</v>
      </c>
      <c r="D23" s="1">
        <f t="shared" si="18"/>
        <v>26</v>
      </c>
      <c r="E23" s="1">
        <f t="shared" si="18"/>
        <v>17</v>
      </c>
      <c r="F23" s="1">
        <f t="shared" si="18"/>
        <v>12</v>
      </c>
      <c r="G23" s="1">
        <f t="shared" si="18"/>
        <v>31</v>
      </c>
      <c r="H23" s="1">
        <f t="shared" si="18"/>
        <v>28</v>
      </c>
      <c r="I23" s="25">
        <f t="shared" si="2"/>
        <v>111</v>
      </c>
      <c r="J23" s="25">
        <f t="shared" si="3"/>
        <v>66</v>
      </c>
      <c r="K23" s="25">
        <f t="shared" si="4"/>
        <v>177</v>
      </c>
    </row>
    <row r="24" spans="1:11" ht="15">
      <c r="A24" s="117"/>
      <c r="B24" s="17" t="s">
        <v>152</v>
      </c>
      <c r="C24" s="1">
        <f aca="true" t="shared" si="19" ref="C24:H24">C60+C97</f>
        <v>46</v>
      </c>
      <c r="D24" s="1">
        <f t="shared" si="19"/>
        <v>28</v>
      </c>
      <c r="E24" s="1">
        <f t="shared" si="19"/>
        <v>17</v>
      </c>
      <c r="F24" s="1">
        <f t="shared" si="19"/>
        <v>12</v>
      </c>
      <c r="G24" s="1">
        <f t="shared" si="19"/>
        <v>28</v>
      </c>
      <c r="H24" s="1">
        <f t="shared" si="19"/>
        <v>20</v>
      </c>
      <c r="I24" s="25">
        <f t="shared" si="2"/>
        <v>91</v>
      </c>
      <c r="J24" s="25">
        <f t="shared" si="3"/>
        <v>60</v>
      </c>
      <c r="K24" s="25">
        <f t="shared" si="4"/>
        <v>151</v>
      </c>
    </row>
    <row r="25" spans="1:11" ht="15">
      <c r="A25" s="117"/>
      <c r="B25" s="17" t="s">
        <v>153</v>
      </c>
      <c r="C25" s="1">
        <f aca="true" t="shared" si="20" ref="C25:H25">C61+C98</f>
        <v>50</v>
      </c>
      <c r="D25" s="1">
        <f t="shared" si="20"/>
        <v>24</v>
      </c>
      <c r="E25" s="1">
        <f t="shared" si="20"/>
        <v>25</v>
      </c>
      <c r="F25" s="1">
        <f t="shared" si="20"/>
        <v>11</v>
      </c>
      <c r="G25" s="1">
        <f t="shared" si="20"/>
        <v>38</v>
      </c>
      <c r="H25" s="1">
        <f t="shared" si="20"/>
        <v>23</v>
      </c>
      <c r="I25" s="25">
        <f t="shared" si="2"/>
        <v>113</v>
      </c>
      <c r="J25" s="25">
        <f t="shared" si="3"/>
        <v>58</v>
      </c>
      <c r="K25" s="25">
        <f t="shared" si="4"/>
        <v>171</v>
      </c>
    </row>
    <row r="26" spans="1:11" ht="15">
      <c r="A26" s="117"/>
      <c r="B26" s="17" t="s">
        <v>154</v>
      </c>
      <c r="C26" s="1">
        <f aca="true" t="shared" si="21" ref="C26:H26">C62+C99</f>
        <v>34</v>
      </c>
      <c r="D26" s="1">
        <f t="shared" si="21"/>
        <v>33</v>
      </c>
      <c r="E26" s="1">
        <f t="shared" si="21"/>
        <v>22</v>
      </c>
      <c r="F26" s="1">
        <f t="shared" si="21"/>
        <v>2</v>
      </c>
      <c r="G26" s="1">
        <f t="shared" si="21"/>
        <v>20</v>
      </c>
      <c r="H26" s="1">
        <f t="shared" si="21"/>
        <v>9</v>
      </c>
      <c r="I26" s="25">
        <f t="shared" si="2"/>
        <v>76</v>
      </c>
      <c r="J26" s="25">
        <f t="shared" si="3"/>
        <v>44</v>
      </c>
      <c r="K26" s="25">
        <f t="shared" si="4"/>
        <v>120</v>
      </c>
    </row>
    <row r="27" spans="1:11" ht="15">
      <c r="A27" s="117"/>
      <c r="B27" s="36" t="s">
        <v>113</v>
      </c>
      <c r="C27" s="42">
        <f aca="true" t="shared" si="22" ref="C27:H27">C63+C100</f>
        <v>193</v>
      </c>
      <c r="D27" s="42">
        <f t="shared" si="22"/>
        <v>111</v>
      </c>
      <c r="E27" s="42">
        <f t="shared" si="22"/>
        <v>81</v>
      </c>
      <c r="F27" s="42">
        <f t="shared" si="22"/>
        <v>37</v>
      </c>
      <c r="G27" s="42">
        <f t="shared" si="22"/>
        <v>117</v>
      </c>
      <c r="H27" s="42">
        <f t="shared" si="22"/>
        <v>80</v>
      </c>
      <c r="I27" s="25">
        <f t="shared" si="2"/>
        <v>391</v>
      </c>
      <c r="J27" s="25">
        <f t="shared" si="3"/>
        <v>228</v>
      </c>
      <c r="K27" s="25">
        <f t="shared" si="4"/>
        <v>619</v>
      </c>
    </row>
    <row r="28" spans="1:11" ht="15">
      <c r="A28" s="337" t="s">
        <v>155</v>
      </c>
      <c r="B28" s="337"/>
      <c r="C28" s="1">
        <f aca="true" t="shared" si="23" ref="C28:H28">C64+C101</f>
        <v>34</v>
      </c>
      <c r="D28" s="1">
        <f t="shared" si="23"/>
        <v>80</v>
      </c>
      <c r="E28" s="1">
        <f t="shared" si="23"/>
        <v>21</v>
      </c>
      <c r="F28" s="1">
        <f t="shared" si="23"/>
        <v>15</v>
      </c>
      <c r="G28" s="1">
        <f t="shared" si="23"/>
        <v>35</v>
      </c>
      <c r="H28" s="1">
        <f t="shared" si="23"/>
        <v>122</v>
      </c>
      <c r="I28" s="25">
        <f t="shared" si="2"/>
        <v>90</v>
      </c>
      <c r="J28" s="25">
        <f t="shared" si="3"/>
        <v>217</v>
      </c>
      <c r="K28" s="25">
        <f t="shared" si="4"/>
        <v>307</v>
      </c>
    </row>
    <row r="29" spans="1:11" ht="15">
      <c r="A29" s="337" t="s">
        <v>216</v>
      </c>
      <c r="B29" s="337"/>
      <c r="C29" s="1">
        <f aca="true" t="shared" si="24" ref="C29:H29">C65+C102</f>
        <v>103</v>
      </c>
      <c r="D29" s="1">
        <f t="shared" si="24"/>
        <v>34</v>
      </c>
      <c r="E29" s="1">
        <f t="shared" si="24"/>
        <v>57</v>
      </c>
      <c r="F29" s="1">
        <f t="shared" si="24"/>
        <v>7</v>
      </c>
      <c r="G29" s="1">
        <f t="shared" si="24"/>
        <v>163</v>
      </c>
      <c r="H29" s="1">
        <f t="shared" si="24"/>
        <v>79</v>
      </c>
      <c r="I29" s="25">
        <f t="shared" si="2"/>
        <v>323</v>
      </c>
      <c r="J29" s="25">
        <f t="shared" si="3"/>
        <v>120</v>
      </c>
      <c r="K29" s="25">
        <f t="shared" si="4"/>
        <v>443</v>
      </c>
    </row>
    <row r="30" spans="1:11" ht="15">
      <c r="A30" s="339" t="s">
        <v>156</v>
      </c>
      <c r="B30" s="340"/>
      <c r="C30" s="1">
        <f aca="true" t="shared" si="25" ref="C30:H32">C66+C103</f>
        <v>104</v>
      </c>
      <c r="D30" s="1">
        <f t="shared" si="25"/>
        <v>9</v>
      </c>
      <c r="E30" s="1">
        <f t="shared" si="25"/>
        <v>39</v>
      </c>
      <c r="F30" s="1">
        <f t="shared" si="25"/>
        <v>3</v>
      </c>
      <c r="G30" s="1">
        <f t="shared" si="25"/>
        <v>25</v>
      </c>
      <c r="H30" s="1">
        <f t="shared" si="25"/>
        <v>11</v>
      </c>
      <c r="I30" s="25">
        <f t="shared" si="2"/>
        <v>168</v>
      </c>
      <c r="J30" s="25">
        <f t="shared" si="3"/>
        <v>23</v>
      </c>
      <c r="K30" s="25">
        <f t="shared" si="4"/>
        <v>191</v>
      </c>
    </row>
    <row r="31" spans="1:11" ht="15">
      <c r="A31" s="18"/>
      <c r="B31" s="19" t="s">
        <v>229</v>
      </c>
      <c r="C31" s="1">
        <f t="shared" si="25"/>
        <v>51</v>
      </c>
      <c r="D31" s="1">
        <f t="shared" si="25"/>
        <v>7</v>
      </c>
      <c r="E31" s="1">
        <f t="shared" si="25"/>
        <v>0</v>
      </c>
      <c r="F31" s="1">
        <f t="shared" si="25"/>
        <v>0</v>
      </c>
      <c r="G31" s="1">
        <f t="shared" si="25"/>
        <v>0</v>
      </c>
      <c r="H31" s="1">
        <f t="shared" si="25"/>
        <v>0</v>
      </c>
      <c r="I31" s="25">
        <f t="shared" si="2"/>
        <v>51</v>
      </c>
      <c r="J31" s="25">
        <f t="shared" si="3"/>
        <v>7</v>
      </c>
      <c r="K31" s="25">
        <f t="shared" si="4"/>
        <v>58</v>
      </c>
    </row>
    <row r="32" spans="1:11" ht="15">
      <c r="A32" s="332" t="s">
        <v>157</v>
      </c>
      <c r="B32" s="332"/>
      <c r="C32" s="25">
        <f t="shared" si="25"/>
        <v>1580</v>
      </c>
      <c r="D32" s="25">
        <f t="shared" si="25"/>
        <v>940</v>
      </c>
      <c r="E32" s="25">
        <f t="shared" si="25"/>
        <v>869</v>
      </c>
      <c r="F32" s="25">
        <f t="shared" si="25"/>
        <v>354</v>
      </c>
      <c r="G32" s="25">
        <f t="shared" si="25"/>
        <v>1441</v>
      </c>
      <c r="H32" s="25">
        <f t="shared" si="25"/>
        <v>1342</v>
      </c>
      <c r="I32" s="25">
        <f t="shared" si="2"/>
        <v>3890</v>
      </c>
      <c r="J32" s="25">
        <f t="shared" si="3"/>
        <v>2636</v>
      </c>
      <c r="K32" s="25">
        <f t="shared" si="4"/>
        <v>6526</v>
      </c>
    </row>
    <row r="40" spans="1:11" ht="15">
      <c r="A40" s="337" t="s">
        <v>227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</row>
    <row r="41" spans="1:11" ht="15">
      <c r="A41" s="338" t="s">
        <v>129</v>
      </c>
      <c r="B41" s="332" t="s">
        <v>130</v>
      </c>
      <c r="C41" s="332" t="s">
        <v>131</v>
      </c>
      <c r="D41" s="332"/>
      <c r="E41" s="332"/>
      <c r="F41" s="332"/>
      <c r="G41" s="332" t="s">
        <v>132</v>
      </c>
      <c r="H41" s="332"/>
      <c r="I41" s="332" t="s">
        <v>8</v>
      </c>
      <c r="J41" s="332"/>
      <c r="K41" s="332"/>
    </row>
    <row r="42" spans="1:11" ht="15">
      <c r="A42" s="338"/>
      <c r="B42" s="332"/>
      <c r="C42" s="332" t="s">
        <v>133</v>
      </c>
      <c r="D42" s="332"/>
      <c r="E42" s="332" t="s">
        <v>134</v>
      </c>
      <c r="F42" s="332"/>
      <c r="G42" s="332"/>
      <c r="H42" s="332"/>
      <c r="I42" s="332" t="s">
        <v>9</v>
      </c>
      <c r="J42" s="332" t="s">
        <v>10</v>
      </c>
      <c r="K42" s="332" t="s">
        <v>94</v>
      </c>
    </row>
    <row r="43" spans="1:11" ht="15">
      <c r="A43" s="338"/>
      <c r="B43" s="332"/>
      <c r="C43" s="37" t="s">
        <v>95</v>
      </c>
      <c r="D43" s="37" t="s">
        <v>10</v>
      </c>
      <c r="E43" s="37" t="s">
        <v>95</v>
      </c>
      <c r="F43" s="37" t="s">
        <v>10</v>
      </c>
      <c r="G43" s="37" t="s">
        <v>95</v>
      </c>
      <c r="H43" s="37" t="s">
        <v>10</v>
      </c>
      <c r="I43" s="332"/>
      <c r="J43" s="332"/>
      <c r="K43" s="332"/>
    </row>
    <row r="44" spans="1:11" ht="15">
      <c r="A44" s="337" t="s">
        <v>135</v>
      </c>
      <c r="B44" s="337"/>
      <c r="C44" s="1">
        <v>203</v>
      </c>
      <c r="D44" s="1">
        <v>178</v>
      </c>
      <c r="E44" s="1">
        <v>94</v>
      </c>
      <c r="F44" s="1">
        <v>54</v>
      </c>
      <c r="G44" s="1">
        <v>278</v>
      </c>
      <c r="H44" s="1">
        <v>298</v>
      </c>
      <c r="I44" s="25">
        <f aca="true" t="shared" si="26" ref="I44">G44+E44+C44</f>
        <v>575</v>
      </c>
      <c r="J44" s="25">
        <f aca="true" t="shared" si="27" ref="J44">H44+F44+D44</f>
        <v>530</v>
      </c>
      <c r="K44" s="25">
        <f aca="true" t="shared" si="28" ref="K44">J44+I44</f>
        <v>1105</v>
      </c>
    </row>
    <row r="45" spans="1:11" ht="15">
      <c r="A45" s="337" t="s">
        <v>136</v>
      </c>
      <c r="B45" s="337"/>
      <c r="C45" s="1">
        <v>130</v>
      </c>
      <c r="D45" s="1">
        <v>109</v>
      </c>
      <c r="E45" s="1">
        <v>177</v>
      </c>
      <c r="F45" s="1">
        <v>62</v>
      </c>
      <c r="G45" s="1">
        <v>215</v>
      </c>
      <c r="H45" s="1">
        <v>251</v>
      </c>
      <c r="I45" s="25">
        <f aca="true" t="shared" si="29" ref="I45:I68">G45+E45+C45</f>
        <v>522</v>
      </c>
      <c r="J45" s="25">
        <f aca="true" t="shared" si="30" ref="J45:J68">H45+F45+D45</f>
        <v>422</v>
      </c>
      <c r="K45" s="25">
        <f aca="true" t="shared" si="31" ref="K45:K68">J45+I45</f>
        <v>944</v>
      </c>
    </row>
    <row r="46" spans="1:11" ht="15">
      <c r="A46" s="337" t="s">
        <v>137</v>
      </c>
      <c r="B46" s="337"/>
      <c r="C46" s="1">
        <v>84</v>
      </c>
      <c r="D46" s="1">
        <v>85</v>
      </c>
      <c r="E46" s="1">
        <v>25</v>
      </c>
      <c r="F46" s="1">
        <v>43</v>
      </c>
      <c r="G46" s="1">
        <v>32</v>
      </c>
      <c r="H46" s="1">
        <v>80</v>
      </c>
      <c r="I46" s="25">
        <f t="shared" si="29"/>
        <v>141</v>
      </c>
      <c r="J46" s="25">
        <f t="shared" si="30"/>
        <v>208</v>
      </c>
      <c r="K46" s="25">
        <f t="shared" si="31"/>
        <v>349</v>
      </c>
    </row>
    <row r="47" spans="1:11" ht="15">
      <c r="A47" s="117" t="s">
        <v>138</v>
      </c>
      <c r="B47" s="17" t="s">
        <v>139</v>
      </c>
      <c r="C47" s="1">
        <v>49</v>
      </c>
      <c r="D47" s="1">
        <v>37</v>
      </c>
      <c r="E47" s="1">
        <v>6</v>
      </c>
      <c r="F47" s="1">
        <v>8</v>
      </c>
      <c r="G47" s="1">
        <v>30</v>
      </c>
      <c r="H47" s="1">
        <v>24</v>
      </c>
      <c r="I47" s="25">
        <f t="shared" si="29"/>
        <v>85</v>
      </c>
      <c r="J47" s="25">
        <f t="shared" si="30"/>
        <v>69</v>
      </c>
      <c r="K47" s="25">
        <f t="shared" si="31"/>
        <v>154</v>
      </c>
    </row>
    <row r="48" spans="1:11" ht="15">
      <c r="A48" s="117"/>
      <c r="B48" s="17" t="s">
        <v>140</v>
      </c>
      <c r="C48" s="1">
        <v>37</v>
      </c>
      <c r="D48" s="1">
        <v>24</v>
      </c>
      <c r="E48" s="1">
        <v>6</v>
      </c>
      <c r="F48" s="1">
        <v>2</v>
      </c>
      <c r="G48" s="1">
        <v>32</v>
      </c>
      <c r="H48" s="1">
        <v>16</v>
      </c>
      <c r="I48" s="25">
        <f t="shared" si="29"/>
        <v>75</v>
      </c>
      <c r="J48" s="25">
        <f t="shared" si="30"/>
        <v>42</v>
      </c>
      <c r="K48" s="25">
        <f t="shared" si="31"/>
        <v>117</v>
      </c>
    </row>
    <row r="49" spans="1:11" ht="15">
      <c r="A49" s="117"/>
      <c r="B49" s="17" t="s">
        <v>141</v>
      </c>
      <c r="C49" s="1">
        <v>20</v>
      </c>
      <c r="D49" s="1">
        <v>18</v>
      </c>
      <c r="E49" s="1">
        <v>1</v>
      </c>
      <c r="F49" s="1">
        <v>3</v>
      </c>
      <c r="G49" s="1">
        <v>16</v>
      </c>
      <c r="H49" s="1">
        <v>13</v>
      </c>
      <c r="I49" s="25">
        <f t="shared" si="29"/>
        <v>37</v>
      </c>
      <c r="J49" s="25">
        <f t="shared" si="30"/>
        <v>34</v>
      </c>
      <c r="K49" s="25">
        <f t="shared" si="31"/>
        <v>71</v>
      </c>
    </row>
    <row r="50" spans="1:11" ht="15">
      <c r="A50" s="117"/>
      <c r="B50" s="17" t="s">
        <v>142</v>
      </c>
      <c r="C50" s="1">
        <v>18</v>
      </c>
      <c r="D50" s="1">
        <v>9</v>
      </c>
      <c r="E50" s="1">
        <v>27</v>
      </c>
      <c r="F50" s="1">
        <v>11</v>
      </c>
      <c r="G50" s="1">
        <v>23</v>
      </c>
      <c r="H50" s="1">
        <v>24</v>
      </c>
      <c r="I50" s="25">
        <f t="shared" si="29"/>
        <v>68</v>
      </c>
      <c r="J50" s="25">
        <f t="shared" si="30"/>
        <v>44</v>
      </c>
      <c r="K50" s="25">
        <f t="shared" si="31"/>
        <v>112</v>
      </c>
    </row>
    <row r="51" spans="1:11" ht="15">
      <c r="A51" s="117"/>
      <c r="B51" s="17" t="s">
        <v>143</v>
      </c>
      <c r="C51" s="1">
        <v>40</v>
      </c>
      <c r="D51" s="1">
        <v>31</v>
      </c>
      <c r="E51" s="1">
        <v>13</v>
      </c>
      <c r="F51" s="1">
        <v>2</v>
      </c>
      <c r="G51" s="1">
        <v>37</v>
      </c>
      <c r="H51" s="1">
        <v>32</v>
      </c>
      <c r="I51" s="25">
        <f t="shared" si="29"/>
        <v>90</v>
      </c>
      <c r="J51" s="25">
        <f t="shared" si="30"/>
        <v>65</v>
      </c>
      <c r="K51" s="25">
        <f t="shared" si="31"/>
        <v>155</v>
      </c>
    </row>
    <row r="52" spans="1:11" ht="15">
      <c r="A52" s="117"/>
      <c r="B52" s="17" t="s">
        <v>144</v>
      </c>
      <c r="C52" s="1">
        <v>33</v>
      </c>
      <c r="D52" s="1">
        <v>14</v>
      </c>
      <c r="E52" s="1">
        <v>12</v>
      </c>
      <c r="F52" s="1">
        <v>4</v>
      </c>
      <c r="G52" s="1">
        <v>12</v>
      </c>
      <c r="H52" s="1">
        <v>12</v>
      </c>
      <c r="I52" s="25">
        <f t="shared" si="29"/>
        <v>57</v>
      </c>
      <c r="J52" s="25">
        <f t="shared" si="30"/>
        <v>30</v>
      </c>
      <c r="K52" s="25">
        <f t="shared" si="31"/>
        <v>87</v>
      </c>
    </row>
    <row r="53" spans="1:11" ht="15">
      <c r="A53" s="117"/>
      <c r="B53" s="36" t="s">
        <v>113</v>
      </c>
      <c r="C53" s="42">
        <f>C52+C51+C50+C49+C48+C47</f>
        <v>197</v>
      </c>
      <c r="D53" s="42">
        <f aca="true" t="shared" si="32" ref="D53:H53">D52+D51+D50+D49+D48+D47</f>
        <v>133</v>
      </c>
      <c r="E53" s="42">
        <f t="shared" si="32"/>
        <v>65</v>
      </c>
      <c r="F53" s="42">
        <f t="shared" si="32"/>
        <v>30</v>
      </c>
      <c r="G53" s="42">
        <f t="shared" si="32"/>
        <v>150</v>
      </c>
      <c r="H53" s="42">
        <f t="shared" si="32"/>
        <v>121</v>
      </c>
      <c r="I53" s="25">
        <f t="shared" si="29"/>
        <v>412</v>
      </c>
      <c r="J53" s="25">
        <f t="shared" si="30"/>
        <v>284</v>
      </c>
      <c r="K53" s="25">
        <f t="shared" si="31"/>
        <v>696</v>
      </c>
    </row>
    <row r="54" spans="1:11" ht="15">
      <c r="A54" s="117" t="s">
        <v>145</v>
      </c>
      <c r="B54" s="17" t="s">
        <v>146</v>
      </c>
      <c r="C54" s="1">
        <v>43</v>
      </c>
      <c r="D54" s="1">
        <v>22</v>
      </c>
      <c r="E54" s="1">
        <v>18</v>
      </c>
      <c r="F54" s="1">
        <v>10</v>
      </c>
      <c r="G54" s="1">
        <v>39</v>
      </c>
      <c r="H54" s="1">
        <v>54</v>
      </c>
      <c r="I54" s="25">
        <f t="shared" si="29"/>
        <v>100</v>
      </c>
      <c r="J54" s="25">
        <f t="shared" si="30"/>
        <v>86</v>
      </c>
      <c r="K54" s="25">
        <f t="shared" si="31"/>
        <v>186</v>
      </c>
    </row>
    <row r="55" spans="1:11" ht="15">
      <c r="A55" s="117"/>
      <c r="B55" s="17" t="s">
        <v>147</v>
      </c>
      <c r="C55" s="1">
        <v>61</v>
      </c>
      <c r="D55" s="1">
        <v>5</v>
      </c>
      <c r="E55" s="1">
        <v>28</v>
      </c>
      <c r="F55" s="1">
        <v>0</v>
      </c>
      <c r="G55" s="1">
        <v>76</v>
      </c>
      <c r="H55" s="1">
        <v>9</v>
      </c>
      <c r="I55" s="25">
        <f t="shared" si="29"/>
        <v>165</v>
      </c>
      <c r="J55" s="25">
        <f t="shared" si="30"/>
        <v>14</v>
      </c>
      <c r="K55" s="25">
        <f t="shared" si="31"/>
        <v>179</v>
      </c>
    </row>
    <row r="56" spans="1:11" ht="28.5" customHeight="1">
      <c r="A56" s="117"/>
      <c r="B56" s="17" t="s">
        <v>148</v>
      </c>
      <c r="C56" s="1">
        <v>20</v>
      </c>
      <c r="D56" s="1">
        <v>20</v>
      </c>
      <c r="E56" s="1">
        <v>9</v>
      </c>
      <c r="F56" s="1">
        <v>6</v>
      </c>
      <c r="G56" s="1">
        <v>27</v>
      </c>
      <c r="H56" s="1">
        <v>36</v>
      </c>
      <c r="I56" s="25">
        <f t="shared" si="29"/>
        <v>56</v>
      </c>
      <c r="J56" s="25">
        <f t="shared" si="30"/>
        <v>62</v>
      </c>
      <c r="K56" s="25">
        <f t="shared" si="31"/>
        <v>118</v>
      </c>
    </row>
    <row r="57" spans="1:11" ht="15">
      <c r="A57" s="117"/>
      <c r="B57" s="17" t="s">
        <v>149</v>
      </c>
      <c r="C57" s="1">
        <v>47</v>
      </c>
      <c r="D57" s="1">
        <v>26</v>
      </c>
      <c r="E57" s="1">
        <v>29</v>
      </c>
      <c r="F57" s="1">
        <v>13</v>
      </c>
      <c r="G57" s="1">
        <v>44</v>
      </c>
      <c r="H57" s="1">
        <v>32</v>
      </c>
      <c r="I57" s="25">
        <f t="shared" si="29"/>
        <v>120</v>
      </c>
      <c r="J57" s="25">
        <f t="shared" si="30"/>
        <v>71</v>
      </c>
      <c r="K57" s="25">
        <f t="shared" si="31"/>
        <v>191</v>
      </c>
    </row>
    <row r="58" spans="1:11" ht="15">
      <c r="A58" s="117"/>
      <c r="B58" s="36" t="s">
        <v>113</v>
      </c>
      <c r="C58" s="42">
        <f>C57+C56+C55+C54</f>
        <v>171</v>
      </c>
      <c r="D58" s="42">
        <f aca="true" t="shared" si="33" ref="D58:H58">D57+D56+D55+D54</f>
        <v>73</v>
      </c>
      <c r="E58" s="42">
        <f t="shared" si="33"/>
        <v>84</v>
      </c>
      <c r="F58" s="42">
        <f t="shared" si="33"/>
        <v>29</v>
      </c>
      <c r="G58" s="42">
        <f t="shared" si="33"/>
        <v>186</v>
      </c>
      <c r="H58" s="42">
        <f t="shared" si="33"/>
        <v>131</v>
      </c>
      <c r="I58" s="25">
        <f t="shared" si="29"/>
        <v>441</v>
      </c>
      <c r="J58" s="25">
        <f t="shared" si="30"/>
        <v>233</v>
      </c>
      <c r="K58" s="25">
        <f t="shared" si="31"/>
        <v>674</v>
      </c>
    </row>
    <row r="59" spans="1:11" ht="15">
      <c r="A59" s="117" t="s">
        <v>150</v>
      </c>
      <c r="B59" s="17" t="s">
        <v>151</v>
      </c>
      <c r="C59" s="1">
        <v>48</v>
      </c>
      <c r="D59" s="1">
        <v>23</v>
      </c>
      <c r="E59" s="1">
        <v>15</v>
      </c>
      <c r="F59" s="1">
        <v>11</v>
      </c>
      <c r="G59" s="1">
        <v>31</v>
      </c>
      <c r="H59" s="1">
        <v>27</v>
      </c>
      <c r="I59" s="25">
        <f t="shared" si="29"/>
        <v>94</v>
      </c>
      <c r="J59" s="25">
        <f t="shared" si="30"/>
        <v>61</v>
      </c>
      <c r="K59" s="25">
        <f t="shared" si="31"/>
        <v>155</v>
      </c>
    </row>
    <row r="60" spans="1:11" ht="15">
      <c r="A60" s="117"/>
      <c r="B60" s="17" t="s">
        <v>152</v>
      </c>
      <c r="C60" s="1">
        <v>36</v>
      </c>
      <c r="D60" s="1">
        <v>24</v>
      </c>
      <c r="E60" s="1">
        <v>11</v>
      </c>
      <c r="F60" s="1">
        <v>12</v>
      </c>
      <c r="G60" s="1">
        <v>24</v>
      </c>
      <c r="H60" s="1">
        <v>19</v>
      </c>
      <c r="I60" s="25">
        <f t="shared" si="29"/>
        <v>71</v>
      </c>
      <c r="J60" s="25">
        <f t="shared" si="30"/>
        <v>55</v>
      </c>
      <c r="K60" s="25">
        <f t="shared" si="31"/>
        <v>126</v>
      </c>
    </row>
    <row r="61" spans="1:11" ht="15">
      <c r="A61" s="117"/>
      <c r="B61" s="17" t="s">
        <v>153</v>
      </c>
      <c r="C61" s="1">
        <v>29</v>
      </c>
      <c r="D61" s="1">
        <v>22</v>
      </c>
      <c r="E61" s="1">
        <v>22</v>
      </c>
      <c r="F61" s="1">
        <v>10</v>
      </c>
      <c r="G61" s="1">
        <v>34</v>
      </c>
      <c r="H61" s="1">
        <v>23</v>
      </c>
      <c r="I61" s="25">
        <f t="shared" si="29"/>
        <v>85</v>
      </c>
      <c r="J61" s="25">
        <f t="shared" si="30"/>
        <v>55</v>
      </c>
      <c r="K61" s="25">
        <f t="shared" si="31"/>
        <v>140</v>
      </c>
    </row>
    <row r="62" spans="1:11" ht="15">
      <c r="A62" s="117"/>
      <c r="B62" s="17" t="s">
        <v>154</v>
      </c>
      <c r="C62" s="1">
        <v>28</v>
      </c>
      <c r="D62" s="1">
        <v>22</v>
      </c>
      <c r="E62" s="1">
        <v>21</v>
      </c>
      <c r="F62" s="1">
        <v>2</v>
      </c>
      <c r="G62" s="1">
        <v>19</v>
      </c>
      <c r="H62" s="1">
        <v>9</v>
      </c>
      <c r="I62" s="25">
        <f t="shared" si="29"/>
        <v>68</v>
      </c>
      <c r="J62" s="25">
        <f t="shared" si="30"/>
        <v>33</v>
      </c>
      <c r="K62" s="25">
        <f t="shared" si="31"/>
        <v>101</v>
      </c>
    </row>
    <row r="63" spans="1:11" ht="15">
      <c r="A63" s="117"/>
      <c r="B63" s="36" t="s">
        <v>113</v>
      </c>
      <c r="C63" s="42">
        <f>C62+C61+C60+C59</f>
        <v>141</v>
      </c>
      <c r="D63" s="42">
        <f aca="true" t="shared" si="34" ref="D63:H63">D62+D61+D60+D59</f>
        <v>91</v>
      </c>
      <c r="E63" s="42">
        <f t="shared" si="34"/>
        <v>69</v>
      </c>
      <c r="F63" s="42">
        <f t="shared" si="34"/>
        <v>35</v>
      </c>
      <c r="G63" s="42">
        <f t="shared" si="34"/>
        <v>108</v>
      </c>
      <c r="H63" s="42">
        <f t="shared" si="34"/>
        <v>78</v>
      </c>
      <c r="I63" s="25">
        <f t="shared" si="29"/>
        <v>318</v>
      </c>
      <c r="J63" s="25">
        <f t="shared" si="30"/>
        <v>204</v>
      </c>
      <c r="K63" s="25">
        <f t="shared" si="31"/>
        <v>522</v>
      </c>
    </row>
    <row r="64" spans="1:11" ht="15">
      <c r="A64" s="337" t="s">
        <v>155</v>
      </c>
      <c r="B64" s="337"/>
      <c r="C64" s="1">
        <v>34</v>
      </c>
      <c r="D64" s="1">
        <v>80</v>
      </c>
      <c r="E64" s="1">
        <v>21</v>
      </c>
      <c r="F64" s="1">
        <v>15</v>
      </c>
      <c r="G64" s="1">
        <v>35</v>
      </c>
      <c r="H64" s="1">
        <v>122</v>
      </c>
      <c r="I64" s="25">
        <f t="shared" si="29"/>
        <v>90</v>
      </c>
      <c r="J64" s="25">
        <f t="shared" si="30"/>
        <v>217</v>
      </c>
      <c r="K64" s="25">
        <f t="shared" si="31"/>
        <v>307</v>
      </c>
    </row>
    <row r="65" spans="1:11" ht="15">
      <c r="A65" s="337" t="s">
        <v>216</v>
      </c>
      <c r="B65" s="337"/>
      <c r="C65" s="1">
        <v>103</v>
      </c>
      <c r="D65" s="1">
        <v>34</v>
      </c>
      <c r="E65" s="1">
        <v>57</v>
      </c>
      <c r="F65" s="1">
        <v>7</v>
      </c>
      <c r="G65" s="1">
        <v>163</v>
      </c>
      <c r="H65" s="1">
        <v>79</v>
      </c>
      <c r="I65" s="25">
        <f t="shared" si="29"/>
        <v>323</v>
      </c>
      <c r="J65" s="25">
        <f t="shared" si="30"/>
        <v>120</v>
      </c>
      <c r="K65" s="25">
        <f t="shared" si="31"/>
        <v>443</v>
      </c>
    </row>
    <row r="66" spans="1:11" ht="15">
      <c r="A66" s="339" t="s">
        <v>156</v>
      </c>
      <c r="B66" s="340"/>
      <c r="C66" s="1">
        <v>94</v>
      </c>
      <c r="D66" s="1">
        <v>8</v>
      </c>
      <c r="E66" s="1">
        <v>37</v>
      </c>
      <c r="F66" s="1">
        <v>3</v>
      </c>
      <c r="G66" s="1">
        <v>24</v>
      </c>
      <c r="H66" s="1">
        <v>11</v>
      </c>
      <c r="I66" s="25">
        <f t="shared" si="29"/>
        <v>155</v>
      </c>
      <c r="J66" s="25">
        <f t="shared" si="30"/>
        <v>22</v>
      </c>
      <c r="K66" s="25">
        <f t="shared" si="31"/>
        <v>177</v>
      </c>
    </row>
    <row r="67" spans="1:11" ht="15">
      <c r="A67" s="18"/>
      <c r="B67" s="19" t="s">
        <v>229</v>
      </c>
      <c r="C67" s="1">
        <v>51</v>
      </c>
      <c r="D67" s="1">
        <v>7</v>
      </c>
      <c r="E67" s="1">
        <v>0</v>
      </c>
      <c r="F67" s="1">
        <v>0</v>
      </c>
      <c r="G67" s="1">
        <v>0</v>
      </c>
      <c r="H67" s="1">
        <v>0</v>
      </c>
      <c r="I67" s="25">
        <f t="shared" si="29"/>
        <v>51</v>
      </c>
      <c r="J67" s="25">
        <f t="shared" si="30"/>
        <v>7</v>
      </c>
      <c r="K67" s="25">
        <f t="shared" si="31"/>
        <v>58</v>
      </c>
    </row>
    <row r="68" spans="1:11" ht="15">
      <c r="A68" s="332" t="s">
        <v>157</v>
      </c>
      <c r="B68" s="332"/>
      <c r="C68" s="25">
        <f>C67+C66+C65+C64+C63+C58+C53+C46+C45+C44</f>
        <v>1208</v>
      </c>
      <c r="D68" s="25">
        <f aca="true" t="shared" si="35" ref="D68:H68">D67+D66+D65+D64+D63+D58+D53+D46+D45+D44</f>
        <v>798</v>
      </c>
      <c r="E68" s="25">
        <f t="shared" si="35"/>
        <v>629</v>
      </c>
      <c r="F68" s="25">
        <f t="shared" si="35"/>
        <v>278</v>
      </c>
      <c r="G68" s="25">
        <f t="shared" si="35"/>
        <v>1191</v>
      </c>
      <c r="H68" s="25">
        <f t="shared" si="35"/>
        <v>1171</v>
      </c>
      <c r="I68" s="25">
        <f t="shared" si="29"/>
        <v>3028</v>
      </c>
      <c r="J68" s="25">
        <f t="shared" si="30"/>
        <v>2247</v>
      </c>
      <c r="K68" s="25">
        <f t="shared" si="31"/>
        <v>5275</v>
      </c>
    </row>
    <row r="77" spans="1:11" ht="15">
      <c r="A77" s="337" t="s">
        <v>228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</row>
    <row r="78" spans="1:11" ht="15">
      <c r="A78" s="338" t="s">
        <v>129</v>
      </c>
      <c r="B78" s="332" t="s">
        <v>130</v>
      </c>
      <c r="C78" s="332" t="s">
        <v>131</v>
      </c>
      <c r="D78" s="332"/>
      <c r="E78" s="332"/>
      <c r="F78" s="332"/>
      <c r="G78" s="332" t="s">
        <v>132</v>
      </c>
      <c r="H78" s="332"/>
      <c r="I78" s="332" t="s">
        <v>8</v>
      </c>
      <c r="J78" s="332"/>
      <c r="K78" s="332"/>
    </row>
    <row r="79" spans="1:11" ht="15">
      <c r="A79" s="338"/>
      <c r="B79" s="332"/>
      <c r="C79" s="332" t="s">
        <v>133</v>
      </c>
      <c r="D79" s="332"/>
      <c r="E79" s="332" t="s">
        <v>134</v>
      </c>
      <c r="F79" s="332"/>
      <c r="G79" s="332"/>
      <c r="H79" s="332"/>
      <c r="I79" s="332" t="s">
        <v>9</v>
      </c>
      <c r="J79" s="332" t="s">
        <v>10</v>
      </c>
      <c r="K79" s="332" t="s">
        <v>94</v>
      </c>
    </row>
    <row r="80" spans="1:11" ht="15">
      <c r="A80" s="338"/>
      <c r="B80" s="332"/>
      <c r="C80" s="37" t="s">
        <v>95</v>
      </c>
      <c r="D80" s="37" t="s">
        <v>10</v>
      </c>
      <c r="E80" s="37" t="s">
        <v>95</v>
      </c>
      <c r="F80" s="37" t="s">
        <v>10</v>
      </c>
      <c r="G80" s="37" t="s">
        <v>95</v>
      </c>
      <c r="H80" s="37" t="s">
        <v>10</v>
      </c>
      <c r="I80" s="332"/>
      <c r="J80" s="332"/>
      <c r="K80" s="332"/>
    </row>
    <row r="81" spans="1:11" ht="15">
      <c r="A81" s="337" t="s">
        <v>135</v>
      </c>
      <c r="B81" s="337"/>
      <c r="C81" s="1">
        <v>125</v>
      </c>
      <c r="D81" s="1">
        <v>60</v>
      </c>
      <c r="E81" s="1">
        <v>153</v>
      </c>
      <c r="F81" s="1">
        <v>50</v>
      </c>
      <c r="G81" s="1">
        <v>121</v>
      </c>
      <c r="H81" s="1">
        <v>87</v>
      </c>
      <c r="I81" s="25">
        <f aca="true" t="shared" si="36" ref="I81">G81+E81+C81</f>
        <v>399</v>
      </c>
      <c r="J81" s="25">
        <f aca="true" t="shared" si="37" ref="J81">H81+F81+D81</f>
        <v>197</v>
      </c>
      <c r="K81" s="25">
        <f aca="true" t="shared" si="38" ref="K81">J81+I81</f>
        <v>596</v>
      </c>
    </row>
    <row r="82" spans="1:11" ht="15">
      <c r="A82" s="337" t="s">
        <v>136</v>
      </c>
      <c r="B82" s="337"/>
      <c r="C82" s="1">
        <v>134</v>
      </c>
      <c r="D82" s="1">
        <v>39</v>
      </c>
      <c r="E82" s="1">
        <v>60</v>
      </c>
      <c r="F82" s="1">
        <v>16</v>
      </c>
      <c r="G82" s="1">
        <v>82</v>
      </c>
      <c r="H82" s="1">
        <v>68</v>
      </c>
      <c r="I82" s="25">
        <f aca="true" t="shared" si="39" ref="I82:I105">G82+E82+C82</f>
        <v>276</v>
      </c>
      <c r="J82" s="25">
        <f aca="true" t="shared" si="40" ref="J82:J105">H82+F82+D82</f>
        <v>123</v>
      </c>
      <c r="K82" s="25">
        <f aca="true" t="shared" si="41" ref="K82:K105">J82+I82</f>
        <v>399</v>
      </c>
    </row>
    <row r="83" spans="1:11" ht="15">
      <c r="A83" s="337" t="s">
        <v>137</v>
      </c>
      <c r="B83" s="337"/>
      <c r="C83" s="1">
        <v>0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25">
        <f t="shared" si="39"/>
        <v>0</v>
      </c>
      <c r="J83" s="25">
        <f t="shared" si="40"/>
        <v>1</v>
      </c>
      <c r="K83" s="25">
        <f t="shared" si="41"/>
        <v>1</v>
      </c>
    </row>
    <row r="84" spans="1:11" ht="15">
      <c r="A84" s="117" t="s">
        <v>138</v>
      </c>
      <c r="B84" s="17" t="s">
        <v>139</v>
      </c>
      <c r="C84" s="1">
        <v>4</v>
      </c>
      <c r="D84" s="1">
        <v>0</v>
      </c>
      <c r="E84" s="1">
        <v>2</v>
      </c>
      <c r="F84" s="1">
        <v>1</v>
      </c>
      <c r="G84" s="1">
        <v>0</v>
      </c>
      <c r="H84" s="1">
        <v>0</v>
      </c>
      <c r="I84" s="25">
        <f t="shared" si="39"/>
        <v>6</v>
      </c>
      <c r="J84" s="25">
        <f t="shared" si="40"/>
        <v>1</v>
      </c>
      <c r="K84" s="25">
        <f t="shared" si="41"/>
        <v>7</v>
      </c>
    </row>
    <row r="85" spans="1:11" ht="15">
      <c r="A85" s="117"/>
      <c r="B85" s="17" t="s">
        <v>140</v>
      </c>
      <c r="C85" s="1">
        <v>0</v>
      </c>
      <c r="D85" s="1">
        <v>0</v>
      </c>
      <c r="E85" s="1">
        <v>0</v>
      </c>
      <c r="F85" s="1">
        <v>0</v>
      </c>
      <c r="G85" s="1">
        <v>2</v>
      </c>
      <c r="H85" s="1">
        <v>0</v>
      </c>
      <c r="I85" s="25">
        <f t="shared" si="39"/>
        <v>2</v>
      </c>
      <c r="J85" s="25">
        <f t="shared" si="40"/>
        <v>0</v>
      </c>
      <c r="K85" s="25">
        <f t="shared" si="41"/>
        <v>2</v>
      </c>
    </row>
    <row r="86" spans="1:11" ht="15">
      <c r="A86" s="117"/>
      <c r="B86" s="17" t="s">
        <v>141</v>
      </c>
      <c r="C86" s="1">
        <v>6</v>
      </c>
      <c r="D86" s="1">
        <v>3</v>
      </c>
      <c r="E86" s="1">
        <v>1</v>
      </c>
      <c r="F86" s="1">
        <v>0</v>
      </c>
      <c r="G86" s="1">
        <v>3</v>
      </c>
      <c r="H86" s="1">
        <v>2</v>
      </c>
      <c r="I86" s="25">
        <f t="shared" si="39"/>
        <v>10</v>
      </c>
      <c r="J86" s="25">
        <f t="shared" si="40"/>
        <v>5</v>
      </c>
      <c r="K86" s="25">
        <f t="shared" si="41"/>
        <v>15</v>
      </c>
    </row>
    <row r="87" spans="1:11" ht="15">
      <c r="A87" s="117"/>
      <c r="B87" s="17" t="s">
        <v>142</v>
      </c>
      <c r="C87" s="1">
        <v>10</v>
      </c>
      <c r="D87" s="1">
        <v>6</v>
      </c>
      <c r="E87" s="1">
        <v>1</v>
      </c>
      <c r="F87" s="1">
        <v>3</v>
      </c>
      <c r="G87" s="1">
        <v>1</v>
      </c>
      <c r="H87" s="1">
        <v>1</v>
      </c>
      <c r="I87" s="25">
        <f t="shared" si="39"/>
        <v>12</v>
      </c>
      <c r="J87" s="25">
        <f t="shared" si="40"/>
        <v>10</v>
      </c>
      <c r="K87" s="25">
        <f t="shared" si="41"/>
        <v>22</v>
      </c>
    </row>
    <row r="88" spans="1:11" ht="15">
      <c r="A88" s="117"/>
      <c r="B88" s="17" t="s">
        <v>143</v>
      </c>
      <c r="C88" s="1">
        <v>7</v>
      </c>
      <c r="D88" s="1">
        <v>2</v>
      </c>
      <c r="E88" s="1">
        <v>1</v>
      </c>
      <c r="F88" s="1">
        <v>0</v>
      </c>
      <c r="G88" s="1">
        <v>3</v>
      </c>
      <c r="H88" s="1">
        <v>1</v>
      </c>
      <c r="I88" s="25">
        <f t="shared" si="39"/>
        <v>11</v>
      </c>
      <c r="J88" s="25">
        <f t="shared" si="40"/>
        <v>3</v>
      </c>
      <c r="K88" s="25">
        <f t="shared" si="41"/>
        <v>14</v>
      </c>
    </row>
    <row r="89" spans="1:11" ht="15">
      <c r="A89" s="117"/>
      <c r="B89" s="17" t="s">
        <v>144</v>
      </c>
      <c r="C89" s="1">
        <v>0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25">
        <f t="shared" si="39"/>
        <v>0</v>
      </c>
      <c r="J89" s="25">
        <f t="shared" si="40"/>
        <v>2</v>
      </c>
      <c r="K89" s="25">
        <f t="shared" si="41"/>
        <v>2</v>
      </c>
    </row>
    <row r="90" spans="1:11" ht="15">
      <c r="A90" s="117"/>
      <c r="B90" s="36" t="s">
        <v>113</v>
      </c>
      <c r="C90" s="42">
        <f>C89+C88+C87+C86+C85+C84</f>
        <v>27</v>
      </c>
      <c r="D90" s="42">
        <f aca="true" t="shared" si="42" ref="D90:G90">D89+D88+D87+D86+D85+D84</f>
        <v>13</v>
      </c>
      <c r="E90" s="42">
        <f t="shared" si="42"/>
        <v>5</v>
      </c>
      <c r="F90" s="42">
        <f t="shared" si="42"/>
        <v>4</v>
      </c>
      <c r="G90" s="42">
        <f t="shared" si="42"/>
        <v>9</v>
      </c>
      <c r="H90" s="42">
        <f>H89+H88+H87+H86+H85+H84</f>
        <v>4</v>
      </c>
      <c r="I90" s="25">
        <f t="shared" si="39"/>
        <v>41</v>
      </c>
      <c r="J90" s="25">
        <f t="shared" si="40"/>
        <v>21</v>
      </c>
      <c r="K90" s="25">
        <f t="shared" si="41"/>
        <v>62</v>
      </c>
    </row>
    <row r="91" spans="1:11" ht="15">
      <c r="A91" s="117" t="s">
        <v>145</v>
      </c>
      <c r="B91" s="17" t="s">
        <v>146</v>
      </c>
      <c r="C91" s="1">
        <v>9</v>
      </c>
      <c r="D91" s="1">
        <v>3</v>
      </c>
      <c r="E91" s="1">
        <v>2</v>
      </c>
      <c r="F91" s="1">
        <v>2</v>
      </c>
      <c r="G91" s="1">
        <v>14</v>
      </c>
      <c r="H91" s="1">
        <v>5</v>
      </c>
      <c r="I91" s="25">
        <f t="shared" si="39"/>
        <v>25</v>
      </c>
      <c r="J91" s="25">
        <f t="shared" si="40"/>
        <v>10</v>
      </c>
      <c r="K91" s="25">
        <f t="shared" si="41"/>
        <v>35</v>
      </c>
    </row>
    <row r="92" spans="1:11" ht="25.5" customHeight="1">
      <c r="A92" s="117"/>
      <c r="B92" s="17" t="s">
        <v>147</v>
      </c>
      <c r="C92" s="1">
        <v>4</v>
      </c>
      <c r="D92" s="1">
        <v>0</v>
      </c>
      <c r="E92" s="1">
        <v>0</v>
      </c>
      <c r="F92" s="1">
        <v>0</v>
      </c>
      <c r="G92" s="1">
        <v>8</v>
      </c>
      <c r="H92" s="1">
        <v>0</v>
      </c>
      <c r="I92" s="25">
        <f t="shared" si="39"/>
        <v>12</v>
      </c>
      <c r="J92" s="25">
        <f t="shared" si="40"/>
        <v>0</v>
      </c>
      <c r="K92" s="25">
        <f t="shared" si="41"/>
        <v>12</v>
      </c>
    </row>
    <row r="93" spans="1:11" ht="27" customHeight="1">
      <c r="A93" s="117"/>
      <c r="B93" s="17" t="s">
        <v>148</v>
      </c>
      <c r="C93" s="1">
        <v>0</v>
      </c>
      <c r="D93" s="1">
        <v>3</v>
      </c>
      <c r="E93" s="1">
        <v>0</v>
      </c>
      <c r="F93" s="1">
        <v>0</v>
      </c>
      <c r="G93" s="1">
        <v>0</v>
      </c>
      <c r="H93" s="1">
        <v>0</v>
      </c>
      <c r="I93" s="25">
        <f t="shared" si="39"/>
        <v>0</v>
      </c>
      <c r="J93" s="25">
        <f t="shared" si="40"/>
        <v>3</v>
      </c>
      <c r="K93" s="25">
        <f t="shared" si="41"/>
        <v>3</v>
      </c>
    </row>
    <row r="94" spans="1:11" ht="15">
      <c r="A94" s="117"/>
      <c r="B94" s="17" t="s">
        <v>149</v>
      </c>
      <c r="C94" s="1">
        <v>11</v>
      </c>
      <c r="D94" s="1">
        <v>2</v>
      </c>
      <c r="E94" s="1">
        <v>6</v>
      </c>
      <c r="F94" s="1">
        <v>2</v>
      </c>
      <c r="G94" s="1">
        <v>6</v>
      </c>
      <c r="H94" s="1">
        <v>5</v>
      </c>
      <c r="I94" s="25">
        <f t="shared" si="39"/>
        <v>23</v>
      </c>
      <c r="J94" s="25">
        <f t="shared" si="40"/>
        <v>9</v>
      </c>
      <c r="K94" s="25">
        <f t="shared" si="41"/>
        <v>32</v>
      </c>
    </row>
    <row r="95" spans="1:11" ht="15">
      <c r="A95" s="117"/>
      <c r="B95" s="36" t="s">
        <v>113</v>
      </c>
      <c r="C95" s="42">
        <f>C94+C93+C92+C91</f>
        <v>24</v>
      </c>
      <c r="D95" s="42">
        <f aca="true" t="shared" si="43" ref="D95:H95">D94+D93+D92+D91</f>
        <v>8</v>
      </c>
      <c r="E95" s="42">
        <f t="shared" si="43"/>
        <v>8</v>
      </c>
      <c r="F95" s="42">
        <f t="shared" si="43"/>
        <v>4</v>
      </c>
      <c r="G95" s="42">
        <f t="shared" si="43"/>
        <v>28</v>
      </c>
      <c r="H95" s="42">
        <f t="shared" si="43"/>
        <v>10</v>
      </c>
      <c r="I95" s="25">
        <f t="shared" si="39"/>
        <v>60</v>
      </c>
      <c r="J95" s="25">
        <f t="shared" si="40"/>
        <v>22</v>
      </c>
      <c r="K95" s="25">
        <f t="shared" si="41"/>
        <v>82</v>
      </c>
    </row>
    <row r="96" spans="1:11" ht="15">
      <c r="A96" s="117" t="s">
        <v>150</v>
      </c>
      <c r="B96" s="17" t="s">
        <v>151</v>
      </c>
      <c r="C96" s="1">
        <v>15</v>
      </c>
      <c r="D96" s="1">
        <v>3</v>
      </c>
      <c r="E96" s="1">
        <v>2</v>
      </c>
      <c r="F96" s="1">
        <v>1</v>
      </c>
      <c r="G96" s="1">
        <v>0</v>
      </c>
      <c r="H96" s="1">
        <v>1</v>
      </c>
      <c r="I96" s="25">
        <f t="shared" si="39"/>
        <v>17</v>
      </c>
      <c r="J96" s="25">
        <f t="shared" si="40"/>
        <v>5</v>
      </c>
      <c r="K96" s="25">
        <f t="shared" si="41"/>
        <v>22</v>
      </c>
    </row>
    <row r="97" spans="1:11" ht="15">
      <c r="A97" s="117"/>
      <c r="B97" s="17" t="s">
        <v>152</v>
      </c>
      <c r="C97" s="1">
        <v>10</v>
      </c>
      <c r="D97" s="1">
        <v>4</v>
      </c>
      <c r="E97" s="1">
        <v>6</v>
      </c>
      <c r="F97" s="1">
        <v>0</v>
      </c>
      <c r="G97" s="1">
        <v>4</v>
      </c>
      <c r="H97" s="1">
        <v>1</v>
      </c>
      <c r="I97" s="25">
        <f t="shared" si="39"/>
        <v>20</v>
      </c>
      <c r="J97" s="25">
        <f t="shared" si="40"/>
        <v>5</v>
      </c>
      <c r="K97" s="25">
        <f t="shared" si="41"/>
        <v>25</v>
      </c>
    </row>
    <row r="98" spans="1:11" ht="15">
      <c r="A98" s="117"/>
      <c r="B98" s="17" t="s">
        <v>153</v>
      </c>
      <c r="C98" s="1">
        <v>21</v>
      </c>
      <c r="D98" s="1">
        <v>2</v>
      </c>
      <c r="E98" s="1">
        <v>3</v>
      </c>
      <c r="F98" s="1">
        <v>1</v>
      </c>
      <c r="G98" s="1">
        <v>4</v>
      </c>
      <c r="H98" s="1">
        <v>0</v>
      </c>
      <c r="I98" s="25">
        <f t="shared" si="39"/>
        <v>28</v>
      </c>
      <c r="J98" s="25">
        <f t="shared" si="40"/>
        <v>3</v>
      </c>
      <c r="K98" s="25">
        <f t="shared" si="41"/>
        <v>31</v>
      </c>
    </row>
    <row r="99" spans="1:11" ht="15">
      <c r="A99" s="117"/>
      <c r="B99" s="17" t="s">
        <v>154</v>
      </c>
      <c r="C99" s="1">
        <v>6</v>
      </c>
      <c r="D99" s="1">
        <v>11</v>
      </c>
      <c r="E99" s="1">
        <v>1</v>
      </c>
      <c r="F99" s="1">
        <v>0</v>
      </c>
      <c r="G99" s="1">
        <v>1</v>
      </c>
      <c r="H99" s="1">
        <v>0</v>
      </c>
      <c r="I99" s="25">
        <f t="shared" si="39"/>
        <v>8</v>
      </c>
      <c r="J99" s="25">
        <f t="shared" si="40"/>
        <v>11</v>
      </c>
      <c r="K99" s="25">
        <f t="shared" si="41"/>
        <v>19</v>
      </c>
    </row>
    <row r="100" spans="1:11" ht="15">
      <c r="A100" s="117"/>
      <c r="B100" s="36" t="s">
        <v>113</v>
      </c>
      <c r="C100" s="42">
        <f>C99+C98+C97+C96</f>
        <v>52</v>
      </c>
      <c r="D100" s="42">
        <f aca="true" t="shared" si="44" ref="D100:H100">D99+D98+D97+D96</f>
        <v>20</v>
      </c>
      <c r="E100" s="42">
        <f t="shared" si="44"/>
        <v>12</v>
      </c>
      <c r="F100" s="42">
        <f t="shared" si="44"/>
        <v>2</v>
      </c>
      <c r="G100" s="42">
        <f t="shared" si="44"/>
        <v>9</v>
      </c>
      <c r="H100" s="42">
        <f t="shared" si="44"/>
        <v>2</v>
      </c>
      <c r="I100" s="25">
        <f t="shared" si="39"/>
        <v>73</v>
      </c>
      <c r="J100" s="25">
        <f t="shared" si="40"/>
        <v>24</v>
      </c>
      <c r="K100" s="25">
        <f t="shared" si="41"/>
        <v>97</v>
      </c>
    </row>
    <row r="101" spans="1:11" ht="15">
      <c r="A101" s="337" t="s">
        <v>155</v>
      </c>
      <c r="B101" s="337"/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25">
        <f t="shared" si="39"/>
        <v>0</v>
      </c>
      <c r="J101" s="25">
        <f t="shared" si="40"/>
        <v>0</v>
      </c>
      <c r="K101" s="25">
        <f t="shared" si="41"/>
        <v>0</v>
      </c>
    </row>
    <row r="102" spans="1:11" ht="15">
      <c r="A102" s="337" t="s">
        <v>216</v>
      </c>
      <c r="B102" s="337"/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25">
        <f t="shared" si="39"/>
        <v>0</v>
      </c>
      <c r="J102" s="25">
        <f t="shared" si="40"/>
        <v>0</v>
      </c>
      <c r="K102" s="25">
        <f t="shared" si="41"/>
        <v>0</v>
      </c>
    </row>
    <row r="103" spans="1:11" ht="15">
      <c r="A103" s="339" t="s">
        <v>156</v>
      </c>
      <c r="B103" s="340"/>
      <c r="C103" s="1">
        <v>10</v>
      </c>
      <c r="D103" s="1">
        <v>1</v>
      </c>
      <c r="E103" s="1">
        <v>2</v>
      </c>
      <c r="F103" s="1">
        <v>0</v>
      </c>
      <c r="G103" s="1">
        <v>1</v>
      </c>
      <c r="H103" s="1">
        <v>0</v>
      </c>
      <c r="I103" s="25">
        <f t="shared" si="39"/>
        <v>13</v>
      </c>
      <c r="J103" s="25">
        <f t="shared" si="40"/>
        <v>1</v>
      </c>
      <c r="K103" s="25">
        <f t="shared" si="41"/>
        <v>14</v>
      </c>
    </row>
    <row r="104" spans="1:11" ht="15">
      <c r="A104" s="18"/>
      <c r="B104" s="19" t="s">
        <v>229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25">
        <f t="shared" si="39"/>
        <v>0</v>
      </c>
      <c r="J104" s="25">
        <f t="shared" si="40"/>
        <v>0</v>
      </c>
      <c r="K104" s="25">
        <f t="shared" si="41"/>
        <v>0</v>
      </c>
    </row>
    <row r="105" spans="1:11" ht="15">
      <c r="A105" s="332" t="s">
        <v>157</v>
      </c>
      <c r="B105" s="332"/>
      <c r="C105" s="25">
        <f>C103+C102+C101+C100+C95+C90+C83+C82+C81</f>
        <v>372</v>
      </c>
      <c r="D105" s="25">
        <f aca="true" t="shared" si="45" ref="D105:H105">D103+D102+D101+D100+D95+D90+D83+D82+D81</f>
        <v>142</v>
      </c>
      <c r="E105" s="25">
        <f t="shared" si="45"/>
        <v>240</v>
      </c>
      <c r="F105" s="25">
        <f t="shared" si="45"/>
        <v>76</v>
      </c>
      <c r="G105" s="25">
        <f t="shared" si="45"/>
        <v>250</v>
      </c>
      <c r="H105" s="25">
        <f t="shared" si="45"/>
        <v>171</v>
      </c>
      <c r="I105" s="25">
        <f t="shared" si="39"/>
        <v>862</v>
      </c>
      <c r="J105" s="25">
        <f t="shared" si="40"/>
        <v>389</v>
      </c>
      <c r="K105" s="25">
        <f t="shared" si="41"/>
        <v>1251</v>
      </c>
    </row>
    <row r="106" spans="9:11" ht="15">
      <c r="I106" s="39"/>
      <c r="J106" s="39"/>
      <c r="K106" s="39"/>
    </row>
  </sheetData>
  <mergeCells count="63">
    <mergeCell ref="A96:A100"/>
    <mergeCell ref="A101:B101"/>
    <mergeCell ref="A102:B102"/>
    <mergeCell ref="A103:B103"/>
    <mergeCell ref="A105:B105"/>
    <mergeCell ref="A81:B81"/>
    <mergeCell ref="A82:B82"/>
    <mergeCell ref="A83:B83"/>
    <mergeCell ref="A84:A90"/>
    <mergeCell ref="A91:A95"/>
    <mergeCell ref="A77:K77"/>
    <mergeCell ref="A78:A80"/>
    <mergeCell ref="B78:B80"/>
    <mergeCell ref="C78:F78"/>
    <mergeCell ref="G78:H79"/>
    <mergeCell ref="I78:K78"/>
    <mergeCell ref="C79:D79"/>
    <mergeCell ref="E79:F79"/>
    <mergeCell ref="I79:I80"/>
    <mergeCell ref="J79:J80"/>
    <mergeCell ref="K79:K80"/>
    <mergeCell ref="A59:A63"/>
    <mergeCell ref="A64:B64"/>
    <mergeCell ref="A65:B65"/>
    <mergeCell ref="A66:B66"/>
    <mergeCell ref="A68:B68"/>
    <mergeCell ref="A44:B44"/>
    <mergeCell ref="A45:B45"/>
    <mergeCell ref="A46:B46"/>
    <mergeCell ref="A47:A53"/>
    <mergeCell ref="A54:A58"/>
    <mergeCell ref="A40:K40"/>
    <mergeCell ref="A41:A43"/>
    <mergeCell ref="B41:B43"/>
    <mergeCell ref="C41:F41"/>
    <mergeCell ref="G41:H42"/>
    <mergeCell ref="I41:K41"/>
    <mergeCell ref="C42:D42"/>
    <mergeCell ref="E42:F42"/>
    <mergeCell ref="I42:I43"/>
    <mergeCell ref="J42:J43"/>
    <mergeCell ref="K42:K43"/>
    <mergeCell ref="A28:B28"/>
    <mergeCell ref="A29:B29"/>
    <mergeCell ref="A30:B30"/>
    <mergeCell ref="A32:B32"/>
    <mergeCell ref="A8:B8"/>
    <mergeCell ref="A9:B9"/>
    <mergeCell ref="A10:B10"/>
    <mergeCell ref="A11:A17"/>
    <mergeCell ref="A18:A22"/>
    <mergeCell ref="A23:A27"/>
    <mergeCell ref="A4:K4"/>
    <mergeCell ref="A5:A7"/>
    <mergeCell ref="B5:B7"/>
    <mergeCell ref="C5:F5"/>
    <mergeCell ref="G5:H6"/>
    <mergeCell ref="I5:K5"/>
    <mergeCell ref="C6:D6"/>
    <mergeCell ref="E6:F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1"/>
  <sheetViews>
    <sheetView rightToLeft="1" workbookViewId="0" topLeftCell="A1">
      <selection activeCell="D8" sqref="D8"/>
    </sheetView>
  </sheetViews>
  <sheetFormatPr defaultColWidth="9.140625" defaultRowHeight="15"/>
  <cols>
    <col min="1" max="1" width="9.421875" style="57" customWidth="1"/>
    <col min="2" max="2" width="12.00390625" style="57" customWidth="1"/>
    <col min="3" max="16384" width="9.00390625" style="57" customWidth="1"/>
  </cols>
  <sheetData>
    <row r="1" spans="1:28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4" ht="51.75" customHeight="1">
      <c r="A3" s="78"/>
      <c r="B3" s="343" t="s">
        <v>317</v>
      </c>
      <c r="C3" s="344"/>
      <c r="D3" s="3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5"/>
      <c r="AD3" s="75"/>
      <c r="AE3" s="75"/>
      <c r="AF3" s="75"/>
      <c r="AG3" s="75"/>
      <c r="AH3" s="75"/>
    </row>
    <row r="4" spans="1:34" ht="18">
      <c r="A4" s="77"/>
      <c r="B4" s="341" t="s">
        <v>316</v>
      </c>
      <c r="C4" s="341"/>
      <c r="D4" s="81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5"/>
      <c r="AD4" s="75"/>
      <c r="AE4" s="75"/>
      <c r="AF4" s="75"/>
      <c r="AG4" s="75"/>
      <c r="AH4" s="75"/>
    </row>
    <row r="5" spans="1:34" ht="15" customHeight="1">
      <c r="A5" s="77"/>
      <c r="B5" s="341" t="s">
        <v>315</v>
      </c>
      <c r="C5" s="341"/>
      <c r="D5" s="81">
        <v>10635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5"/>
      <c r="AD5" s="75"/>
      <c r="AE5" s="75"/>
      <c r="AF5" s="75"/>
      <c r="AG5" s="75"/>
      <c r="AH5" s="75"/>
    </row>
    <row r="6" spans="1:34" ht="15.75" customHeight="1">
      <c r="A6" s="77"/>
      <c r="B6" s="342" t="s">
        <v>314</v>
      </c>
      <c r="C6" s="82" t="s">
        <v>9</v>
      </c>
      <c r="D6" s="81">
        <v>4099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5"/>
      <c r="AD6" s="75"/>
      <c r="AE6" s="75"/>
      <c r="AF6" s="75"/>
      <c r="AG6" s="75"/>
      <c r="AH6" s="75"/>
    </row>
    <row r="7" spans="1:34" ht="17.25" customHeight="1">
      <c r="A7" s="77"/>
      <c r="B7" s="342"/>
      <c r="C7" s="82" t="s">
        <v>195</v>
      </c>
      <c r="D7" s="81">
        <v>6690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5"/>
      <c r="AD7" s="75"/>
      <c r="AE7" s="75"/>
      <c r="AF7" s="75"/>
      <c r="AG7" s="75"/>
      <c r="AH7" s="75"/>
    </row>
    <row r="8" spans="1:34" ht="18" customHeight="1">
      <c r="A8" s="77"/>
      <c r="B8" s="342"/>
      <c r="C8" s="80" t="s">
        <v>8</v>
      </c>
      <c r="D8" s="79">
        <v>10789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5"/>
      <c r="AD8" s="75"/>
      <c r="AE8" s="75"/>
      <c r="AF8" s="75"/>
      <c r="AG8" s="75"/>
      <c r="AH8" s="75"/>
    </row>
    <row r="9" spans="1:34" ht="18" customHeight="1">
      <c r="A9" s="77"/>
      <c r="B9" s="76"/>
      <c r="C9" s="76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5"/>
      <c r="AD9" s="75"/>
      <c r="AE9" s="75"/>
      <c r="AF9" s="75"/>
      <c r="AG9" s="75"/>
      <c r="AH9" s="75"/>
    </row>
    <row r="10" spans="1:34" ht="17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5"/>
      <c r="AD10" s="75"/>
      <c r="AE10" s="75"/>
      <c r="AF10" s="75"/>
      <c r="AG10" s="75"/>
      <c r="AH10" s="75"/>
    </row>
    <row r="11" spans="1:34" ht="16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5"/>
      <c r="AD11" s="75"/>
      <c r="AE11" s="75"/>
      <c r="AF11" s="75"/>
      <c r="AG11" s="75"/>
      <c r="AH11" s="75"/>
    </row>
    <row r="12" spans="1:34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5"/>
      <c r="AD12" s="75"/>
      <c r="AE12" s="75"/>
      <c r="AF12" s="75"/>
      <c r="AG12" s="75"/>
      <c r="AH12" s="75"/>
    </row>
    <row r="13" spans="1:34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5"/>
      <c r="AD13" s="75"/>
      <c r="AE13" s="75"/>
      <c r="AF13" s="75"/>
      <c r="AG13" s="75"/>
      <c r="AH13" s="75"/>
    </row>
    <row r="14" spans="1:34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77"/>
      <c r="AB14" s="77"/>
      <c r="AC14" s="75"/>
      <c r="AD14" s="75"/>
      <c r="AE14" s="75"/>
      <c r="AF14" s="75"/>
      <c r="AG14" s="75"/>
      <c r="AH14" s="75"/>
    </row>
    <row r="15" spans="1:34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  <c r="AA15" s="77"/>
      <c r="AB15" s="77"/>
      <c r="AC15" s="75"/>
      <c r="AD15" s="75"/>
      <c r="AE15" s="75"/>
      <c r="AF15" s="75"/>
      <c r="AG15" s="75"/>
      <c r="AH15" s="75"/>
    </row>
    <row r="16" spans="4:34" ht="18.75" customHeight="1"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5"/>
      <c r="AD16" s="75"/>
      <c r="AE16" s="75"/>
      <c r="AF16" s="75"/>
      <c r="AG16" s="75"/>
      <c r="AH16" s="75"/>
    </row>
    <row r="17" spans="4:34" ht="18.75" customHeight="1"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5"/>
      <c r="AD17" s="75"/>
      <c r="AE17" s="75"/>
      <c r="AF17" s="75"/>
      <c r="AG17" s="75"/>
      <c r="AH17" s="75"/>
    </row>
    <row r="18" spans="4:34" ht="18.75" customHeight="1"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5"/>
      <c r="AD18" s="75"/>
      <c r="AE18" s="75"/>
      <c r="AF18" s="75"/>
      <c r="AG18" s="75"/>
      <c r="AH18" s="75"/>
    </row>
    <row r="19" spans="4:34" ht="18.75" customHeight="1"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5"/>
      <c r="AD19" s="75"/>
      <c r="AE19" s="75"/>
      <c r="AF19" s="75"/>
      <c r="AG19" s="75"/>
      <c r="AH19" s="75"/>
    </row>
    <row r="20" spans="4:34" ht="18.75" customHeight="1"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5"/>
      <c r="AD20" s="75"/>
      <c r="AE20" s="75"/>
      <c r="AF20" s="75"/>
      <c r="AG20" s="75"/>
      <c r="AH20" s="75"/>
    </row>
    <row r="21" spans="4:34" ht="15" customHeight="1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5"/>
      <c r="AD21" s="75"/>
      <c r="AE21" s="75"/>
      <c r="AF21" s="75"/>
      <c r="AG21" s="75"/>
      <c r="AH21" s="75"/>
    </row>
    <row r="22" spans="1:34" ht="1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5"/>
      <c r="AD22" s="75"/>
      <c r="AE22" s="75"/>
      <c r="AF22" s="75"/>
      <c r="AG22" s="75"/>
      <c r="AH22" s="75"/>
    </row>
    <row r="23" spans="1:34" ht="15" customHeight="1">
      <c r="A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5"/>
      <c r="AD23" s="75"/>
      <c r="AE23" s="75"/>
      <c r="AF23" s="75"/>
      <c r="AG23" s="75"/>
      <c r="AH23" s="75"/>
    </row>
    <row r="24" spans="1:34" ht="15" customHeight="1">
      <c r="A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5"/>
      <c r="AD24" s="75"/>
      <c r="AE24" s="75"/>
      <c r="AF24" s="75"/>
      <c r="AG24" s="75"/>
      <c r="AH24" s="75"/>
    </row>
    <row r="25" spans="1:34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5"/>
      <c r="AD25" s="75"/>
      <c r="AE25" s="75"/>
      <c r="AF25" s="75"/>
      <c r="AG25" s="75"/>
      <c r="AH25" s="75"/>
    </row>
    <row r="26" spans="1:34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5"/>
      <c r="AD26" s="75"/>
      <c r="AE26" s="75"/>
      <c r="AF26" s="75"/>
      <c r="AG26" s="75"/>
      <c r="AH26" s="75"/>
    </row>
    <row r="27" spans="1:34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5"/>
      <c r="AD27" s="75"/>
      <c r="AE27" s="75"/>
      <c r="AF27" s="75"/>
      <c r="AG27" s="75"/>
      <c r="AH27" s="75"/>
    </row>
    <row r="28" spans="1:34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5"/>
      <c r="AD28" s="75"/>
      <c r="AE28" s="75"/>
      <c r="AF28" s="75"/>
      <c r="AG28" s="75"/>
      <c r="AH28" s="75"/>
    </row>
    <row r="29" spans="1:34" ht="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5"/>
      <c r="AD29" s="75"/>
      <c r="AE29" s="75"/>
      <c r="AF29" s="75"/>
      <c r="AG29" s="75"/>
      <c r="AH29" s="75"/>
    </row>
    <row r="30" spans="1:34" ht="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5"/>
      <c r="AD30" s="75"/>
      <c r="AE30" s="75"/>
      <c r="AF30" s="75"/>
      <c r="AG30" s="75"/>
      <c r="AH30" s="75"/>
    </row>
    <row r="31" spans="1:34" ht="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5"/>
      <c r="AD31" s="75"/>
      <c r="AE31" s="75"/>
      <c r="AF31" s="75"/>
      <c r="AG31" s="75"/>
      <c r="AH31" s="75"/>
    </row>
    <row r="32" spans="1:34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5"/>
      <c r="AD32" s="75"/>
      <c r="AE32" s="75"/>
      <c r="AF32" s="75"/>
      <c r="AG32" s="75"/>
      <c r="AH32" s="75"/>
    </row>
    <row r="33" spans="1:34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5"/>
      <c r="AD33" s="75"/>
      <c r="AE33" s="75"/>
      <c r="AF33" s="75"/>
      <c r="AG33" s="75"/>
      <c r="AH33" s="75"/>
    </row>
    <row r="34" spans="1:34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5"/>
      <c r="AD34" s="75"/>
      <c r="AE34" s="75"/>
      <c r="AF34" s="75"/>
      <c r="AG34" s="75"/>
      <c r="AH34" s="75"/>
    </row>
    <row r="35" spans="1:34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7"/>
      <c r="AA35" s="77"/>
      <c r="AB35" s="77"/>
      <c r="AC35" s="75"/>
      <c r="AD35" s="75"/>
      <c r="AE35" s="75"/>
      <c r="AF35" s="75"/>
      <c r="AG35" s="75"/>
      <c r="AH35" s="75"/>
    </row>
    <row r="36" spans="1:34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  <c r="AA36" s="77"/>
      <c r="AB36" s="77"/>
      <c r="AC36" s="75"/>
      <c r="AD36" s="75"/>
      <c r="AE36" s="75"/>
      <c r="AF36" s="75"/>
      <c r="AG36" s="75"/>
      <c r="AH36" s="75"/>
    </row>
    <row r="37" spans="1:34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5"/>
      <c r="AD37" s="75"/>
      <c r="AE37" s="75"/>
      <c r="AF37" s="75"/>
      <c r="AG37" s="75"/>
      <c r="AH37" s="75"/>
    </row>
    <row r="38" spans="1:34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5"/>
      <c r="AD38" s="75"/>
      <c r="AE38" s="75"/>
      <c r="AF38" s="75"/>
      <c r="AG38" s="75"/>
      <c r="AH38" s="75"/>
    </row>
    <row r="39" spans="1:34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5"/>
      <c r="AD39" s="75"/>
      <c r="AE39" s="75"/>
      <c r="AF39" s="75"/>
      <c r="AG39" s="75"/>
      <c r="AH39" s="75"/>
    </row>
    <row r="40" spans="1:34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5"/>
      <c r="AD40" s="75"/>
      <c r="AE40" s="75"/>
      <c r="AF40" s="75"/>
      <c r="AG40" s="75"/>
      <c r="AH40" s="75"/>
    </row>
    <row r="41" spans="1:34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5"/>
      <c r="AD41" s="75"/>
      <c r="AE41" s="75"/>
      <c r="AF41" s="75"/>
      <c r="AG41" s="75"/>
      <c r="AH41" s="75"/>
    </row>
    <row r="42" spans="1:34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5"/>
      <c r="AD42" s="75"/>
      <c r="AE42" s="75"/>
      <c r="AF42" s="75"/>
      <c r="AG42" s="75"/>
      <c r="AH42" s="75"/>
    </row>
    <row r="43" spans="1:34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5"/>
      <c r="AD43" s="75"/>
      <c r="AE43" s="75"/>
      <c r="AF43" s="75"/>
      <c r="AG43" s="75"/>
      <c r="AH43" s="75"/>
    </row>
    <row r="44" spans="1:34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5"/>
      <c r="AD44" s="75"/>
      <c r="AE44" s="75"/>
      <c r="AF44" s="75"/>
      <c r="AG44" s="75"/>
      <c r="AH44" s="75"/>
    </row>
    <row r="45" spans="1:34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5"/>
      <c r="AD45" s="75"/>
      <c r="AE45" s="75"/>
      <c r="AF45" s="75"/>
      <c r="AG45" s="75"/>
      <c r="AH45" s="75"/>
    </row>
    <row r="46" spans="1:34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5"/>
      <c r="AD46" s="75"/>
      <c r="AE46" s="75"/>
      <c r="AF46" s="75"/>
      <c r="AG46" s="75"/>
      <c r="AH46" s="75"/>
    </row>
    <row r="47" spans="1:34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5"/>
      <c r="AD47" s="75"/>
      <c r="AE47" s="75"/>
      <c r="AF47" s="75"/>
      <c r="AG47" s="75"/>
      <c r="AH47" s="75"/>
    </row>
    <row r="48" spans="1:34" ht="1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5"/>
      <c r="AD48" s="75"/>
      <c r="AE48" s="75"/>
      <c r="AF48" s="75"/>
      <c r="AG48" s="75"/>
      <c r="AH48" s="75"/>
    </row>
    <row r="49" spans="1:34" ht="1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5"/>
      <c r="AD49" s="75"/>
      <c r="AE49" s="75"/>
      <c r="AF49" s="75"/>
      <c r="AG49" s="75"/>
      <c r="AH49" s="75"/>
    </row>
    <row r="50" spans="1:34" ht="1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5"/>
      <c r="AD50" s="75"/>
      <c r="AE50" s="75"/>
      <c r="AF50" s="75"/>
      <c r="AG50" s="75"/>
      <c r="AH50" s="75"/>
    </row>
    <row r="51" spans="1:34" ht="1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5"/>
      <c r="AD51" s="75"/>
      <c r="AE51" s="75"/>
      <c r="AF51" s="75"/>
      <c r="AG51" s="75"/>
      <c r="AH51" s="75"/>
    </row>
    <row r="52" spans="1:34" ht="1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5"/>
      <c r="AD52" s="75"/>
      <c r="AE52" s="75"/>
      <c r="AF52" s="75"/>
      <c r="AG52" s="75"/>
      <c r="AH52" s="75"/>
    </row>
    <row r="53" spans="1:34" ht="1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5"/>
      <c r="AD53" s="75"/>
      <c r="AE53" s="75"/>
      <c r="AF53" s="75"/>
      <c r="AG53" s="75"/>
      <c r="AH53" s="75"/>
    </row>
    <row r="54" spans="1:34" ht="1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5"/>
      <c r="AD54" s="75"/>
      <c r="AE54" s="75"/>
      <c r="AF54" s="75"/>
      <c r="AG54" s="75"/>
      <c r="AH54" s="75"/>
    </row>
    <row r="55" spans="1:34" ht="1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5"/>
      <c r="AD55" s="75"/>
      <c r="AE55" s="75"/>
      <c r="AF55" s="75"/>
      <c r="AG55" s="75"/>
      <c r="AH55" s="75"/>
    </row>
    <row r="56" spans="1:34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5"/>
      <c r="AD56" s="75"/>
      <c r="AE56" s="75"/>
      <c r="AF56" s="75"/>
      <c r="AG56" s="75"/>
      <c r="AH56" s="75"/>
    </row>
    <row r="57" spans="1:34" ht="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5"/>
      <c r="AD57" s="75"/>
      <c r="AE57" s="75"/>
      <c r="AF57" s="75"/>
      <c r="AG57" s="75"/>
      <c r="AH57" s="75"/>
    </row>
    <row r="58" spans="1:34" ht="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5"/>
      <c r="AD58" s="75"/>
      <c r="AE58" s="75"/>
      <c r="AF58" s="75"/>
      <c r="AG58" s="75"/>
      <c r="AH58" s="75"/>
    </row>
    <row r="59" spans="1:34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5"/>
      <c r="AD59" s="75"/>
      <c r="AE59" s="75"/>
      <c r="AF59" s="75"/>
      <c r="AG59" s="75"/>
      <c r="AH59" s="75"/>
    </row>
    <row r="60" spans="1:34" ht="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5"/>
      <c r="AD60" s="75"/>
      <c r="AE60" s="75"/>
      <c r="AF60" s="75"/>
      <c r="AG60" s="75"/>
      <c r="AH60" s="75"/>
    </row>
    <row r="61" spans="1:34" ht="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5"/>
      <c r="AD61" s="75"/>
      <c r="AE61" s="75"/>
      <c r="AF61" s="75"/>
      <c r="AG61" s="75"/>
      <c r="AH61" s="75"/>
    </row>
    <row r="62" spans="1:34" ht="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5"/>
      <c r="AD62" s="75"/>
      <c r="AE62" s="75"/>
      <c r="AF62" s="75"/>
      <c r="AG62" s="75"/>
      <c r="AH62" s="75"/>
    </row>
    <row r="63" spans="1:34" ht="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5"/>
      <c r="AD63" s="75"/>
      <c r="AE63" s="75"/>
      <c r="AF63" s="75"/>
      <c r="AG63" s="75"/>
      <c r="AH63" s="75"/>
    </row>
    <row r="64" spans="1:34" ht="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5"/>
      <c r="AD64" s="75"/>
      <c r="AE64" s="75"/>
      <c r="AF64" s="75"/>
      <c r="AG64" s="75"/>
      <c r="AH64" s="75"/>
    </row>
    <row r="65" spans="1:34" ht="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5"/>
      <c r="AD65" s="75"/>
      <c r="AE65" s="75"/>
      <c r="AF65" s="75"/>
      <c r="AG65" s="75"/>
      <c r="AH65" s="75"/>
    </row>
    <row r="66" spans="1:34" ht="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5"/>
      <c r="AD66" s="75"/>
      <c r="AE66" s="75"/>
      <c r="AF66" s="75"/>
      <c r="AG66" s="75"/>
      <c r="AH66" s="75"/>
    </row>
    <row r="67" spans="1:34" ht="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5"/>
      <c r="AD67" s="75"/>
      <c r="AE67" s="75"/>
      <c r="AF67" s="75"/>
      <c r="AG67" s="75"/>
      <c r="AH67" s="75"/>
    </row>
    <row r="68" spans="1:34" ht="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5"/>
      <c r="AD68" s="75"/>
      <c r="AE68" s="75"/>
      <c r="AF68" s="75"/>
      <c r="AG68" s="75"/>
      <c r="AH68" s="75"/>
    </row>
    <row r="69" spans="1:34" ht="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5"/>
      <c r="AD69" s="75"/>
      <c r="AE69" s="75"/>
      <c r="AF69" s="75"/>
      <c r="AG69" s="75"/>
      <c r="AH69" s="75"/>
    </row>
    <row r="70" spans="1:34" ht="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5"/>
      <c r="AD70" s="75"/>
      <c r="AE70" s="75"/>
      <c r="AF70" s="75"/>
      <c r="AG70" s="75"/>
      <c r="AH70" s="75"/>
    </row>
    <row r="71" spans="1:34" ht="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5"/>
      <c r="AD71" s="75"/>
      <c r="AE71" s="75"/>
      <c r="AF71" s="75"/>
      <c r="AG71" s="75"/>
      <c r="AH71" s="75"/>
    </row>
    <row r="72" spans="1:34" ht="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5"/>
      <c r="AD72" s="75"/>
      <c r="AE72" s="75"/>
      <c r="AF72" s="75"/>
      <c r="AG72" s="75"/>
      <c r="AH72" s="75"/>
    </row>
    <row r="73" spans="1:34" ht="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5"/>
      <c r="AD73" s="75"/>
      <c r="AE73" s="75"/>
      <c r="AF73" s="75"/>
      <c r="AG73" s="75"/>
      <c r="AH73" s="75"/>
    </row>
    <row r="74" spans="1:34" ht="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5"/>
      <c r="AD74" s="75"/>
      <c r="AE74" s="75"/>
      <c r="AF74" s="75"/>
      <c r="AG74" s="75"/>
      <c r="AH74" s="75"/>
    </row>
    <row r="75" spans="1:34" ht="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5"/>
      <c r="AD75" s="75"/>
      <c r="AE75" s="75"/>
      <c r="AF75" s="75"/>
      <c r="AG75" s="75"/>
      <c r="AH75" s="75"/>
    </row>
    <row r="76" spans="1:34" ht="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5"/>
      <c r="AD76" s="75"/>
      <c r="AE76" s="75"/>
      <c r="AF76" s="75"/>
      <c r="AG76" s="75"/>
      <c r="AH76" s="75"/>
    </row>
    <row r="77" spans="1:34" ht="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5"/>
      <c r="AD77" s="75"/>
      <c r="AE77" s="75"/>
      <c r="AF77" s="75"/>
      <c r="AG77" s="75"/>
      <c r="AH77" s="75"/>
    </row>
    <row r="78" spans="1:34" ht="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5"/>
      <c r="AD78" s="75"/>
      <c r="AE78" s="75"/>
      <c r="AF78" s="75"/>
      <c r="AG78" s="75"/>
      <c r="AH78" s="75"/>
    </row>
    <row r="79" spans="1:34" ht="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5"/>
      <c r="AD79" s="75"/>
      <c r="AE79" s="75"/>
      <c r="AF79" s="75"/>
      <c r="AG79" s="75"/>
      <c r="AH79" s="75"/>
    </row>
    <row r="80" spans="1:34" ht="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5"/>
      <c r="AD80" s="75"/>
      <c r="AE80" s="75"/>
      <c r="AF80" s="75"/>
      <c r="AG80" s="75"/>
      <c r="AH80" s="75"/>
    </row>
    <row r="81" spans="1:34" ht="1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</sheetData>
  <mergeCells count="4">
    <mergeCell ref="B4:C4"/>
    <mergeCell ref="B5:C5"/>
    <mergeCell ref="B6:B8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2"/>
  <sheetViews>
    <sheetView rightToLeft="1" zoomScale="70" zoomScaleNormal="70" zoomScaleSheetLayoutView="50" workbookViewId="0" topLeftCell="L1">
      <selection activeCell="AE229" sqref="AE1:AK1048576"/>
    </sheetView>
  </sheetViews>
  <sheetFormatPr defaultColWidth="9.140625" defaultRowHeight="15"/>
  <cols>
    <col min="1" max="1" width="7.8515625" style="71" customWidth="1"/>
    <col min="2" max="2" width="19.421875" style="71" bestFit="1" customWidth="1"/>
    <col min="3" max="3" width="6.57421875" style="65" bestFit="1" customWidth="1"/>
    <col min="4" max="4" width="7.140625" style="65" customWidth="1"/>
    <col min="5" max="6" width="6.57421875" style="65" bestFit="1" customWidth="1"/>
    <col min="7" max="26" width="7.00390625" style="65" customWidth="1"/>
    <col min="27" max="29" width="8.00390625" style="65" bestFit="1" customWidth="1"/>
    <col min="30" max="36" width="9.00390625" style="65" customWidth="1"/>
    <col min="37" max="16384" width="9.00390625" style="65" customWidth="1"/>
  </cols>
  <sheetData>
    <row r="2" spans="1:29" ht="15">
      <c r="A2" s="129" t="s">
        <v>313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ht="15">
      <c r="A3" s="105" t="s">
        <v>0</v>
      </c>
      <c r="B3" s="105" t="s">
        <v>310</v>
      </c>
      <c r="C3" s="121" t="s">
        <v>190</v>
      </c>
      <c r="D3" s="121"/>
      <c r="E3" s="121"/>
      <c r="F3" s="121"/>
      <c r="G3" s="121" t="s">
        <v>132</v>
      </c>
      <c r="H3" s="121"/>
      <c r="I3" s="121"/>
      <c r="J3" s="121"/>
      <c r="K3" s="121" t="s">
        <v>191</v>
      </c>
      <c r="L3" s="121"/>
      <c r="M3" s="121"/>
      <c r="N3" s="121"/>
      <c r="O3" s="121" t="s">
        <v>192</v>
      </c>
      <c r="P3" s="121"/>
      <c r="Q3" s="121"/>
      <c r="R3" s="121"/>
      <c r="S3" s="121" t="s">
        <v>309</v>
      </c>
      <c r="T3" s="121"/>
      <c r="U3" s="121"/>
      <c r="V3" s="121"/>
      <c r="W3" s="121" t="s">
        <v>308</v>
      </c>
      <c r="X3" s="121"/>
      <c r="Y3" s="121"/>
      <c r="Z3" s="121"/>
      <c r="AA3" s="123" t="s">
        <v>8</v>
      </c>
      <c r="AB3" s="124"/>
      <c r="AC3" s="125"/>
    </row>
    <row r="4" spans="1:29" ht="15">
      <c r="A4" s="105"/>
      <c r="B4" s="105"/>
      <c r="C4" s="121" t="s">
        <v>133</v>
      </c>
      <c r="D4" s="121"/>
      <c r="E4" s="121" t="s">
        <v>134</v>
      </c>
      <c r="F4" s="121"/>
      <c r="G4" s="121" t="s">
        <v>194</v>
      </c>
      <c r="H4" s="121"/>
      <c r="I4" s="121" t="s">
        <v>134</v>
      </c>
      <c r="J4" s="121"/>
      <c r="K4" s="121" t="s">
        <v>194</v>
      </c>
      <c r="L4" s="121"/>
      <c r="M4" s="121" t="s">
        <v>134</v>
      </c>
      <c r="N4" s="121"/>
      <c r="O4" s="121" t="s">
        <v>194</v>
      </c>
      <c r="P4" s="121"/>
      <c r="Q4" s="121" t="s">
        <v>134</v>
      </c>
      <c r="R4" s="121"/>
      <c r="S4" s="121" t="s">
        <v>194</v>
      </c>
      <c r="T4" s="121"/>
      <c r="U4" s="121" t="s">
        <v>134</v>
      </c>
      <c r="V4" s="121"/>
      <c r="W4" s="121" t="s">
        <v>194</v>
      </c>
      <c r="X4" s="121"/>
      <c r="Y4" s="121" t="s">
        <v>134</v>
      </c>
      <c r="Z4" s="121"/>
      <c r="AA4" s="126"/>
      <c r="AB4" s="127"/>
      <c r="AC4" s="128"/>
    </row>
    <row r="5" spans="1:29" ht="15">
      <c r="A5" s="105"/>
      <c r="B5" s="105"/>
      <c r="C5" s="36" t="s">
        <v>9</v>
      </c>
      <c r="D5" s="36" t="s">
        <v>195</v>
      </c>
      <c r="E5" s="36" t="s">
        <v>9</v>
      </c>
      <c r="F5" s="36" t="s">
        <v>195</v>
      </c>
      <c r="G5" s="36" t="s">
        <v>9</v>
      </c>
      <c r="H5" s="36" t="s">
        <v>195</v>
      </c>
      <c r="I5" s="36" t="s">
        <v>9</v>
      </c>
      <c r="J5" s="36" t="s">
        <v>195</v>
      </c>
      <c r="K5" s="36" t="s">
        <v>9</v>
      </c>
      <c r="L5" s="36" t="s">
        <v>195</v>
      </c>
      <c r="M5" s="36" t="s">
        <v>9</v>
      </c>
      <c r="N5" s="36" t="s">
        <v>195</v>
      </c>
      <c r="O5" s="36" t="s">
        <v>9</v>
      </c>
      <c r="P5" s="36" t="s">
        <v>195</v>
      </c>
      <c r="Q5" s="36" t="s">
        <v>9</v>
      </c>
      <c r="R5" s="36" t="s">
        <v>195</v>
      </c>
      <c r="S5" s="36" t="s">
        <v>9</v>
      </c>
      <c r="T5" s="36" t="s">
        <v>195</v>
      </c>
      <c r="U5" s="36" t="s">
        <v>9</v>
      </c>
      <c r="V5" s="36" t="s">
        <v>195</v>
      </c>
      <c r="W5" s="36" t="s">
        <v>9</v>
      </c>
      <c r="X5" s="36" t="s">
        <v>195</v>
      </c>
      <c r="Y5" s="36" t="s">
        <v>9</v>
      </c>
      <c r="Z5" s="36" t="s">
        <v>195</v>
      </c>
      <c r="AA5" s="36" t="s">
        <v>9</v>
      </c>
      <c r="AB5" s="36" t="s">
        <v>195</v>
      </c>
      <c r="AC5" s="36" t="s">
        <v>104</v>
      </c>
    </row>
    <row r="6" spans="1:29" ht="15">
      <c r="A6" s="104" t="s">
        <v>11</v>
      </c>
      <c r="B6" s="104"/>
      <c r="C6" s="17">
        <v>226</v>
      </c>
      <c r="D6" s="17">
        <v>220</v>
      </c>
      <c r="E6" s="17">
        <v>1</v>
      </c>
      <c r="F6" s="17">
        <v>2</v>
      </c>
      <c r="G6" s="17">
        <v>179</v>
      </c>
      <c r="H6" s="17">
        <v>224</v>
      </c>
      <c r="I6" s="17">
        <v>12</v>
      </c>
      <c r="J6" s="17">
        <v>3</v>
      </c>
      <c r="K6" s="17">
        <v>227</v>
      </c>
      <c r="L6" s="17">
        <v>174</v>
      </c>
      <c r="M6" s="17">
        <v>9</v>
      </c>
      <c r="N6" s="17">
        <v>7</v>
      </c>
      <c r="O6" s="17">
        <v>192</v>
      </c>
      <c r="P6" s="17">
        <v>124</v>
      </c>
      <c r="Q6" s="17">
        <v>15</v>
      </c>
      <c r="R6" s="17">
        <v>10</v>
      </c>
      <c r="S6" s="17">
        <v>123</v>
      </c>
      <c r="T6" s="17">
        <v>83</v>
      </c>
      <c r="U6" s="17">
        <v>4</v>
      </c>
      <c r="V6" s="17">
        <v>4</v>
      </c>
      <c r="W6" s="17">
        <v>151</v>
      </c>
      <c r="X6" s="17">
        <v>91</v>
      </c>
      <c r="Y6" s="17">
        <v>43</v>
      </c>
      <c r="Z6" s="17">
        <v>17</v>
      </c>
      <c r="AA6" s="36">
        <f aca="true" t="shared" si="0" ref="AA6:AA37">Y6+W6+U6+S6+Q6+O6+M6+K6+I6+G6+E6+C6</f>
        <v>1182</v>
      </c>
      <c r="AB6" s="36">
        <f aca="true" t="shared" si="1" ref="AB6:AB37">Z6+X6+V6+T6+R6+P6+N6+L6+J6+H6+F6+D6</f>
        <v>959</v>
      </c>
      <c r="AC6" s="36">
        <f aca="true" t="shared" si="2" ref="AC6:AC37">AB6+AA6</f>
        <v>2141</v>
      </c>
    </row>
    <row r="7" spans="1:29" ht="15">
      <c r="A7" s="104" t="s">
        <v>14</v>
      </c>
      <c r="B7" s="104"/>
      <c r="C7" s="17">
        <v>140</v>
      </c>
      <c r="D7" s="17">
        <v>127</v>
      </c>
      <c r="E7" s="17">
        <v>12</v>
      </c>
      <c r="F7" s="17">
        <v>5</v>
      </c>
      <c r="G7" s="17">
        <v>154</v>
      </c>
      <c r="H7" s="17">
        <v>79</v>
      </c>
      <c r="I7" s="17">
        <v>7</v>
      </c>
      <c r="J7" s="17">
        <v>2</v>
      </c>
      <c r="K7" s="17">
        <v>140</v>
      </c>
      <c r="L7" s="17">
        <v>82</v>
      </c>
      <c r="M7" s="17">
        <v>1</v>
      </c>
      <c r="N7" s="17">
        <v>0</v>
      </c>
      <c r="O7" s="17">
        <v>84</v>
      </c>
      <c r="P7" s="17">
        <v>31</v>
      </c>
      <c r="Q7" s="17">
        <v>9</v>
      </c>
      <c r="R7" s="17">
        <v>0</v>
      </c>
      <c r="S7" s="17">
        <v>64</v>
      </c>
      <c r="T7" s="17">
        <v>27</v>
      </c>
      <c r="U7" s="17">
        <v>28</v>
      </c>
      <c r="V7" s="17">
        <v>4</v>
      </c>
      <c r="W7" s="17">
        <v>0</v>
      </c>
      <c r="X7" s="17">
        <v>0</v>
      </c>
      <c r="Y7" s="17">
        <v>0</v>
      </c>
      <c r="Z7" s="17">
        <v>0</v>
      </c>
      <c r="AA7" s="36">
        <f t="shared" si="0"/>
        <v>639</v>
      </c>
      <c r="AB7" s="36">
        <f t="shared" si="1"/>
        <v>357</v>
      </c>
      <c r="AC7" s="36">
        <f t="shared" si="2"/>
        <v>996</v>
      </c>
    </row>
    <row r="8" spans="1:29" ht="15">
      <c r="A8" s="104" t="s">
        <v>15</v>
      </c>
      <c r="B8" s="104"/>
      <c r="C8" s="17">
        <v>26</v>
      </c>
      <c r="D8" s="17">
        <v>193</v>
      </c>
      <c r="E8" s="17">
        <v>1</v>
      </c>
      <c r="F8" s="17">
        <v>0</v>
      </c>
      <c r="G8" s="17">
        <v>32</v>
      </c>
      <c r="H8" s="17">
        <v>151</v>
      </c>
      <c r="I8" s="17">
        <v>1</v>
      </c>
      <c r="J8" s="17">
        <v>1</v>
      </c>
      <c r="K8" s="17">
        <v>38</v>
      </c>
      <c r="L8" s="17">
        <v>160</v>
      </c>
      <c r="M8" s="17">
        <v>5</v>
      </c>
      <c r="N8" s="17">
        <v>1</v>
      </c>
      <c r="O8" s="17">
        <v>26</v>
      </c>
      <c r="P8" s="17">
        <v>158</v>
      </c>
      <c r="Q8" s="17">
        <v>3</v>
      </c>
      <c r="R8" s="17">
        <v>1</v>
      </c>
      <c r="S8" s="17">
        <v>22</v>
      </c>
      <c r="T8" s="17">
        <v>102</v>
      </c>
      <c r="U8" s="17">
        <v>9</v>
      </c>
      <c r="V8" s="17">
        <v>6</v>
      </c>
      <c r="W8" s="17">
        <v>0</v>
      </c>
      <c r="X8" s="17">
        <v>0</v>
      </c>
      <c r="Y8" s="17">
        <v>0</v>
      </c>
      <c r="Z8" s="17">
        <v>0</v>
      </c>
      <c r="AA8" s="36">
        <f t="shared" si="0"/>
        <v>163</v>
      </c>
      <c r="AB8" s="36">
        <f t="shared" si="1"/>
        <v>773</v>
      </c>
      <c r="AC8" s="36">
        <f t="shared" si="2"/>
        <v>936</v>
      </c>
    </row>
    <row r="9" spans="1:29" ht="26.25" customHeight="1">
      <c r="A9" s="117" t="s">
        <v>16</v>
      </c>
      <c r="B9" s="64" t="s">
        <v>283</v>
      </c>
      <c r="C9" s="17">
        <v>49</v>
      </c>
      <c r="D9" s="17">
        <v>37</v>
      </c>
      <c r="E9" s="17">
        <v>7</v>
      </c>
      <c r="F9" s="17">
        <v>2</v>
      </c>
      <c r="G9" s="17">
        <v>63</v>
      </c>
      <c r="H9" s="17">
        <v>26</v>
      </c>
      <c r="I9" s="17">
        <v>12</v>
      </c>
      <c r="J9" s="17">
        <v>6</v>
      </c>
      <c r="K9" s="17">
        <v>72</v>
      </c>
      <c r="L9" s="17">
        <v>26</v>
      </c>
      <c r="M9" s="17">
        <v>9</v>
      </c>
      <c r="N9" s="17">
        <v>8</v>
      </c>
      <c r="O9" s="17">
        <v>59</v>
      </c>
      <c r="P9" s="17">
        <v>148</v>
      </c>
      <c r="Q9" s="17">
        <v>3</v>
      </c>
      <c r="R9" s="17">
        <v>0</v>
      </c>
      <c r="S9" s="17">
        <v>54</v>
      </c>
      <c r="T9" s="17">
        <v>21</v>
      </c>
      <c r="U9" s="17">
        <v>15</v>
      </c>
      <c r="V9" s="17">
        <v>8</v>
      </c>
      <c r="W9" s="17">
        <v>0</v>
      </c>
      <c r="X9" s="17">
        <v>0</v>
      </c>
      <c r="Y9" s="17">
        <v>0</v>
      </c>
      <c r="Z9" s="17">
        <v>0</v>
      </c>
      <c r="AA9" s="36">
        <f t="shared" si="0"/>
        <v>343</v>
      </c>
      <c r="AB9" s="36">
        <f t="shared" si="1"/>
        <v>282</v>
      </c>
      <c r="AC9" s="36">
        <f t="shared" si="2"/>
        <v>625</v>
      </c>
    </row>
    <row r="10" spans="1:29" ht="15">
      <c r="A10" s="117"/>
      <c r="B10" s="64" t="s">
        <v>282</v>
      </c>
      <c r="C10" s="17">
        <v>31</v>
      </c>
      <c r="D10" s="17">
        <v>56</v>
      </c>
      <c r="E10" s="17">
        <v>4</v>
      </c>
      <c r="F10" s="17">
        <v>0</v>
      </c>
      <c r="G10" s="17">
        <v>37</v>
      </c>
      <c r="H10" s="17">
        <v>48</v>
      </c>
      <c r="I10" s="17">
        <v>6</v>
      </c>
      <c r="J10" s="17">
        <v>7</v>
      </c>
      <c r="K10" s="17">
        <v>23</v>
      </c>
      <c r="L10" s="17">
        <v>36</v>
      </c>
      <c r="M10" s="17">
        <v>6</v>
      </c>
      <c r="N10" s="17">
        <v>4</v>
      </c>
      <c r="O10" s="17">
        <v>39</v>
      </c>
      <c r="P10" s="17">
        <v>37</v>
      </c>
      <c r="Q10" s="17">
        <v>0</v>
      </c>
      <c r="R10" s="17">
        <v>1</v>
      </c>
      <c r="S10" s="17">
        <v>27</v>
      </c>
      <c r="T10" s="17">
        <v>23</v>
      </c>
      <c r="U10" s="17">
        <v>8</v>
      </c>
      <c r="V10" s="17">
        <v>2</v>
      </c>
      <c r="W10" s="17">
        <v>0</v>
      </c>
      <c r="X10" s="17">
        <v>0</v>
      </c>
      <c r="Y10" s="17">
        <v>0</v>
      </c>
      <c r="Z10" s="17">
        <v>0</v>
      </c>
      <c r="AA10" s="36">
        <f t="shared" si="0"/>
        <v>181</v>
      </c>
      <c r="AB10" s="36">
        <f t="shared" si="1"/>
        <v>214</v>
      </c>
      <c r="AC10" s="36">
        <f t="shared" si="2"/>
        <v>395</v>
      </c>
    </row>
    <row r="11" spans="1:29" ht="15">
      <c r="A11" s="117"/>
      <c r="B11" s="64" t="s">
        <v>281</v>
      </c>
      <c r="C11" s="17">
        <v>44</v>
      </c>
      <c r="D11" s="17">
        <v>39</v>
      </c>
      <c r="E11" s="17">
        <v>8</v>
      </c>
      <c r="F11" s="17">
        <v>1</v>
      </c>
      <c r="G11" s="17">
        <v>53</v>
      </c>
      <c r="H11" s="17">
        <v>39</v>
      </c>
      <c r="I11" s="17">
        <v>11</v>
      </c>
      <c r="J11" s="17">
        <v>9</v>
      </c>
      <c r="K11" s="17">
        <v>31</v>
      </c>
      <c r="L11" s="17">
        <v>24</v>
      </c>
      <c r="M11" s="17">
        <v>5</v>
      </c>
      <c r="N11" s="17">
        <v>5</v>
      </c>
      <c r="O11" s="17">
        <v>49</v>
      </c>
      <c r="P11" s="17">
        <v>33</v>
      </c>
      <c r="Q11" s="17">
        <v>2</v>
      </c>
      <c r="R11" s="17">
        <v>0</v>
      </c>
      <c r="S11" s="17">
        <v>29</v>
      </c>
      <c r="T11" s="17">
        <v>25</v>
      </c>
      <c r="U11" s="17">
        <v>3</v>
      </c>
      <c r="V11" s="17">
        <v>1</v>
      </c>
      <c r="W11" s="17">
        <v>0</v>
      </c>
      <c r="X11" s="17">
        <v>0</v>
      </c>
      <c r="Y11" s="17">
        <v>0</v>
      </c>
      <c r="Z11" s="17">
        <v>0</v>
      </c>
      <c r="AA11" s="36">
        <f t="shared" si="0"/>
        <v>235</v>
      </c>
      <c r="AB11" s="36">
        <f t="shared" si="1"/>
        <v>176</v>
      </c>
      <c r="AC11" s="36">
        <f t="shared" si="2"/>
        <v>411</v>
      </c>
    </row>
    <row r="12" spans="1:29" ht="15">
      <c r="A12" s="117"/>
      <c r="B12" s="64" t="s">
        <v>280</v>
      </c>
      <c r="C12" s="17">
        <v>37</v>
      </c>
      <c r="D12" s="17">
        <v>43</v>
      </c>
      <c r="E12" s="17">
        <v>8</v>
      </c>
      <c r="F12" s="17">
        <v>1</v>
      </c>
      <c r="G12" s="17">
        <v>41</v>
      </c>
      <c r="H12" s="17">
        <v>34</v>
      </c>
      <c r="I12" s="17">
        <v>9</v>
      </c>
      <c r="J12" s="17">
        <v>10</v>
      </c>
      <c r="K12" s="17">
        <v>24</v>
      </c>
      <c r="L12" s="17">
        <v>35</v>
      </c>
      <c r="M12" s="17">
        <v>12</v>
      </c>
      <c r="N12" s="17">
        <v>5</v>
      </c>
      <c r="O12" s="17">
        <v>18</v>
      </c>
      <c r="P12" s="17">
        <v>12</v>
      </c>
      <c r="Q12" s="17">
        <v>2</v>
      </c>
      <c r="R12" s="17">
        <v>1</v>
      </c>
      <c r="S12" s="17">
        <v>34</v>
      </c>
      <c r="T12" s="17">
        <v>26</v>
      </c>
      <c r="U12" s="17">
        <v>3</v>
      </c>
      <c r="V12" s="17">
        <v>3</v>
      </c>
      <c r="W12" s="17">
        <v>0</v>
      </c>
      <c r="X12" s="17">
        <v>0</v>
      </c>
      <c r="Y12" s="17">
        <v>0</v>
      </c>
      <c r="Z12" s="17">
        <v>0</v>
      </c>
      <c r="AA12" s="36">
        <f t="shared" si="0"/>
        <v>188</v>
      </c>
      <c r="AB12" s="36">
        <f t="shared" si="1"/>
        <v>170</v>
      </c>
      <c r="AC12" s="36">
        <f t="shared" si="2"/>
        <v>358</v>
      </c>
    </row>
    <row r="13" spans="1:29" ht="15">
      <c r="A13" s="117"/>
      <c r="B13" s="64" t="s">
        <v>279</v>
      </c>
      <c r="C13" s="17">
        <v>10</v>
      </c>
      <c r="D13" s="17">
        <v>47</v>
      </c>
      <c r="E13" s="17">
        <v>3</v>
      </c>
      <c r="F13" s="17">
        <v>5</v>
      </c>
      <c r="G13" s="17">
        <v>18</v>
      </c>
      <c r="H13" s="17">
        <v>37</v>
      </c>
      <c r="I13" s="17">
        <v>4</v>
      </c>
      <c r="J13" s="17">
        <v>8</v>
      </c>
      <c r="K13" s="17">
        <v>10</v>
      </c>
      <c r="L13" s="17">
        <v>38</v>
      </c>
      <c r="M13" s="17">
        <v>2</v>
      </c>
      <c r="N13" s="17">
        <v>3</v>
      </c>
      <c r="O13" s="17">
        <v>6</v>
      </c>
      <c r="P13" s="17">
        <v>39</v>
      </c>
      <c r="Q13" s="17">
        <v>0</v>
      </c>
      <c r="R13" s="17">
        <v>1</v>
      </c>
      <c r="S13" s="17">
        <v>8</v>
      </c>
      <c r="T13" s="17">
        <v>19</v>
      </c>
      <c r="U13" s="17">
        <v>1</v>
      </c>
      <c r="V13" s="17">
        <v>6</v>
      </c>
      <c r="W13" s="17">
        <v>0</v>
      </c>
      <c r="X13" s="17">
        <v>0</v>
      </c>
      <c r="Y13" s="17">
        <v>0</v>
      </c>
      <c r="Z13" s="17">
        <v>0</v>
      </c>
      <c r="AA13" s="36">
        <f t="shared" si="0"/>
        <v>62</v>
      </c>
      <c r="AB13" s="36">
        <f t="shared" si="1"/>
        <v>203</v>
      </c>
      <c r="AC13" s="36">
        <f t="shared" si="2"/>
        <v>265</v>
      </c>
    </row>
    <row r="14" spans="1:29" ht="15">
      <c r="A14" s="117"/>
      <c r="B14" s="64" t="s">
        <v>278</v>
      </c>
      <c r="C14" s="17">
        <v>20</v>
      </c>
      <c r="D14" s="17">
        <v>28</v>
      </c>
      <c r="E14" s="17">
        <v>5</v>
      </c>
      <c r="F14" s="17">
        <v>3</v>
      </c>
      <c r="G14" s="17">
        <v>24</v>
      </c>
      <c r="H14" s="17">
        <v>31</v>
      </c>
      <c r="I14" s="17">
        <v>8</v>
      </c>
      <c r="J14" s="17">
        <v>8</v>
      </c>
      <c r="K14" s="17">
        <v>7</v>
      </c>
      <c r="L14" s="17">
        <v>32</v>
      </c>
      <c r="M14" s="17">
        <v>4</v>
      </c>
      <c r="N14" s="17">
        <v>4</v>
      </c>
      <c r="O14" s="17">
        <v>19</v>
      </c>
      <c r="P14" s="17">
        <v>24</v>
      </c>
      <c r="Q14" s="17">
        <v>0</v>
      </c>
      <c r="R14" s="17">
        <v>0</v>
      </c>
      <c r="S14" s="17">
        <v>13</v>
      </c>
      <c r="T14" s="17">
        <v>21</v>
      </c>
      <c r="U14" s="17">
        <v>1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36">
        <f t="shared" si="0"/>
        <v>101</v>
      </c>
      <c r="AB14" s="36">
        <f t="shared" si="1"/>
        <v>152</v>
      </c>
      <c r="AC14" s="36">
        <f t="shared" si="2"/>
        <v>253</v>
      </c>
    </row>
    <row r="15" spans="1:29" ht="15">
      <c r="A15" s="117"/>
      <c r="B15" s="64" t="s">
        <v>277</v>
      </c>
      <c r="C15" s="17">
        <v>37</v>
      </c>
      <c r="D15" s="17">
        <v>13</v>
      </c>
      <c r="E15" s="17">
        <v>3</v>
      </c>
      <c r="F15" s="17">
        <v>0</v>
      </c>
      <c r="G15" s="17">
        <v>33</v>
      </c>
      <c r="H15" s="17">
        <v>17</v>
      </c>
      <c r="I15" s="17">
        <v>8</v>
      </c>
      <c r="J15" s="17">
        <v>4</v>
      </c>
      <c r="K15" s="17">
        <v>43</v>
      </c>
      <c r="L15" s="17">
        <v>14</v>
      </c>
      <c r="M15" s="17">
        <v>5</v>
      </c>
      <c r="N15" s="17">
        <v>2</v>
      </c>
      <c r="O15" s="17">
        <v>37</v>
      </c>
      <c r="P15" s="17">
        <v>25</v>
      </c>
      <c r="Q15" s="17">
        <v>0</v>
      </c>
      <c r="R15" s="17">
        <v>1</v>
      </c>
      <c r="S15" s="17">
        <v>28</v>
      </c>
      <c r="T15" s="17">
        <v>13</v>
      </c>
      <c r="U15" s="17">
        <v>3</v>
      </c>
      <c r="V15" s="17">
        <v>2</v>
      </c>
      <c r="W15" s="17">
        <v>0</v>
      </c>
      <c r="X15" s="17">
        <v>0</v>
      </c>
      <c r="Y15" s="17">
        <v>0</v>
      </c>
      <c r="Z15" s="17">
        <v>0</v>
      </c>
      <c r="AA15" s="36">
        <f t="shared" si="0"/>
        <v>197</v>
      </c>
      <c r="AB15" s="36">
        <f t="shared" si="1"/>
        <v>91</v>
      </c>
      <c r="AC15" s="36">
        <f t="shared" si="2"/>
        <v>288</v>
      </c>
    </row>
    <row r="16" spans="1:29" ht="15">
      <c r="A16" s="117"/>
      <c r="B16" s="64" t="s">
        <v>276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</v>
      </c>
      <c r="L16" s="17">
        <v>0</v>
      </c>
      <c r="M16" s="17">
        <v>2</v>
      </c>
      <c r="N16" s="17">
        <v>0</v>
      </c>
      <c r="O16" s="17">
        <v>1</v>
      </c>
      <c r="P16" s="17">
        <v>0</v>
      </c>
      <c r="Q16" s="17">
        <v>2</v>
      </c>
      <c r="R16" s="17">
        <v>0</v>
      </c>
      <c r="S16" s="17">
        <v>4</v>
      </c>
      <c r="T16" s="17">
        <v>4</v>
      </c>
      <c r="U16" s="17">
        <v>0</v>
      </c>
      <c r="V16" s="17">
        <v>9</v>
      </c>
      <c r="W16" s="17">
        <v>0</v>
      </c>
      <c r="X16" s="17">
        <v>0</v>
      </c>
      <c r="Y16" s="17">
        <v>0</v>
      </c>
      <c r="Z16" s="17">
        <v>0</v>
      </c>
      <c r="AA16" s="36">
        <f t="shared" si="0"/>
        <v>10</v>
      </c>
      <c r="AB16" s="36">
        <f t="shared" si="1"/>
        <v>13</v>
      </c>
      <c r="AC16" s="36">
        <f t="shared" si="2"/>
        <v>23</v>
      </c>
    </row>
    <row r="17" spans="1:29" ht="15">
      <c r="A17" s="117"/>
      <c r="B17" s="64" t="s">
        <v>275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36">
        <f t="shared" si="0"/>
        <v>1</v>
      </c>
      <c r="AB17" s="36">
        <f t="shared" si="1"/>
        <v>0</v>
      </c>
      <c r="AC17" s="36">
        <f t="shared" si="2"/>
        <v>1</v>
      </c>
    </row>
    <row r="18" spans="1:29" ht="15">
      <c r="A18" s="117"/>
      <c r="B18" s="36" t="s">
        <v>113</v>
      </c>
      <c r="C18" s="36">
        <f aca="true" t="shared" si="3" ref="C18:Z18">SUM(C9:C17)</f>
        <v>228</v>
      </c>
      <c r="D18" s="36">
        <f t="shared" si="3"/>
        <v>263</v>
      </c>
      <c r="E18" s="36">
        <f t="shared" si="3"/>
        <v>38</v>
      </c>
      <c r="F18" s="36">
        <f t="shared" si="3"/>
        <v>12</v>
      </c>
      <c r="G18" s="36">
        <f t="shared" si="3"/>
        <v>269</v>
      </c>
      <c r="H18" s="36">
        <f t="shared" si="3"/>
        <v>232</v>
      </c>
      <c r="I18" s="36">
        <f t="shared" si="3"/>
        <v>58</v>
      </c>
      <c r="J18" s="36">
        <f t="shared" si="3"/>
        <v>52</v>
      </c>
      <c r="K18" s="36">
        <f t="shared" si="3"/>
        <v>211</v>
      </c>
      <c r="L18" s="36">
        <f t="shared" si="3"/>
        <v>205</v>
      </c>
      <c r="M18" s="36">
        <f t="shared" si="3"/>
        <v>46</v>
      </c>
      <c r="N18" s="36">
        <f t="shared" si="3"/>
        <v>31</v>
      </c>
      <c r="O18" s="36">
        <f t="shared" si="3"/>
        <v>228</v>
      </c>
      <c r="P18" s="36">
        <f t="shared" si="3"/>
        <v>318</v>
      </c>
      <c r="Q18" s="36">
        <f t="shared" si="3"/>
        <v>9</v>
      </c>
      <c r="R18" s="36">
        <f t="shared" si="3"/>
        <v>4</v>
      </c>
      <c r="S18" s="36">
        <f t="shared" si="3"/>
        <v>197</v>
      </c>
      <c r="T18" s="36">
        <f t="shared" si="3"/>
        <v>152</v>
      </c>
      <c r="U18" s="36">
        <f t="shared" si="3"/>
        <v>34</v>
      </c>
      <c r="V18" s="36">
        <f t="shared" si="3"/>
        <v>32</v>
      </c>
      <c r="W18" s="36">
        <f t="shared" si="3"/>
        <v>0</v>
      </c>
      <c r="X18" s="36">
        <f t="shared" si="3"/>
        <v>0</v>
      </c>
      <c r="Y18" s="36">
        <f t="shared" si="3"/>
        <v>0</v>
      </c>
      <c r="Z18" s="36">
        <f t="shared" si="3"/>
        <v>0</v>
      </c>
      <c r="AA18" s="36">
        <f t="shared" si="0"/>
        <v>1318</v>
      </c>
      <c r="AB18" s="36">
        <f t="shared" si="1"/>
        <v>1301</v>
      </c>
      <c r="AC18" s="36">
        <f t="shared" si="2"/>
        <v>2619</v>
      </c>
    </row>
    <row r="19" spans="1:29" ht="15">
      <c r="A19" s="104" t="s">
        <v>17</v>
      </c>
      <c r="B19" s="104"/>
      <c r="C19" s="17">
        <v>103</v>
      </c>
      <c r="D19" s="17">
        <v>146</v>
      </c>
      <c r="E19" s="17">
        <v>31</v>
      </c>
      <c r="F19" s="17">
        <v>29</v>
      </c>
      <c r="G19" s="17">
        <v>66</v>
      </c>
      <c r="H19" s="17">
        <v>92</v>
      </c>
      <c r="I19" s="17">
        <v>15</v>
      </c>
      <c r="J19" s="17">
        <v>7</v>
      </c>
      <c r="K19" s="17">
        <v>44</v>
      </c>
      <c r="L19" s="17">
        <v>76</v>
      </c>
      <c r="M19" s="17">
        <v>8</v>
      </c>
      <c r="N19" s="17">
        <v>6</v>
      </c>
      <c r="O19" s="17">
        <v>61</v>
      </c>
      <c r="P19" s="17">
        <v>71</v>
      </c>
      <c r="Q19" s="17">
        <v>3</v>
      </c>
      <c r="R19" s="17">
        <v>2</v>
      </c>
      <c r="S19" s="17">
        <v>26</v>
      </c>
      <c r="T19" s="17">
        <v>44</v>
      </c>
      <c r="U19" s="17">
        <v>18</v>
      </c>
      <c r="V19" s="17">
        <v>10</v>
      </c>
      <c r="W19" s="17">
        <v>0</v>
      </c>
      <c r="X19" s="17">
        <v>0</v>
      </c>
      <c r="Y19" s="17">
        <v>0</v>
      </c>
      <c r="Z19" s="17">
        <v>0</v>
      </c>
      <c r="AA19" s="36">
        <f t="shared" si="0"/>
        <v>375</v>
      </c>
      <c r="AB19" s="36">
        <f t="shared" si="1"/>
        <v>483</v>
      </c>
      <c r="AC19" s="36">
        <f t="shared" si="2"/>
        <v>858</v>
      </c>
    </row>
    <row r="20" spans="1:29" ht="15">
      <c r="A20" s="117" t="s">
        <v>18</v>
      </c>
      <c r="B20" s="64" t="s">
        <v>307</v>
      </c>
      <c r="C20" s="17">
        <v>104</v>
      </c>
      <c r="D20" s="17">
        <v>56</v>
      </c>
      <c r="E20" s="17">
        <v>9</v>
      </c>
      <c r="F20" s="17">
        <v>1</v>
      </c>
      <c r="G20" s="17">
        <v>99</v>
      </c>
      <c r="H20" s="17">
        <v>33</v>
      </c>
      <c r="I20" s="17">
        <v>30</v>
      </c>
      <c r="J20" s="17">
        <v>2</v>
      </c>
      <c r="K20" s="17">
        <v>76</v>
      </c>
      <c r="L20" s="17">
        <v>17</v>
      </c>
      <c r="M20" s="17">
        <v>17</v>
      </c>
      <c r="N20" s="17">
        <v>0</v>
      </c>
      <c r="O20" s="17">
        <v>59</v>
      </c>
      <c r="P20" s="17">
        <v>17</v>
      </c>
      <c r="Q20" s="17">
        <v>3</v>
      </c>
      <c r="R20" s="17">
        <v>0</v>
      </c>
      <c r="S20" s="17">
        <v>64</v>
      </c>
      <c r="T20" s="17">
        <v>8</v>
      </c>
      <c r="U20" s="17">
        <v>23</v>
      </c>
      <c r="V20" s="17">
        <v>8</v>
      </c>
      <c r="W20" s="17">
        <v>0</v>
      </c>
      <c r="X20" s="17">
        <v>0</v>
      </c>
      <c r="Y20" s="17">
        <v>0</v>
      </c>
      <c r="Z20" s="17">
        <v>0</v>
      </c>
      <c r="AA20" s="36">
        <f t="shared" si="0"/>
        <v>484</v>
      </c>
      <c r="AB20" s="36">
        <f t="shared" si="1"/>
        <v>142</v>
      </c>
      <c r="AC20" s="36">
        <f t="shared" si="2"/>
        <v>626</v>
      </c>
    </row>
    <row r="21" spans="1:29" ht="15">
      <c r="A21" s="117"/>
      <c r="B21" s="64" t="s">
        <v>273</v>
      </c>
      <c r="C21" s="17">
        <v>91</v>
      </c>
      <c r="D21" s="17">
        <v>81</v>
      </c>
      <c r="E21" s="17">
        <v>9</v>
      </c>
      <c r="F21" s="17">
        <v>0</v>
      </c>
      <c r="G21" s="17">
        <v>53</v>
      </c>
      <c r="H21" s="17">
        <v>64</v>
      </c>
      <c r="I21" s="17">
        <v>16</v>
      </c>
      <c r="J21" s="17">
        <v>8</v>
      </c>
      <c r="K21" s="17">
        <v>40</v>
      </c>
      <c r="L21" s="17">
        <v>43</v>
      </c>
      <c r="M21" s="17">
        <v>16</v>
      </c>
      <c r="N21" s="17">
        <v>6</v>
      </c>
      <c r="O21" s="17">
        <v>51</v>
      </c>
      <c r="P21" s="17">
        <v>31</v>
      </c>
      <c r="Q21" s="17">
        <v>8</v>
      </c>
      <c r="R21" s="17">
        <v>0</v>
      </c>
      <c r="S21" s="17">
        <v>28</v>
      </c>
      <c r="T21" s="17">
        <v>22</v>
      </c>
      <c r="U21" s="17">
        <v>19</v>
      </c>
      <c r="V21" s="17">
        <v>8</v>
      </c>
      <c r="W21" s="17">
        <v>0</v>
      </c>
      <c r="X21" s="17">
        <v>0</v>
      </c>
      <c r="Y21" s="17">
        <v>0</v>
      </c>
      <c r="Z21" s="17">
        <v>0</v>
      </c>
      <c r="AA21" s="36">
        <f t="shared" si="0"/>
        <v>331</v>
      </c>
      <c r="AB21" s="36">
        <f t="shared" si="1"/>
        <v>263</v>
      </c>
      <c r="AC21" s="36">
        <f t="shared" si="2"/>
        <v>594</v>
      </c>
    </row>
    <row r="22" spans="1:29" ht="15">
      <c r="A22" s="117"/>
      <c r="B22" s="64" t="s">
        <v>272</v>
      </c>
      <c r="C22" s="17">
        <v>166</v>
      </c>
      <c r="D22" s="17">
        <v>82</v>
      </c>
      <c r="E22" s="17">
        <v>26</v>
      </c>
      <c r="F22" s="17">
        <v>2</v>
      </c>
      <c r="G22" s="17">
        <v>94</v>
      </c>
      <c r="H22" s="17">
        <v>50</v>
      </c>
      <c r="I22" s="17">
        <v>28</v>
      </c>
      <c r="J22" s="17">
        <v>4</v>
      </c>
      <c r="K22" s="17">
        <v>63</v>
      </c>
      <c r="L22" s="17">
        <v>28</v>
      </c>
      <c r="M22" s="17">
        <v>17</v>
      </c>
      <c r="N22" s="17">
        <v>2</v>
      </c>
      <c r="O22" s="17">
        <v>64</v>
      </c>
      <c r="P22" s="17">
        <v>16</v>
      </c>
      <c r="Q22" s="17">
        <v>6</v>
      </c>
      <c r="R22" s="17">
        <v>2</v>
      </c>
      <c r="S22" s="17">
        <v>64</v>
      </c>
      <c r="T22" s="17">
        <v>14</v>
      </c>
      <c r="U22" s="17">
        <v>26</v>
      </c>
      <c r="V22" s="17">
        <v>1</v>
      </c>
      <c r="W22" s="17">
        <v>0</v>
      </c>
      <c r="X22" s="17">
        <v>0</v>
      </c>
      <c r="Y22" s="17">
        <v>0</v>
      </c>
      <c r="Z22" s="17">
        <v>0</v>
      </c>
      <c r="AA22" s="36">
        <f t="shared" si="0"/>
        <v>554</v>
      </c>
      <c r="AB22" s="36">
        <f t="shared" si="1"/>
        <v>201</v>
      </c>
      <c r="AC22" s="36">
        <f t="shared" si="2"/>
        <v>755</v>
      </c>
    </row>
    <row r="23" spans="1:29" ht="15">
      <c r="A23" s="117"/>
      <c r="B23" s="64" t="s">
        <v>271</v>
      </c>
      <c r="C23" s="17">
        <v>97</v>
      </c>
      <c r="D23" s="17">
        <v>80</v>
      </c>
      <c r="E23" s="17">
        <v>10</v>
      </c>
      <c r="F23" s="17">
        <v>9</v>
      </c>
      <c r="G23" s="17">
        <v>51</v>
      </c>
      <c r="H23" s="17">
        <v>56</v>
      </c>
      <c r="I23" s="17">
        <v>21</v>
      </c>
      <c r="J23" s="17">
        <v>3</v>
      </c>
      <c r="K23" s="17">
        <v>61</v>
      </c>
      <c r="L23" s="17">
        <v>56</v>
      </c>
      <c r="M23" s="17">
        <v>12</v>
      </c>
      <c r="N23" s="17">
        <v>7</v>
      </c>
      <c r="O23" s="17">
        <v>60</v>
      </c>
      <c r="P23" s="17">
        <v>51</v>
      </c>
      <c r="Q23" s="17">
        <v>9</v>
      </c>
      <c r="R23" s="17">
        <v>1</v>
      </c>
      <c r="S23" s="17">
        <v>63</v>
      </c>
      <c r="T23" s="17">
        <v>42</v>
      </c>
      <c r="U23" s="17">
        <v>17</v>
      </c>
      <c r="V23" s="17">
        <v>3</v>
      </c>
      <c r="W23" s="17">
        <v>0</v>
      </c>
      <c r="X23" s="17">
        <v>0</v>
      </c>
      <c r="Y23" s="17">
        <v>0</v>
      </c>
      <c r="Z23" s="17">
        <v>0</v>
      </c>
      <c r="AA23" s="36">
        <f t="shared" si="0"/>
        <v>401</v>
      </c>
      <c r="AB23" s="36">
        <f t="shared" si="1"/>
        <v>308</v>
      </c>
      <c r="AC23" s="36">
        <f t="shared" si="2"/>
        <v>709</v>
      </c>
    </row>
    <row r="24" spans="1:29" ht="15">
      <c r="A24" s="117"/>
      <c r="B24" s="64" t="s">
        <v>306</v>
      </c>
      <c r="C24" s="17">
        <v>117</v>
      </c>
      <c r="D24" s="17">
        <v>120</v>
      </c>
      <c r="E24" s="17">
        <v>6</v>
      </c>
      <c r="F24" s="17">
        <v>3</v>
      </c>
      <c r="G24" s="17">
        <v>81</v>
      </c>
      <c r="H24" s="17">
        <v>101</v>
      </c>
      <c r="I24" s="17">
        <v>23</v>
      </c>
      <c r="J24" s="17">
        <v>14</v>
      </c>
      <c r="K24" s="17">
        <v>64</v>
      </c>
      <c r="L24" s="17">
        <v>53</v>
      </c>
      <c r="M24" s="17">
        <v>8</v>
      </c>
      <c r="N24" s="17">
        <v>5</v>
      </c>
      <c r="O24" s="17">
        <v>58</v>
      </c>
      <c r="P24" s="17">
        <v>52</v>
      </c>
      <c r="Q24" s="17">
        <v>3</v>
      </c>
      <c r="R24" s="17">
        <v>3</v>
      </c>
      <c r="S24" s="17">
        <v>31</v>
      </c>
      <c r="T24" s="17">
        <v>45</v>
      </c>
      <c r="U24" s="17">
        <v>8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36">
        <f t="shared" si="0"/>
        <v>399</v>
      </c>
      <c r="AB24" s="36">
        <f t="shared" si="1"/>
        <v>397</v>
      </c>
      <c r="AC24" s="36">
        <f t="shared" si="2"/>
        <v>796</v>
      </c>
    </row>
    <row r="25" spans="1:29" ht="15">
      <c r="A25" s="117"/>
      <c r="B25" s="64" t="s">
        <v>29</v>
      </c>
      <c r="C25" s="17">
        <v>113</v>
      </c>
      <c r="D25" s="17">
        <v>61</v>
      </c>
      <c r="E25" s="17">
        <v>8</v>
      </c>
      <c r="F25" s="17">
        <v>4</v>
      </c>
      <c r="G25" s="17">
        <v>114</v>
      </c>
      <c r="H25" s="17">
        <v>39</v>
      </c>
      <c r="I25" s="17">
        <v>21</v>
      </c>
      <c r="J25" s="17">
        <v>6</v>
      </c>
      <c r="K25" s="17">
        <v>78</v>
      </c>
      <c r="L25" s="17">
        <v>32</v>
      </c>
      <c r="M25" s="17">
        <v>6</v>
      </c>
      <c r="N25" s="17">
        <v>1</v>
      </c>
      <c r="O25" s="17">
        <v>83</v>
      </c>
      <c r="P25" s="17">
        <v>20</v>
      </c>
      <c r="Q25" s="17">
        <v>2</v>
      </c>
      <c r="R25" s="17">
        <v>2</v>
      </c>
      <c r="S25" s="17">
        <v>59</v>
      </c>
      <c r="T25" s="17">
        <v>29</v>
      </c>
      <c r="U25" s="17">
        <v>14</v>
      </c>
      <c r="V25" s="17">
        <v>1</v>
      </c>
      <c r="W25" s="17">
        <v>0</v>
      </c>
      <c r="X25" s="17">
        <v>0</v>
      </c>
      <c r="Y25" s="17">
        <v>0</v>
      </c>
      <c r="Z25" s="17">
        <v>0</v>
      </c>
      <c r="AA25" s="36">
        <f t="shared" si="0"/>
        <v>498</v>
      </c>
      <c r="AB25" s="36">
        <f t="shared" si="1"/>
        <v>195</v>
      </c>
      <c r="AC25" s="36">
        <f t="shared" si="2"/>
        <v>693</v>
      </c>
    </row>
    <row r="26" spans="1:29" ht="15">
      <c r="A26" s="117"/>
      <c r="B26" s="64" t="s">
        <v>30</v>
      </c>
      <c r="C26" s="17">
        <v>84</v>
      </c>
      <c r="D26" s="17">
        <v>24</v>
      </c>
      <c r="E26" s="17">
        <v>23</v>
      </c>
      <c r="F26" s="17">
        <v>3</v>
      </c>
      <c r="G26" s="17">
        <v>63</v>
      </c>
      <c r="H26" s="17">
        <v>17</v>
      </c>
      <c r="I26" s="17">
        <v>16</v>
      </c>
      <c r="J26" s="17">
        <v>0</v>
      </c>
      <c r="K26" s="17">
        <v>51</v>
      </c>
      <c r="L26" s="17">
        <v>19</v>
      </c>
      <c r="M26" s="17">
        <v>18</v>
      </c>
      <c r="N26" s="17">
        <v>2</v>
      </c>
      <c r="O26" s="17">
        <v>57</v>
      </c>
      <c r="P26" s="17">
        <v>11</v>
      </c>
      <c r="Q26" s="17">
        <v>13</v>
      </c>
      <c r="R26" s="17">
        <v>0</v>
      </c>
      <c r="S26" s="17">
        <v>34</v>
      </c>
      <c r="T26" s="17">
        <v>12</v>
      </c>
      <c r="U26" s="17">
        <v>12</v>
      </c>
      <c r="V26" s="17">
        <v>7</v>
      </c>
      <c r="W26" s="17">
        <v>0</v>
      </c>
      <c r="X26" s="17">
        <v>0</v>
      </c>
      <c r="Y26" s="17">
        <v>0</v>
      </c>
      <c r="Z26" s="17">
        <v>0</v>
      </c>
      <c r="AA26" s="36">
        <f t="shared" si="0"/>
        <v>371</v>
      </c>
      <c r="AB26" s="36">
        <f t="shared" si="1"/>
        <v>95</v>
      </c>
      <c r="AC26" s="36">
        <f t="shared" si="2"/>
        <v>466</v>
      </c>
    </row>
    <row r="27" spans="1:29" ht="15">
      <c r="A27" s="117"/>
      <c r="B27" s="63" t="s">
        <v>34</v>
      </c>
      <c r="C27" s="36">
        <f aca="true" t="shared" si="4" ref="C27:Z27">SUM(C20:C26)</f>
        <v>772</v>
      </c>
      <c r="D27" s="36">
        <f t="shared" si="4"/>
        <v>504</v>
      </c>
      <c r="E27" s="36">
        <f t="shared" si="4"/>
        <v>91</v>
      </c>
      <c r="F27" s="36">
        <f t="shared" si="4"/>
        <v>22</v>
      </c>
      <c r="G27" s="36">
        <f t="shared" si="4"/>
        <v>555</v>
      </c>
      <c r="H27" s="36">
        <f t="shared" si="4"/>
        <v>360</v>
      </c>
      <c r="I27" s="36">
        <f t="shared" si="4"/>
        <v>155</v>
      </c>
      <c r="J27" s="36">
        <f t="shared" si="4"/>
        <v>37</v>
      </c>
      <c r="K27" s="36">
        <f t="shared" si="4"/>
        <v>433</v>
      </c>
      <c r="L27" s="36">
        <f t="shared" si="4"/>
        <v>248</v>
      </c>
      <c r="M27" s="36">
        <f t="shared" si="4"/>
        <v>94</v>
      </c>
      <c r="N27" s="36">
        <f t="shared" si="4"/>
        <v>23</v>
      </c>
      <c r="O27" s="36">
        <f t="shared" si="4"/>
        <v>432</v>
      </c>
      <c r="P27" s="36">
        <f t="shared" si="4"/>
        <v>198</v>
      </c>
      <c r="Q27" s="36">
        <f t="shared" si="4"/>
        <v>44</v>
      </c>
      <c r="R27" s="36">
        <f t="shared" si="4"/>
        <v>8</v>
      </c>
      <c r="S27" s="36">
        <f t="shared" si="4"/>
        <v>343</v>
      </c>
      <c r="T27" s="36">
        <f t="shared" si="4"/>
        <v>172</v>
      </c>
      <c r="U27" s="36">
        <f t="shared" si="4"/>
        <v>119</v>
      </c>
      <c r="V27" s="36">
        <f t="shared" si="4"/>
        <v>29</v>
      </c>
      <c r="W27" s="36">
        <f t="shared" si="4"/>
        <v>0</v>
      </c>
      <c r="X27" s="36">
        <f t="shared" si="4"/>
        <v>0</v>
      </c>
      <c r="Y27" s="36">
        <f t="shared" si="4"/>
        <v>0</v>
      </c>
      <c r="Z27" s="36">
        <f t="shared" si="4"/>
        <v>0</v>
      </c>
      <c r="AA27" s="36">
        <f t="shared" si="0"/>
        <v>3038</v>
      </c>
      <c r="AB27" s="36">
        <f t="shared" si="1"/>
        <v>1601</v>
      </c>
      <c r="AC27" s="36">
        <f t="shared" si="2"/>
        <v>4639</v>
      </c>
    </row>
    <row r="28" spans="1:29" ht="15">
      <c r="A28" s="104" t="s">
        <v>267</v>
      </c>
      <c r="B28" s="104"/>
      <c r="C28" s="17">
        <v>132</v>
      </c>
      <c r="D28" s="17">
        <v>163</v>
      </c>
      <c r="E28" s="17">
        <v>25</v>
      </c>
      <c r="F28" s="17">
        <v>12</v>
      </c>
      <c r="G28" s="17">
        <v>84</v>
      </c>
      <c r="H28" s="17">
        <v>146</v>
      </c>
      <c r="I28" s="17">
        <v>23</v>
      </c>
      <c r="J28" s="17">
        <v>10</v>
      </c>
      <c r="K28" s="17">
        <v>76</v>
      </c>
      <c r="L28" s="17">
        <v>92</v>
      </c>
      <c r="M28" s="17">
        <v>17</v>
      </c>
      <c r="N28" s="17">
        <v>10</v>
      </c>
      <c r="O28" s="17">
        <v>55</v>
      </c>
      <c r="P28" s="17">
        <v>63</v>
      </c>
      <c r="Q28" s="17">
        <v>6</v>
      </c>
      <c r="R28" s="17">
        <v>4</v>
      </c>
      <c r="S28" s="17">
        <v>46</v>
      </c>
      <c r="T28" s="17">
        <v>36</v>
      </c>
      <c r="U28" s="17">
        <v>26</v>
      </c>
      <c r="V28" s="17">
        <v>18</v>
      </c>
      <c r="W28" s="17">
        <v>0</v>
      </c>
      <c r="X28" s="17">
        <v>0</v>
      </c>
      <c r="Y28" s="17">
        <v>0</v>
      </c>
      <c r="Z28" s="17">
        <v>0</v>
      </c>
      <c r="AA28" s="36">
        <f t="shared" si="0"/>
        <v>490</v>
      </c>
      <c r="AB28" s="36">
        <f t="shared" si="1"/>
        <v>554</v>
      </c>
      <c r="AC28" s="36">
        <f t="shared" si="2"/>
        <v>1044</v>
      </c>
    </row>
    <row r="29" spans="1:29" ht="15">
      <c r="A29" s="104" t="s">
        <v>36</v>
      </c>
      <c r="B29" s="104"/>
      <c r="C29" s="17">
        <v>200</v>
      </c>
      <c r="D29" s="17">
        <v>250</v>
      </c>
      <c r="E29" s="17">
        <v>50</v>
      </c>
      <c r="F29" s="17">
        <v>40</v>
      </c>
      <c r="G29" s="17">
        <v>180</v>
      </c>
      <c r="H29" s="17">
        <v>285</v>
      </c>
      <c r="I29" s="17">
        <v>53</v>
      </c>
      <c r="J29" s="17">
        <v>49</v>
      </c>
      <c r="K29" s="17">
        <v>154</v>
      </c>
      <c r="L29" s="17">
        <v>241</v>
      </c>
      <c r="M29" s="17">
        <v>17</v>
      </c>
      <c r="N29" s="17">
        <v>20</v>
      </c>
      <c r="O29" s="17">
        <v>116</v>
      </c>
      <c r="P29" s="17">
        <v>180</v>
      </c>
      <c r="Q29" s="17">
        <v>8</v>
      </c>
      <c r="R29" s="17">
        <v>1</v>
      </c>
      <c r="S29" s="17">
        <v>100</v>
      </c>
      <c r="T29" s="17">
        <v>139</v>
      </c>
      <c r="U29" s="17">
        <v>22</v>
      </c>
      <c r="V29" s="17">
        <v>16</v>
      </c>
      <c r="W29" s="17">
        <v>0</v>
      </c>
      <c r="X29" s="17">
        <v>0</v>
      </c>
      <c r="Y29" s="17">
        <v>0</v>
      </c>
      <c r="Z29" s="17">
        <v>0</v>
      </c>
      <c r="AA29" s="36">
        <f t="shared" si="0"/>
        <v>900</v>
      </c>
      <c r="AB29" s="36">
        <f t="shared" si="1"/>
        <v>1221</v>
      </c>
      <c r="AC29" s="36">
        <f t="shared" si="2"/>
        <v>2121</v>
      </c>
    </row>
    <row r="30" spans="1:29" ht="15">
      <c r="A30" s="104" t="s">
        <v>305</v>
      </c>
      <c r="B30" s="104"/>
      <c r="C30" s="17">
        <v>70</v>
      </c>
      <c r="D30" s="17">
        <v>108</v>
      </c>
      <c r="E30" s="17">
        <v>1</v>
      </c>
      <c r="F30" s="17">
        <v>1</v>
      </c>
      <c r="G30" s="17">
        <v>47</v>
      </c>
      <c r="H30" s="17">
        <v>114</v>
      </c>
      <c r="I30" s="17">
        <v>5</v>
      </c>
      <c r="J30" s="17">
        <v>0</v>
      </c>
      <c r="K30" s="17">
        <v>56</v>
      </c>
      <c r="L30" s="17">
        <v>67</v>
      </c>
      <c r="M30" s="17">
        <v>1</v>
      </c>
      <c r="N30" s="17">
        <v>0</v>
      </c>
      <c r="O30" s="17">
        <v>43</v>
      </c>
      <c r="P30" s="17">
        <v>58</v>
      </c>
      <c r="Q30" s="17">
        <v>0</v>
      </c>
      <c r="R30" s="17">
        <v>0</v>
      </c>
      <c r="S30" s="17">
        <v>18</v>
      </c>
      <c r="T30" s="17">
        <v>32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36">
        <f t="shared" si="0"/>
        <v>241</v>
      </c>
      <c r="AB30" s="36">
        <f t="shared" si="1"/>
        <v>380</v>
      </c>
      <c r="AC30" s="36">
        <f t="shared" si="2"/>
        <v>621</v>
      </c>
    </row>
    <row r="31" spans="1:29" ht="26.25" customHeight="1">
      <c r="A31" s="117" t="s">
        <v>304</v>
      </c>
      <c r="B31" s="64" t="s">
        <v>265</v>
      </c>
      <c r="C31" s="17">
        <v>43</v>
      </c>
      <c r="D31" s="17">
        <v>46</v>
      </c>
      <c r="E31" s="17">
        <v>12</v>
      </c>
      <c r="F31" s="17">
        <v>0</v>
      </c>
      <c r="G31" s="17">
        <v>53</v>
      </c>
      <c r="H31" s="17">
        <v>34</v>
      </c>
      <c r="I31" s="17">
        <v>23</v>
      </c>
      <c r="J31" s="17">
        <v>7</v>
      </c>
      <c r="K31" s="17">
        <v>57</v>
      </c>
      <c r="L31" s="17">
        <v>20</v>
      </c>
      <c r="M31" s="17">
        <v>10</v>
      </c>
      <c r="N31" s="17">
        <v>0</v>
      </c>
      <c r="O31" s="17">
        <v>55</v>
      </c>
      <c r="P31" s="17">
        <v>29</v>
      </c>
      <c r="Q31" s="17">
        <v>9</v>
      </c>
      <c r="R31" s="17">
        <v>4</v>
      </c>
      <c r="S31" s="17">
        <v>69</v>
      </c>
      <c r="T31" s="17">
        <v>13</v>
      </c>
      <c r="U31" s="17">
        <v>15</v>
      </c>
      <c r="V31" s="17">
        <v>3</v>
      </c>
      <c r="W31" s="17">
        <v>0</v>
      </c>
      <c r="X31" s="17">
        <v>0</v>
      </c>
      <c r="Y31" s="17">
        <v>0</v>
      </c>
      <c r="Z31" s="17">
        <v>0</v>
      </c>
      <c r="AA31" s="36">
        <f t="shared" si="0"/>
        <v>346</v>
      </c>
      <c r="AB31" s="36">
        <f t="shared" si="1"/>
        <v>156</v>
      </c>
      <c r="AC31" s="36">
        <f t="shared" si="2"/>
        <v>502</v>
      </c>
    </row>
    <row r="32" spans="1:29" ht="15">
      <c r="A32" s="117"/>
      <c r="B32" s="64" t="s">
        <v>264</v>
      </c>
      <c r="C32" s="17">
        <v>26</v>
      </c>
      <c r="D32" s="17">
        <v>14</v>
      </c>
      <c r="E32" s="17">
        <v>10</v>
      </c>
      <c r="F32" s="17">
        <v>0</v>
      </c>
      <c r="G32" s="17">
        <v>33</v>
      </c>
      <c r="H32" s="17">
        <v>20</v>
      </c>
      <c r="I32" s="17">
        <v>24</v>
      </c>
      <c r="J32" s="17">
        <v>1</v>
      </c>
      <c r="K32" s="17">
        <v>46</v>
      </c>
      <c r="L32" s="17">
        <v>2</v>
      </c>
      <c r="M32" s="17">
        <v>12</v>
      </c>
      <c r="N32" s="17">
        <v>0</v>
      </c>
      <c r="O32" s="17">
        <v>50</v>
      </c>
      <c r="P32" s="17">
        <v>6</v>
      </c>
      <c r="Q32" s="17">
        <v>6</v>
      </c>
      <c r="R32" s="17">
        <v>0</v>
      </c>
      <c r="S32" s="17">
        <v>70</v>
      </c>
      <c r="T32" s="17">
        <v>4</v>
      </c>
      <c r="U32" s="17">
        <v>23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36">
        <f t="shared" si="0"/>
        <v>300</v>
      </c>
      <c r="AB32" s="36">
        <f t="shared" si="1"/>
        <v>47</v>
      </c>
      <c r="AC32" s="36">
        <f t="shared" si="2"/>
        <v>347</v>
      </c>
    </row>
    <row r="33" spans="1:29" ht="15">
      <c r="A33" s="117"/>
      <c r="B33" s="64" t="s">
        <v>263</v>
      </c>
      <c r="C33" s="17">
        <v>32</v>
      </c>
      <c r="D33" s="17">
        <v>34</v>
      </c>
      <c r="E33" s="17">
        <v>18</v>
      </c>
      <c r="F33" s="17">
        <v>6</v>
      </c>
      <c r="G33" s="17">
        <v>35</v>
      </c>
      <c r="H33" s="17">
        <v>24</v>
      </c>
      <c r="I33" s="17">
        <v>30</v>
      </c>
      <c r="J33" s="17">
        <v>13</v>
      </c>
      <c r="K33" s="17">
        <v>54</v>
      </c>
      <c r="L33" s="17">
        <v>21</v>
      </c>
      <c r="M33" s="17">
        <v>12</v>
      </c>
      <c r="N33" s="17">
        <v>0</v>
      </c>
      <c r="O33" s="17">
        <v>30</v>
      </c>
      <c r="P33" s="17">
        <v>24</v>
      </c>
      <c r="Q33" s="17">
        <v>1</v>
      </c>
      <c r="R33" s="17">
        <v>0</v>
      </c>
      <c r="S33" s="17">
        <v>40</v>
      </c>
      <c r="T33" s="17">
        <v>8</v>
      </c>
      <c r="U33" s="17">
        <v>10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36">
        <f t="shared" si="0"/>
        <v>262</v>
      </c>
      <c r="AB33" s="36">
        <f t="shared" si="1"/>
        <v>130</v>
      </c>
      <c r="AC33" s="36">
        <f t="shared" si="2"/>
        <v>392</v>
      </c>
    </row>
    <row r="34" spans="1:29" ht="15">
      <c r="A34" s="117"/>
      <c r="B34" s="64" t="s">
        <v>262</v>
      </c>
      <c r="C34" s="17">
        <v>35</v>
      </c>
      <c r="D34" s="17">
        <v>62</v>
      </c>
      <c r="E34" s="17">
        <v>15</v>
      </c>
      <c r="F34" s="17">
        <v>11</v>
      </c>
      <c r="G34" s="17">
        <v>38</v>
      </c>
      <c r="H34" s="17">
        <v>69</v>
      </c>
      <c r="I34" s="17">
        <v>17</v>
      </c>
      <c r="J34" s="17">
        <v>28</v>
      </c>
      <c r="K34" s="17">
        <v>27</v>
      </c>
      <c r="L34" s="17">
        <v>40</v>
      </c>
      <c r="M34" s="17">
        <v>3</v>
      </c>
      <c r="N34" s="17">
        <v>5</v>
      </c>
      <c r="O34" s="17">
        <v>14</v>
      </c>
      <c r="P34" s="17">
        <v>43</v>
      </c>
      <c r="Q34" s="17">
        <v>3</v>
      </c>
      <c r="R34" s="17">
        <v>3</v>
      </c>
      <c r="S34" s="17">
        <v>12</v>
      </c>
      <c r="T34" s="17">
        <v>28</v>
      </c>
      <c r="U34" s="17">
        <v>0</v>
      </c>
      <c r="V34" s="17">
        <v>4</v>
      </c>
      <c r="W34" s="17">
        <v>0</v>
      </c>
      <c r="X34" s="17">
        <v>0</v>
      </c>
      <c r="Y34" s="17">
        <v>0</v>
      </c>
      <c r="Z34" s="17">
        <v>0</v>
      </c>
      <c r="AA34" s="36">
        <f t="shared" si="0"/>
        <v>164</v>
      </c>
      <c r="AB34" s="36">
        <f t="shared" si="1"/>
        <v>293</v>
      </c>
      <c r="AC34" s="36">
        <f t="shared" si="2"/>
        <v>457</v>
      </c>
    </row>
    <row r="35" spans="1:29" ht="15">
      <c r="A35" s="117"/>
      <c r="B35" s="64" t="s">
        <v>261</v>
      </c>
      <c r="C35" s="17">
        <v>31</v>
      </c>
      <c r="D35" s="17">
        <v>12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36">
        <f t="shared" si="0"/>
        <v>31</v>
      </c>
      <c r="AB35" s="36">
        <f t="shared" si="1"/>
        <v>12</v>
      </c>
      <c r="AC35" s="36">
        <f t="shared" si="2"/>
        <v>43</v>
      </c>
    </row>
    <row r="36" spans="1:29" ht="15">
      <c r="A36" s="117"/>
      <c r="B36" s="63" t="s">
        <v>8</v>
      </c>
      <c r="C36" s="36">
        <f aca="true" t="shared" si="5" ref="C36:Z36">SUM(C31:C35)</f>
        <v>167</v>
      </c>
      <c r="D36" s="36">
        <f t="shared" si="5"/>
        <v>168</v>
      </c>
      <c r="E36" s="36">
        <f t="shared" si="5"/>
        <v>55</v>
      </c>
      <c r="F36" s="36">
        <f t="shared" si="5"/>
        <v>17</v>
      </c>
      <c r="G36" s="36">
        <f t="shared" si="5"/>
        <v>159</v>
      </c>
      <c r="H36" s="36">
        <f t="shared" si="5"/>
        <v>147</v>
      </c>
      <c r="I36" s="36">
        <f t="shared" si="5"/>
        <v>94</v>
      </c>
      <c r="J36" s="36">
        <f t="shared" si="5"/>
        <v>49</v>
      </c>
      <c r="K36" s="36">
        <f t="shared" si="5"/>
        <v>184</v>
      </c>
      <c r="L36" s="36">
        <f t="shared" si="5"/>
        <v>83</v>
      </c>
      <c r="M36" s="36">
        <f t="shared" si="5"/>
        <v>37</v>
      </c>
      <c r="N36" s="36">
        <f t="shared" si="5"/>
        <v>5</v>
      </c>
      <c r="O36" s="36">
        <f t="shared" si="5"/>
        <v>149</v>
      </c>
      <c r="P36" s="36">
        <f t="shared" si="5"/>
        <v>102</v>
      </c>
      <c r="Q36" s="36">
        <f t="shared" si="5"/>
        <v>19</v>
      </c>
      <c r="R36" s="36">
        <f t="shared" si="5"/>
        <v>7</v>
      </c>
      <c r="S36" s="36">
        <f t="shared" si="5"/>
        <v>191</v>
      </c>
      <c r="T36" s="36">
        <f t="shared" si="5"/>
        <v>53</v>
      </c>
      <c r="U36" s="36">
        <f t="shared" si="5"/>
        <v>48</v>
      </c>
      <c r="V36" s="36">
        <f t="shared" si="5"/>
        <v>7</v>
      </c>
      <c r="W36" s="36">
        <f t="shared" si="5"/>
        <v>0</v>
      </c>
      <c r="X36" s="36">
        <f t="shared" si="5"/>
        <v>0</v>
      </c>
      <c r="Y36" s="36">
        <f t="shared" si="5"/>
        <v>0</v>
      </c>
      <c r="Z36" s="36">
        <f t="shared" si="5"/>
        <v>0</v>
      </c>
      <c r="AA36" s="36">
        <f t="shared" si="0"/>
        <v>1103</v>
      </c>
      <c r="AB36" s="36">
        <f t="shared" si="1"/>
        <v>638</v>
      </c>
      <c r="AC36" s="36">
        <f t="shared" si="2"/>
        <v>1741</v>
      </c>
    </row>
    <row r="37" spans="1:29" ht="15">
      <c r="A37" s="107" t="s">
        <v>303</v>
      </c>
      <c r="B37" s="107"/>
      <c r="C37" s="17">
        <v>357</v>
      </c>
      <c r="D37" s="17">
        <v>236</v>
      </c>
      <c r="E37" s="17">
        <v>117</v>
      </c>
      <c r="F37" s="17">
        <v>25</v>
      </c>
      <c r="G37" s="17">
        <v>230</v>
      </c>
      <c r="H37" s="17">
        <v>193</v>
      </c>
      <c r="I37" s="17">
        <v>116</v>
      </c>
      <c r="J37" s="17">
        <v>59</v>
      </c>
      <c r="K37" s="17">
        <v>197</v>
      </c>
      <c r="L37" s="17">
        <v>153</v>
      </c>
      <c r="M37" s="17">
        <v>62</v>
      </c>
      <c r="N37" s="17">
        <v>29</v>
      </c>
      <c r="O37" s="17">
        <v>210</v>
      </c>
      <c r="P37" s="17">
        <v>149</v>
      </c>
      <c r="Q37" s="17">
        <v>281</v>
      </c>
      <c r="R37" s="17">
        <v>176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36">
        <f t="shared" si="0"/>
        <v>1570</v>
      </c>
      <c r="AB37" s="36">
        <f t="shared" si="1"/>
        <v>1020</v>
      </c>
      <c r="AC37" s="36">
        <f t="shared" si="2"/>
        <v>2590</v>
      </c>
    </row>
    <row r="38" spans="1:29" ht="15">
      <c r="A38" s="107" t="s">
        <v>302</v>
      </c>
      <c r="B38" s="107"/>
      <c r="C38" s="17">
        <v>88</v>
      </c>
      <c r="D38" s="17">
        <v>100</v>
      </c>
      <c r="E38" s="17">
        <v>19</v>
      </c>
      <c r="F38" s="17">
        <v>10</v>
      </c>
      <c r="G38" s="17">
        <v>81</v>
      </c>
      <c r="H38" s="17">
        <v>94</v>
      </c>
      <c r="I38" s="17">
        <v>32</v>
      </c>
      <c r="J38" s="17">
        <v>20</v>
      </c>
      <c r="K38" s="17">
        <v>75</v>
      </c>
      <c r="L38" s="17">
        <v>80</v>
      </c>
      <c r="M38" s="17">
        <v>10</v>
      </c>
      <c r="N38" s="17">
        <v>14</v>
      </c>
      <c r="O38" s="17">
        <v>73</v>
      </c>
      <c r="P38" s="17">
        <v>109</v>
      </c>
      <c r="Q38" s="17">
        <v>84</v>
      </c>
      <c r="R38" s="17">
        <v>46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36">
        <f aca="true" t="shared" si="6" ref="AA38:AA69">Y38+W38+U38+S38+Q38+O38+M38+K38+I38+G38+E38+C38</f>
        <v>462</v>
      </c>
      <c r="AB38" s="36">
        <f aca="true" t="shared" si="7" ref="AB38:AB69">Z38+X38+V38+T38+R38+P38+N38+L38+J38+H38+F38+D38</f>
        <v>473</v>
      </c>
      <c r="AC38" s="36">
        <f aca="true" t="shared" si="8" ref="AC38:AC69">AB38+AA38</f>
        <v>935</v>
      </c>
    </row>
    <row r="39" spans="1:29" ht="15">
      <c r="A39" s="117" t="s">
        <v>301</v>
      </c>
      <c r="B39" s="72" t="s">
        <v>43</v>
      </c>
      <c r="C39" s="17">
        <v>428</v>
      </c>
      <c r="D39" s="17">
        <v>529</v>
      </c>
      <c r="E39" s="17">
        <v>300</v>
      </c>
      <c r="F39" s="17">
        <v>390</v>
      </c>
      <c r="G39" s="17">
        <v>184</v>
      </c>
      <c r="H39" s="17">
        <v>453</v>
      </c>
      <c r="I39" s="17">
        <v>51</v>
      </c>
      <c r="J39" s="17">
        <v>104</v>
      </c>
      <c r="K39" s="17">
        <v>131</v>
      </c>
      <c r="L39" s="17">
        <v>335</v>
      </c>
      <c r="M39" s="17">
        <v>116</v>
      </c>
      <c r="N39" s="17">
        <v>294</v>
      </c>
      <c r="O39" s="17">
        <v>273</v>
      </c>
      <c r="P39" s="17">
        <v>213</v>
      </c>
      <c r="Q39" s="17">
        <v>456</v>
      </c>
      <c r="R39" s="17">
        <v>446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36">
        <f t="shared" si="6"/>
        <v>1939</v>
      </c>
      <c r="AB39" s="36">
        <f t="shared" si="7"/>
        <v>2764</v>
      </c>
      <c r="AC39" s="36">
        <f t="shared" si="8"/>
        <v>4703</v>
      </c>
    </row>
    <row r="40" spans="1:29" ht="15">
      <c r="A40" s="117"/>
      <c r="B40" s="72" t="s">
        <v>44</v>
      </c>
      <c r="C40" s="17">
        <v>357</v>
      </c>
      <c r="D40" s="17">
        <v>559</v>
      </c>
      <c r="E40" s="17">
        <v>216</v>
      </c>
      <c r="F40" s="17">
        <v>219</v>
      </c>
      <c r="G40" s="17">
        <v>138</v>
      </c>
      <c r="H40" s="17">
        <v>428</v>
      </c>
      <c r="I40" s="17">
        <v>60</v>
      </c>
      <c r="J40" s="17">
        <v>94</v>
      </c>
      <c r="K40" s="17">
        <v>136</v>
      </c>
      <c r="L40" s="17">
        <v>433</v>
      </c>
      <c r="M40" s="17">
        <v>55</v>
      </c>
      <c r="N40" s="17">
        <v>188</v>
      </c>
      <c r="O40" s="17">
        <v>103</v>
      </c>
      <c r="P40" s="17">
        <v>511</v>
      </c>
      <c r="Q40" s="17">
        <v>269</v>
      </c>
      <c r="R40" s="17">
        <v>1089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36">
        <f t="shared" si="6"/>
        <v>1334</v>
      </c>
      <c r="AB40" s="36">
        <f t="shared" si="7"/>
        <v>3521</v>
      </c>
      <c r="AC40" s="36">
        <f t="shared" si="8"/>
        <v>4855</v>
      </c>
    </row>
    <row r="41" spans="1:29" ht="15">
      <c r="A41" s="117"/>
      <c r="B41" s="72" t="s">
        <v>45</v>
      </c>
      <c r="C41" s="17">
        <v>160</v>
      </c>
      <c r="D41" s="17">
        <v>338</v>
      </c>
      <c r="E41" s="17">
        <v>130</v>
      </c>
      <c r="F41" s="17">
        <v>84</v>
      </c>
      <c r="G41" s="17">
        <v>313</v>
      </c>
      <c r="H41" s="17">
        <v>46</v>
      </c>
      <c r="I41" s="17">
        <v>104</v>
      </c>
      <c r="J41" s="17">
        <v>19</v>
      </c>
      <c r="K41" s="17">
        <v>55</v>
      </c>
      <c r="L41" s="17">
        <v>354</v>
      </c>
      <c r="M41" s="17">
        <v>44</v>
      </c>
      <c r="N41" s="17">
        <v>161</v>
      </c>
      <c r="O41" s="17">
        <v>72</v>
      </c>
      <c r="P41" s="17">
        <v>247</v>
      </c>
      <c r="Q41" s="17">
        <v>74</v>
      </c>
      <c r="R41" s="17">
        <v>430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36">
        <f t="shared" si="6"/>
        <v>952</v>
      </c>
      <c r="AB41" s="36">
        <f t="shared" si="7"/>
        <v>1679</v>
      </c>
      <c r="AC41" s="36">
        <f t="shared" si="8"/>
        <v>2631</v>
      </c>
    </row>
    <row r="42" spans="1:29" ht="15">
      <c r="A42" s="117"/>
      <c r="B42" s="72" t="s">
        <v>258</v>
      </c>
      <c r="C42" s="17">
        <v>221</v>
      </c>
      <c r="D42" s="17">
        <v>176</v>
      </c>
      <c r="E42" s="17">
        <v>133</v>
      </c>
      <c r="F42" s="17">
        <v>90</v>
      </c>
      <c r="G42" s="17">
        <v>86</v>
      </c>
      <c r="H42" s="17">
        <v>113</v>
      </c>
      <c r="I42" s="17">
        <v>35</v>
      </c>
      <c r="J42" s="17">
        <v>40</v>
      </c>
      <c r="K42" s="17">
        <v>85</v>
      </c>
      <c r="L42" s="17">
        <v>150</v>
      </c>
      <c r="M42" s="17">
        <v>41</v>
      </c>
      <c r="N42" s="17">
        <v>64</v>
      </c>
      <c r="O42" s="17">
        <v>99</v>
      </c>
      <c r="P42" s="17">
        <v>161</v>
      </c>
      <c r="Q42" s="17">
        <v>138</v>
      </c>
      <c r="R42" s="17">
        <v>149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36">
        <f t="shared" si="6"/>
        <v>838</v>
      </c>
      <c r="AB42" s="36">
        <f t="shared" si="7"/>
        <v>943</v>
      </c>
      <c r="AC42" s="36">
        <f t="shared" si="8"/>
        <v>1781</v>
      </c>
    </row>
    <row r="43" spans="1:29" ht="15">
      <c r="A43" s="117"/>
      <c r="B43" s="72" t="s">
        <v>257</v>
      </c>
      <c r="C43" s="17">
        <v>197</v>
      </c>
      <c r="D43" s="17">
        <v>141</v>
      </c>
      <c r="E43" s="17">
        <v>76</v>
      </c>
      <c r="F43" s="17">
        <v>54</v>
      </c>
      <c r="G43" s="17">
        <v>137</v>
      </c>
      <c r="H43" s="17">
        <v>171</v>
      </c>
      <c r="I43" s="17">
        <v>28</v>
      </c>
      <c r="J43" s="17">
        <v>25</v>
      </c>
      <c r="K43" s="17">
        <v>102</v>
      </c>
      <c r="L43" s="17">
        <v>104</v>
      </c>
      <c r="M43" s="17">
        <v>27</v>
      </c>
      <c r="N43" s="17">
        <v>30</v>
      </c>
      <c r="O43" s="17">
        <v>139</v>
      </c>
      <c r="P43" s="17">
        <v>143</v>
      </c>
      <c r="Q43" s="17">
        <v>102</v>
      </c>
      <c r="R43" s="17">
        <v>52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36">
        <f t="shared" si="6"/>
        <v>808</v>
      </c>
      <c r="AB43" s="36">
        <f t="shared" si="7"/>
        <v>720</v>
      </c>
      <c r="AC43" s="36">
        <f t="shared" si="8"/>
        <v>1528</v>
      </c>
    </row>
    <row r="44" spans="1:29" ht="15">
      <c r="A44" s="117"/>
      <c r="B44" s="72" t="s">
        <v>256</v>
      </c>
      <c r="C44" s="17">
        <v>164</v>
      </c>
      <c r="D44" s="17">
        <v>151</v>
      </c>
      <c r="E44" s="17">
        <v>107</v>
      </c>
      <c r="F44" s="17">
        <v>52</v>
      </c>
      <c r="G44" s="17">
        <v>134</v>
      </c>
      <c r="H44" s="17">
        <v>111</v>
      </c>
      <c r="I44" s="17">
        <v>32</v>
      </c>
      <c r="J44" s="17">
        <v>23</v>
      </c>
      <c r="K44" s="17">
        <v>52</v>
      </c>
      <c r="L44" s="17">
        <v>89</v>
      </c>
      <c r="M44" s="17">
        <v>30</v>
      </c>
      <c r="N44" s="17">
        <v>26</v>
      </c>
      <c r="O44" s="17">
        <v>59</v>
      </c>
      <c r="P44" s="17">
        <v>81</v>
      </c>
      <c r="Q44" s="17">
        <v>101</v>
      </c>
      <c r="R44" s="17">
        <v>122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36">
        <f t="shared" si="6"/>
        <v>679</v>
      </c>
      <c r="AB44" s="36">
        <f t="shared" si="7"/>
        <v>655</v>
      </c>
      <c r="AC44" s="36">
        <f t="shared" si="8"/>
        <v>1334</v>
      </c>
    </row>
    <row r="45" spans="1:29" ht="15">
      <c r="A45" s="117"/>
      <c r="B45" s="72" t="s">
        <v>255</v>
      </c>
      <c r="C45" s="17">
        <v>167</v>
      </c>
      <c r="D45" s="17">
        <v>197</v>
      </c>
      <c r="E45" s="17">
        <v>102</v>
      </c>
      <c r="F45" s="17">
        <v>75</v>
      </c>
      <c r="G45" s="17">
        <v>83</v>
      </c>
      <c r="H45" s="17">
        <v>169</v>
      </c>
      <c r="I45" s="17">
        <v>30</v>
      </c>
      <c r="J45" s="17">
        <v>75</v>
      </c>
      <c r="K45" s="17">
        <v>69</v>
      </c>
      <c r="L45" s="17">
        <v>101</v>
      </c>
      <c r="M45" s="17">
        <v>31</v>
      </c>
      <c r="N45" s="17">
        <v>116</v>
      </c>
      <c r="O45" s="17">
        <v>69</v>
      </c>
      <c r="P45" s="17">
        <v>296</v>
      </c>
      <c r="Q45" s="17">
        <v>40</v>
      </c>
      <c r="R45" s="17">
        <v>99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36">
        <f t="shared" si="6"/>
        <v>591</v>
      </c>
      <c r="AB45" s="36">
        <f t="shared" si="7"/>
        <v>1128</v>
      </c>
      <c r="AC45" s="36">
        <f t="shared" si="8"/>
        <v>1719</v>
      </c>
    </row>
    <row r="46" spans="1:29" ht="15">
      <c r="A46" s="117"/>
      <c r="B46" s="72" t="s">
        <v>254</v>
      </c>
      <c r="C46" s="17">
        <v>108</v>
      </c>
      <c r="D46" s="17">
        <v>90</v>
      </c>
      <c r="E46" s="17">
        <v>40</v>
      </c>
      <c r="F46" s="17">
        <v>28</v>
      </c>
      <c r="G46" s="17">
        <v>66</v>
      </c>
      <c r="H46" s="17">
        <v>73</v>
      </c>
      <c r="I46" s="17">
        <v>7</v>
      </c>
      <c r="J46" s="17">
        <v>15</v>
      </c>
      <c r="K46" s="17">
        <v>51</v>
      </c>
      <c r="L46" s="17">
        <v>51</v>
      </c>
      <c r="M46" s="17">
        <v>5</v>
      </c>
      <c r="N46" s="17">
        <v>1</v>
      </c>
      <c r="O46" s="17">
        <v>38</v>
      </c>
      <c r="P46" s="17">
        <v>66</v>
      </c>
      <c r="Q46" s="17">
        <v>13</v>
      </c>
      <c r="R46" s="17">
        <v>18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36">
        <f t="shared" si="6"/>
        <v>328</v>
      </c>
      <c r="AB46" s="36">
        <f t="shared" si="7"/>
        <v>342</v>
      </c>
      <c r="AC46" s="36">
        <f t="shared" si="8"/>
        <v>670</v>
      </c>
    </row>
    <row r="47" spans="1:29" ht="15">
      <c r="A47" s="117"/>
      <c r="B47" s="63" t="s">
        <v>46</v>
      </c>
      <c r="C47" s="36">
        <f aca="true" t="shared" si="9" ref="C47:Z47">SUM(C39:C46)</f>
        <v>1802</v>
      </c>
      <c r="D47" s="36">
        <f t="shared" si="9"/>
        <v>2181</v>
      </c>
      <c r="E47" s="36">
        <f t="shared" si="9"/>
        <v>1104</v>
      </c>
      <c r="F47" s="36">
        <f t="shared" si="9"/>
        <v>992</v>
      </c>
      <c r="G47" s="36">
        <f t="shared" si="9"/>
        <v>1141</v>
      </c>
      <c r="H47" s="36">
        <f t="shared" si="9"/>
        <v>1564</v>
      </c>
      <c r="I47" s="36">
        <f t="shared" si="9"/>
        <v>347</v>
      </c>
      <c r="J47" s="36">
        <f t="shared" si="9"/>
        <v>395</v>
      </c>
      <c r="K47" s="36">
        <f t="shared" si="9"/>
        <v>681</v>
      </c>
      <c r="L47" s="36">
        <f t="shared" si="9"/>
        <v>1617</v>
      </c>
      <c r="M47" s="36">
        <f t="shared" si="9"/>
        <v>349</v>
      </c>
      <c r="N47" s="36">
        <f t="shared" si="9"/>
        <v>880</v>
      </c>
      <c r="O47" s="36">
        <f t="shared" si="9"/>
        <v>852</v>
      </c>
      <c r="P47" s="36">
        <f t="shared" si="9"/>
        <v>1718</v>
      </c>
      <c r="Q47" s="36">
        <f t="shared" si="9"/>
        <v>1193</v>
      </c>
      <c r="R47" s="36">
        <f t="shared" si="9"/>
        <v>2405</v>
      </c>
      <c r="S47" s="36">
        <f t="shared" si="9"/>
        <v>0</v>
      </c>
      <c r="T47" s="36">
        <f t="shared" si="9"/>
        <v>0</v>
      </c>
      <c r="U47" s="36">
        <f t="shared" si="9"/>
        <v>0</v>
      </c>
      <c r="V47" s="36">
        <f t="shared" si="9"/>
        <v>0</v>
      </c>
      <c r="W47" s="36">
        <f t="shared" si="9"/>
        <v>0</v>
      </c>
      <c r="X47" s="36">
        <f t="shared" si="9"/>
        <v>0</v>
      </c>
      <c r="Y47" s="36">
        <f t="shared" si="9"/>
        <v>0</v>
      </c>
      <c r="Z47" s="36">
        <f t="shared" si="9"/>
        <v>0</v>
      </c>
      <c r="AA47" s="36">
        <f t="shared" si="6"/>
        <v>7469</v>
      </c>
      <c r="AB47" s="36">
        <f t="shared" si="7"/>
        <v>11752</v>
      </c>
      <c r="AC47" s="36">
        <f t="shared" si="8"/>
        <v>19221</v>
      </c>
    </row>
    <row r="48" spans="1:29" ht="15">
      <c r="A48" s="117" t="s">
        <v>300</v>
      </c>
      <c r="B48" s="72" t="s">
        <v>251</v>
      </c>
      <c r="C48" s="17">
        <v>74</v>
      </c>
      <c r="D48" s="17">
        <v>240</v>
      </c>
      <c r="E48" s="17">
        <v>84</v>
      </c>
      <c r="F48" s="17">
        <v>99</v>
      </c>
      <c r="G48" s="17">
        <v>55</v>
      </c>
      <c r="H48" s="17">
        <v>180</v>
      </c>
      <c r="I48" s="17">
        <v>24</v>
      </c>
      <c r="J48" s="17">
        <v>41</v>
      </c>
      <c r="K48" s="17">
        <v>54</v>
      </c>
      <c r="L48" s="17">
        <v>233</v>
      </c>
      <c r="M48" s="17">
        <v>23</v>
      </c>
      <c r="N48" s="17">
        <v>91</v>
      </c>
      <c r="O48" s="17">
        <v>57</v>
      </c>
      <c r="P48" s="17">
        <v>222</v>
      </c>
      <c r="Q48" s="17">
        <v>82</v>
      </c>
      <c r="R48" s="17">
        <v>179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36">
        <f t="shared" si="6"/>
        <v>453</v>
      </c>
      <c r="AB48" s="36">
        <f t="shared" si="7"/>
        <v>1285</v>
      </c>
      <c r="AC48" s="36">
        <f t="shared" si="8"/>
        <v>1738</v>
      </c>
    </row>
    <row r="49" spans="1:29" ht="15">
      <c r="A49" s="117"/>
      <c r="B49" s="72" t="s">
        <v>44</v>
      </c>
      <c r="C49" s="17">
        <v>49</v>
      </c>
      <c r="D49" s="17">
        <v>194</v>
      </c>
      <c r="E49" s="17">
        <v>37</v>
      </c>
      <c r="F49" s="17">
        <v>68</v>
      </c>
      <c r="G49" s="17">
        <v>30</v>
      </c>
      <c r="H49" s="17">
        <v>150</v>
      </c>
      <c r="I49" s="17">
        <v>20</v>
      </c>
      <c r="J49" s="17">
        <v>80</v>
      </c>
      <c r="K49" s="17">
        <v>28</v>
      </c>
      <c r="L49" s="17">
        <v>112</v>
      </c>
      <c r="M49" s="17">
        <v>9</v>
      </c>
      <c r="N49" s="17">
        <v>31</v>
      </c>
      <c r="O49" s="17">
        <v>29</v>
      </c>
      <c r="P49" s="17">
        <v>156</v>
      </c>
      <c r="Q49" s="17">
        <v>32</v>
      </c>
      <c r="R49" s="17">
        <v>210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36">
        <f t="shared" si="6"/>
        <v>234</v>
      </c>
      <c r="AB49" s="36">
        <f t="shared" si="7"/>
        <v>1001</v>
      </c>
      <c r="AC49" s="36">
        <f t="shared" si="8"/>
        <v>1235</v>
      </c>
    </row>
    <row r="50" spans="1:29" ht="15">
      <c r="A50" s="117"/>
      <c r="B50" s="72" t="s">
        <v>45</v>
      </c>
      <c r="C50" s="17">
        <v>48</v>
      </c>
      <c r="D50" s="17">
        <v>190</v>
      </c>
      <c r="E50" s="17">
        <v>10</v>
      </c>
      <c r="F50" s="17">
        <v>59</v>
      </c>
      <c r="G50" s="17">
        <v>23</v>
      </c>
      <c r="H50" s="17">
        <v>208</v>
      </c>
      <c r="I50" s="17">
        <v>5</v>
      </c>
      <c r="J50" s="17">
        <v>20</v>
      </c>
      <c r="K50" s="17">
        <v>20</v>
      </c>
      <c r="L50" s="17">
        <v>177</v>
      </c>
      <c r="M50" s="17">
        <v>5</v>
      </c>
      <c r="N50" s="17">
        <v>75</v>
      </c>
      <c r="O50" s="17">
        <v>17</v>
      </c>
      <c r="P50" s="17">
        <v>148</v>
      </c>
      <c r="Q50" s="17">
        <v>23</v>
      </c>
      <c r="R50" s="17">
        <v>219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36">
        <f t="shared" si="6"/>
        <v>151</v>
      </c>
      <c r="AB50" s="36">
        <f t="shared" si="7"/>
        <v>1096</v>
      </c>
      <c r="AC50" s="36">
        <f t="shared" si="8"/>
        <v>1247</v>
      </c>
    </row>
    <row r="51" spans="1:29" ht="15">
      <c r="A51" s="117"/>
      <c r="B51" s="72" t="s">
        <v>221</v>
      </c>
      <c r="C51" s="17">
        <v>14</v>
      </c>
      <c r="D51" s="17">
        <v>42</v>
      </c>
      <c r="E51" s="17">
        <v>1</v>
      </c>
      <c r="F51" s="17">
        <v>3</v>
      </c>
      <c r="G51" s="17">
        <v>4</v>
      </c>
      <c r="H51" s="17">
        <v>27</v>
      </c>
      <c r="I51" s="17">
        <v>0</v>
      </c>
      <c r="J51" s="17">
        <v>3</v>
      </c>
      <c r="K51" s="17">
        <v>5</v>
      </c>
      <c r="L51" s="17">
        <v>42</v>
      </c>
      <c r="M51" s="17">
        <v>3</v>
      </c>
      <c r="N51" s="17">
        <v>1</v>
      </c>
      <c r="O51" s="17">
        <v>24</v>
      </c>
      <c r="P51" s="17">
        <v>53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36">
        <f t="shared" si="6"/>
        <v>51</v>
      </c>
      <c r="AB51" s="36">
        <f t="shared" si="7"/>
        <v>171</v>
      </c>
      <c r="AC51" s="36">
        <f t="shared" si="8"/>
        <v>222</v>
      </c>
    </row>
    <row r="52" spans="1:29" ht="15">
      <c r="A52" s="117"/>
      <c r="B52" s="63" t="s">
        <v>249</v>
      </c>
      <c r="C52" s="36">
        <f aca="true" t="shared" si="10" ref="C52:Z52">SUM(C48:C51)</f>
        <v>185</v>
      </c>
      <c r="D52" s="36">
        <f t="shared" si="10"/>
        <v>666</v>
      </c>
      <c r="E52" s="36">
        <f t="shared" si="10"/>
        <v>132</v>
      </c>
      <c r="F52" s="36">
        <f t="shared" si="10"/>
        <v>229</v>
      </c>
      <c r="G52" s="36">
        <f t="shared" si="10"/>
        <v>112</v>
      </c>
      <c r="H52" s="36">
        <f t="shared" si="10"/>
        <v>565</v>
      </c>
      <c r="I52" s="36">
        <f t="shared" si="10"/>
        <v>49</v>
      </c>
      <c r="J52" s="36">
        <f t="shared" si="10"/>
        <v>144</v>
      </c>
      <c r="K52" s="36">
        <f t="shared" si="10"/>
        <v>107</v>
      </c>
      <c r="L52" s="36">
        <f t="shared" si="10"/>
        <v>564</v>
      </c>
      <c r="M52" s="36">
        <f t="shared" si="10"/>
        <v>40</v>
      </c>
      <c r="N52" s="36">
        <f t="shared" si="10"/>
        <v>198</v>
      </c>
      <c r="O52" s="36">
        <f t="shared" si="10"/>
        <v>127</v>
      </c>
      <c r="P52" s="36">
        <f t="shared" si="10"/>
        <v>579</v>
      </c>
      <c r="Q52" s="36">
        <f t="shared" si="10"/>
        <v>137</v>
      </c>
      <c r="R52" s="36">
        <f t="shared" si="10"/>
        <v>608</v>
      </c>
      <c r="S52" s="36">
        <f t="shared" si="10"/>
        <v>0</v>
      </c>
      <c r="T52" s="36">
        <f t="shared" si="10"/>
        <v>0</v>
      </c>
      <c r="U52" s="36">
        <f t="shared" si="10"/>
        <v>0</v>
      </c>
      <c r="V52" s="36">
        <f t="shared" si="10"/>
        <v>0</v>
      </c>
      <c r="W52" s="36">
        <f t="shared" si="10"/>
        <v>0</v>
      </c>
      <c r="X52" s="36">
        <f t="shared" si="10"/>
        <v>0</v>
      </c>
      <c r="Y52" s="36">
        <f t="shared" si="10"/>
        <v>0</v>
      </c>
      <c r="Z52" s="36">
        <f t="shared" si="10"/>
        <v>0</v>
      </c>
      <c r="AA52" s="36">
        <f t="shared" si="6"/>
        <v>889</v>
      </c>
      <c r="AB52" s="36">
        <f t="shared" si="7"/>
        <v>3553</v>
      </c>
      <c r="AC52" s="36">
        <f t="shared" si="8"/>
        <v>4442</v>
      </c>
    </row>
    <row r="53" spans="1:29" ht="15">
      <c r="A53" s="117" t="s">
        <v>47</v>
      </c>
      <c r="B53" s="72" t="s">
        <v>242</v>
      </c>
      <c r="C53" s="17">
        <v>187</v>
      </c>
      <c r="D53" s="17">
        <v>136</v>
      </c>
      <c r="E53" s="17">
        <v>205</v>
      </c>
      <c r="F53" s="17">
        <v>96</v>
      </c>
      <c r="G53" s="17">
        <v>152</v>
      </c>
      <c r="H53" s="17">
        <v>108</v>
      </c>
      <c r="I53" s="17">
        <v>68</v>
      </c>
      <c r="J53" s="17">
        <v>43</v>
      </c>
      <c r="K53" s="17">
        <v>52</v>
      </c>
      <c r="L53" s="17">
        <v>47</v>
      </c>
      <c r="M53" s="17">
        <v>36</v>
      </c>
      <c r="N53" s="17">
        <v>30</v>
      </c>
      <c r="O53" s="17">
        <v>37</v>
      </c>
      <c r="P53" s="17">
        <v>35</v>
      </c>
      <c r="Q53" s="17">
        <v>57</v>
      </c>
      <c r="R53" s="17">
        <v>41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36">
        <f t="shared" si="6"/>
        <v>794</v>
      </c>
      <c r="AB53" s="36">
        <f t="shared" si="7"/>
        <v>536</v>
      </c>
      <c r="AC53" s="36">
        <f t="shared" si="8"/>
        <v>1330</v>
      </c>
    </row>
    <row r="54" spans="1:29" ht="15">
      <c r="A54" s="117"/>
      <c r="B54" s="72" t="s">
        <v>248</v>
      </c>
      <c r="C54" s="17">
        <v>232</v>
      </c>
      <c r="D54" s="17">
        <v>160</v>
      </c>
      <c r="E54" s="17">
        <v>77</v>
      </c>
      <c r="F54" s="17">
        <v>25</v>
      </c>
      <c r="G54" s="17">
        <v>154</v>
      </c>
      <c r="H54" s="17">
        <v>129</v>
      </c>
      <c r="I54" s="17">
        <v>68</v>
      </c>
      <c r="J54" s="17">
        <v>69</v>
      </c>
      <c r="K54" s="17">
        <v>57</v>
      </c>
      <c r="L54" s="17">
        <v>78</v>
      </c>
      <c r="M54" s="17">
        <v>10</v>
      </c>
      <c r="N54" s="17">
        <v>13</v>
      </c>
      <c r="O54" s="17">
        <v>38</v>
      </c>
      <c r="P54" s="17">
        <v>59</v>
      </c>
      <c r="Q54" s="17">
        <v>58</v>
      </c>
      <c r="R54" s="17">
        <v>45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36">
        <f t="shared" si="6"/>
        <v>694</v>
      </c>
      <c r="AB54" s="36">
        <f t="shared" si="7"/>
        <v>578</v>
      </c>
      <c r="AC54" s="36">
        <f t="shared" si="8"/>
        <v>1272</v>
      </c>
    </row>
    <row r="55" spans="1:29" ht="15">
      <c r="A55" s="117"/>
      <c r="B55" s="72" t="s">
        <v>247</v>
      </c>
      <c r="C55" s="17">
        <v>202</v>
      </c>
      <c r="D55" s="17">
        <v>166</v>
      </c>
      <c r="E55" s="17">
        <v>168</v>
      </c>
      <c r="F55" s="17">
        <v>74</v>
      </c>
      <c r="G55" s="17">
        <v>132</v>
      </c>
      <c r="H55" s="17">
        <v>103</v>
      </c>
      <c r="I55" s="17">
        <v>86</v>
      </c>
      <c r="J55" s="17">
        <v>44</v>
      </c>
      <c r="K55" s="17">
        <v>72</v>
      </c>
      <c r="L55" s="17">
        <v>56</v>
      </c>
      <c r="M55" s="17">
        <v>31</v>
      </c>
      <c r="N55" s="17">
        <v>30</v>
      </c>
      <c r="O55" s="17">
        <v>90</v>
      </c>
      <c r="P55" s="17">
        <v>72</v>
      </c>
      <c r="Q55" s="17">
        <v>87</v>
      </c>
      <c r="R55" s="17">
        <v>73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36">
        <f t="shared" si="6"/>
        <v>868</v>
      </c>
      <c r="AB55" s="36">
        <f t="shared" si="7"/>
        <v>618</v>
      </c>
      <c r="AC55" s="36">
        <f t="shared" si="8"/>
        <v>1486</v>
      </c>
    </row>
    <row r="56" spans="1:29" ht="15">
      <c r="A56" s="117"/>
      <c r="B56" s="72" t="s">
        <v>246</v>
      </c>
      <c r="C56" s="17">
        <v>50</v>
      </c>
      <c r="D56" s="17">
        <v>45</v>
      </c>
      <c r="E56" s="17">
        <v>48</v>
      </c>
      <c r="F56" s="17">
        <v>43</v>
      </c>
      <c r="G56" s="17">
        <v>20</v>
      </c>
      <c r="H56" s="17">
        <v>34</v>
      </c>
      <c r="I56" s="17">
        <v>5</v>
      </c>
      <c r="J56" s="17">
        <v>8</v>
      </c>
      <c r="K56" s="17">
        <v>13</v>
      </c>
      <c r="L56" s="17">
        <v>25</v>
      </c>
      <c r="M56" s="17">
        <v>5</v>
      </c>
      <c r="N56" s="17">
        <v>7</v>
      </c>
      <c r="O56" s="17">
        <v>16</v>
      </c>
      <c r="P56" s="17">
        <v>29</v>
      </c>
      <c r="Q56" s="17">
        <v>17</v>
      </c>
      <c r="R56" s="17">
        <v>23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36">
        <f t="shared" si="6"/>
        <v>174</v>
      </c>
      <c r="AB56" s="36">
        <f t="shared" si="7"/>
        <v>214</v>
      </c>
      <c r="AC56" s="36">
        <f t="shared" si="8"/>
        <v>388</v>
      </c>
    </row>
    <row r="57" spans="1:29" ht="15">
      <c r="A57" s="117"/>
      <c r="B57" s="72" t="s">
        <v>245</v>
      </c>
      <c r="C57" s="17">
        <v>86</v>
      </c>
      <c r="D57" s="17">
        <v>33</v>
      </c>
      <c r="E57" s="17">
        <v>106</v>
      </c>
      <c r="F57" s="17">
        <v>24</v>
      </c>
      <c r="G57" s="17">
        <v>51</v>
      </c>
      <c r="H57" s="17">
        <v>23</v>
      </c>
      <c r="I57" s="17">
        <v>22</v>
      </c>
      <c r="J57" s="17">
        <v>15</v>
      </c>
      <c r="K57" s="17">
        <v>34</v>
      </c>
      <c r="L57" s="17">
        <v>26</v>
      </c>
      <c r="M57" s="17">
        <v>12</v>
      </c>
      <c r="N57" s="17">
        <v>7</v>
      </c>
      <c r="O57" s="17">
        <v>29</v>
      </c>
      <c r="P57" s="17">
        <v>8</v>
      </c>
      <c r="Q57" s="17">
        <v>18</v>
      </c>
      <c r="R57" s="17">
        <v>17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36">
        <f t="shared" si="6"/>
        <v>358</v>
      </c>
      <c r="AB57" s="36">
        <f t="shared" si="7"/>
        <v>153</v>
      </c>
      <c r="AC57" s="36">
        <f t="shared" si="8"/>
        <v>511</v>
      </c>
    </row>
    <row r="58" spans="1:29" ht="15">
      <c r="A58" s="117"/>
      <c r="B58" s="72" t="s">
        <v>244</v>
      </c>
      <c r="C58" s="17">
        <v>96</v>
      </c>
      <c r="D58" s="17">
        <v>201</v>
      </c>
      <c r="E58" s="17">
        <v>26</v>
      </c>
      <c r="F58" s="17">
        <v>45</v>
      </c>
      <c r="G58" s="17">
        <v>34</v>
      </c>
      <c r="H58" s="17">
        <v>179</v>
      </c>
      <c r="I58" s="17">
        <v>12</v>
      </c>
      <c r="J58" s="17">
        <v>66</v>
      </c>
      <c r="K58" s="17">
        <v>26</v>
      </c>
      <c r="L58" s="17">
        <v>105</v>
      </c>
      <c r="M58" s="17">
        <v>11</v>
      </c>
      <c r="N58" s="17">
        <v>22</v>
      </c>
      <c r="O58" s="17">
        <v>26</v>
      </c>
      <c r="P58" s="17">
        <v>77</v>
      </c>
      <c r="Q58" s="17">
        <v>27</v>
      </c>
      <c r="R58" s="17">
        <v>84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36">
        <f t="shared" si="6"/>
        <v>258</v>
      </c>
      <c r="AB58" s="36">
        <f t="shared" si="7"/>
        <v>779</v>
      </c>
      <c r="AC58" s="36">
        <f t="shared" si="8"/>
        <v>1037</v>
      </c>
    </row>
    <row r="59" spans="1:29" ht="15">
      <c r="A59" s="117"/>
      <c r="B59" s="63" t="s">
        <v>66</v>
      </c>
      <c r="C59" s="36">
        <f aca="true" t="shared" si="11" ref="C59:Z59">SUM(C53:C58)</f>
        <v>853</v>
      </c>
      <c r="D59" s="36">
        <f t="shared" si="11"/>
        <v>741</v>
      </c>
      <c r="E59" s="36">
        <f t="shared" si="11"/>
        <v>630</v>
      </c>
      <c r="F59" s="36">
        <f t="shared" si="11"/>
        <v>307</v>
      </c>
      <c r="G59" s="36">
        <f t="shared" si="11"/>
        <v>543</v>
      </c>
      <c r="H59" s="36">
        <f t="shared" si="11"/>
        <v>576</v>
      </c>
      <c r="I59" s="36">
        <f t="shared" si="11"/>
        <v>261</v>
      </c>
      <c r="J59" s="36">
        <f t="shared" si="11"/>
        <v>245</v>
      </c>
      <c r="K59" s="36">
        <f t="shared" si="11"/>
        <v>254</v>
      </c>
      <c r="L59" s="36">
        <f t="shared" si="11"/>
        <v>337</v>
      </c>
      <c r="M59" s="36">
        <f t="shared" si="11"/>
        <v>105</v>
      </c>
      <c r="N59" s="36">
        <f t="shared" si="11"/>
        <v>109</v>
      </c>
      <c r="O59" s="36">
        <f t="shared" si="11"/>
        <v>236</v>
      </c>
      <c r="P59" s="36">
        <f t="shared" si="11"/>
        <v>280</v>
      </c>
      <c r="Q59" s="36">
        <f t="shared" si="11"/>
        <v>264</v>
      </c>
      <c r="R59" s="36">
        <f t="shared" si="11"/>
        <v>283</v>
      </c>
      <c r="S59" s="36">
        <f t="shared" si="11"/>
        <v>0</v>
      </c>
      <c r="T59" s="36">
        <f t="shared" si="11"/>
        <v>0</v>
      </c>
      <c r="U59" s="36">
        <f t="shared" si="11"/>
        <v>0</v>
      </c>
      <c r="V59" s="36">
        <f t="shared" si="11"/>
        <v>0</v>
      </c>
      <c r="W59" s="36">
        <f t="shared" si="11"/>
        <v>0</v>
      </c>
      <c r="X59" s="36">
        <f t="shared" si="11"/>
        <v>0</v>
      </c>
      <c r="Y59" s="36">
        <f t="shared" si="11"/>
        <v>0</v>
      </c>
      <c r="Z59" s="36">
        <f t="shared" si="11"/>
        <v>0</v>
      </c>
      <c r="AA59" s="36">
        <f t="shared" si="6"/>
        <v>3146</v>
      </c>
      <c r="AB59" s="36">
        <f t="shared" si="7"/>
        <v>2878</v>
      </c>
      <c r="AC59" s="36">
        <f t="shared" si="8"/>
        <v>6024</v>
      </c>
    </row>
    <row r="60" spans="1:29" ht="15">
      <c r="A60" s="117" t="s">
        <v>289</v>
      </c>
      <c r="B60" s="73" t="s">
        <v>242</v>
      </c>
      <c r="C60" s="17">
        <v>20</v>
      </c>
      <c r="D60" s="17">
        <v>45</v>
      </c>
      <c r="E60" s="17">
        <v>11</v>
      </c>
      <c r="F60" s="17">
        <v>9</v>
      </c>
      <c r="G60" s="17">
        <v>37</v>
      </c>
      <c r="H60" s="17">
        <v>30</v>
      </c>
      <c r="I60" s="17">
        <v>4</v>
      </c>
      <c r="J60" s="17">
        <v>11</v>
      </c>
      <c r="K60" s="17">
        <v>18</v>
      </c>
      <c r="L60" s="17">
        <v>44</v>
      </c>
      <c r="M60" s="17">
        <v>2</v>
      </c>
      <c r="N60" s="17">
        <v>2</v>
      </c>
      <c r="O60" s="17">
        <v>22</v>
      </c>
      <c r="P60" s="17">
        <v>32</v>
      </c>
      <c r="Q60" s="17">
        <v>0</v>
      </c>
      <c r="R60" s="17">
        <v>2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36">
        <f t="shared" si="6"/>
        <v>114</v>
      </c>
      <c r="AB60" s="36">
        <f t="shared" si="7"/>
        <v>175</v>
      </c>
      <c r="AC60" s="36">
        <f t="shared" si="8"/>
        <v>289</v>
      </c>
    </row>
    <row r="61" spans="1:29" ht="15">
      <c r="A61" s="117"/>
      <c r="B61" s="73" t="s">
        <v>241</v>
      </c>
      <c r="C61" s="17">
        <v>18</v>
      </c>
      <c r="D61" s="17">
        <v>43</v>
      </c>
      <c r="E61" s="17">
        <v>3</v>
      </c>
      <c r="F61" s="17">
        <v>0</v>
      </c>
      <c r="G61" s="17">
        <v>24</v>
      </c>
      <c r="H61" s="17">
        <v>36</v>
      </c>
      <c r="I61" s="17">
        <v>3</v>
      </c>
      <c r="J61" s="17">
        <v>1</v>
      </c>
      <c r="K61" s="17">
        <v>23</v>
      </c>
      <c r="L61" s="17">
        <v>19</v>
      </c>
      <c r="M61" s="17">
        <v>2</v>
      </c>
      <c r="N61" s="17">
        <v>2</v>
      </c>
      <c r="O61" s="17">
        <v>24</v>
      </c>
      <c r="P61" s="17">
        <v>36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36">
        <f t="shared" si="6"/>
        <v>97</v>
      </c>
      <c r="AB61" s="36">
        <f t="shared" si="7"/>
        <v>137</v>
      </c>
      <c r="AC61" s="36">
        <f t="shared" si="8"/>
        <v>234</v>
      </c>
    </row>
    <row r="62" spans="1:29" ht="15">
      <c r="A62" s="117"/>
      <c r="B62" s="63" t="s">
        <v>299</v>
      </c>
      <c r="C62" s="36">
        <f aca="true" t="shared" si="12" ref="C62:Z62">SUM(C60:C61)</f>
        <v>38</v>
      </c>
      <c r="D62" s="36">
        <f t="shared" si="12"/>
        <v>88</v>
      </c>
      <c r="E62" s="36">
        <f t="shared" si="12"/>
        <v>14</v>
      </c>
      <c r="F62" s="36">
        <f t="shared" si="12"/>
        <v>9</v>
      </c>
      <c r="G62" s="36">
        <f t="shared" si="12"/>
        <v>61</v>
      </c>
      <c r="H62" s="36">
        <f t="shared" si="12"/>
        <v>66</v>
      </c>
      <c r="I62" s="36">
        <f t="shared" si="12"/>
        <v>7</v>
      </c>
      <c r="J62" s="36">
        <f t="shared" si="12"/>
        <v>12</v>
      </c>
      <c r="K62" s="36">
        <f t="shared" si="12"/>
        <v>41</v>
      </c>
      <c r="L62" s="36">
        <f t="shared" si="12"/>
        <v>63</v>
      </c>
      <c r="M62" s="36">
        <f t="shared" si="12"/>
        <v>4</v>
      </c>
      <c r="N62" s="36">
        <f t="shared" si="12"/>
        <v>4</v>
      </c>
      <c r="O62" s="36">
        <f t="shared" si="12"/>
        <v>46</v>
      </c>
      <c r="P62" s="36">
        <f t="shared" si="12"/>
        <v>68</v>
      </c>
      <c r="Q62" s="36">
        <f t="shared" si="12"/>
        <v>0</v>
      </c>
      <c r="R62" s="36">
        <f t="shared" si="12"/>
        <v>2</v>
      </c>
      <c r="S62" s="36">
        <f t="shared" si="12"/>
        <v>0</v>
      </c>
      <c r="T62" s="36">
        <f t="shared" si="12"/>
        <v>0</v>
      </c>
      <c r="U62" s="36">
        <f t="shared" si="12"/>
        <v>0</v>
      </c>
      <c r="V62" s="36">
        <f t="shared" si="12"/>
        <v>0</v>
      </c>
      <c r="W62" s="36">
        <f t="shared" si="12"/>
        <v>0</v>
      </c>
      <c r="X62" s="36">
        <f t="shared" si="12"/>
        <v>0</v>
      </c>
      <c r="Y62" s="36">
        <f t="shared" si="12"/>
        <v>0</v>
      </c>
      <c r="Z62" s="36">
        <f t="shared" si="12"/>
        <v>0</v>
      </c>
      <c r="AA62" s="36">
        <f t="shared" si="6"/>
        <v>211</v>
      </c>
      <c r="AB62" s="36">
        <f t="shared" si="7"/>
        <v>312</v>
      </c>
      <c r="AC62" s="36">
        <f t="shared" si="8"/>
        <v>523</v>
      </c>
    </row>
    <row r="63" spans="1:29" ht="15">
      <c r="A63" s="104" t="s">
        <v>239</v>
      </c>
      <c r="B63" s="104"/>
      <c r="C63" s="17">
        <v>390</v>
      </c>
      <c r="D63" s="17">
        <v>224</v>
      </c>
      <c r="E63" s="17">
        <v>124</v>
      </c>
      <c r="F63" s="17">
        <v>26</v>
      </c>
      <c r="G63" s="17">
        <v>265</v>
      </c>
      <c r="H63" s="17">
        <v>164</v>
      </c>
      <c r="I63" s="17">
        <v>113</v>
      </c>
      <c r="J63" s="17">
        <v>41</v>
      </c>
      <c r="K63" s="17">
        <v>260</v>
      </c>
      <c r="L63" s="17">
        <v>127</v>
      </c>
      <c r="M63" s="17">
        <v>90</v>
      </c>
      <c r="N63" s="17">
        <v>28</v>
      </c>
      <c r="O63" s="17">
        <v>193</v>
      </c>
      <c r="P63" s="17">
        <v>112</v>
      </c>
      <c r="Q63" s="17">
        <v>204</v>
      </c>
      <c r="R63" s="17">
        <v>76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36">
        <f t="shared" si="6"/>
        <v>1639</v>
      </c>
      <c r="AB63" s="36">
        <f t="shared" si="7"/>
        <v>798</v>
      </c>
      <c r="AC63" s="36">
        <f t="shared" si="8"/>
        <v>2437</v>
      </c>
    </row>
    <row r="64" spans="1:29" ht="15">
      <c r="A64" s="117" t="s">
        <v>67</v>
      </c>
      <c r="B64" s="72" t="s">
        <v>68</v>
      </c>
      <c r="C64" s="17">
        <v>126</v>
      </c>
      <c r="D64" s="17">
        <v>211</v>
      </c>
      <c r="E64" s="17">
        <v>52</v>
      </c>
      <c r="F64" s="17">
        <v>54</v>
      </c>
      <c r="G64" s="17">
        <v>35</v>
      </c>
      <c r="H64" s="17">
        <v>138</v>
      </c>
      <c r="I64" s="17">
        <v>9</v>
      </c>
      <c r="J64" s="17">
        <v>19</v>
      </c>
      <c r="K64" s="17">
        <v>32</v>
      </c>
      <c r="L64" s="17">
        <v>148</v>
      </c>
      <c r="M64" s="17">
        <v>5</v>
      </c>
      <c r="N64" s="17">
        <v>22</v>
      </c>
      <c r="O64" s="17">
        <v>30</v>
      </c>
      <c r="P64" s="17">
        <v>126</v>
      </c>
      <c r="Q64" s="17">
        <v>2</v>
      </c>
      <c r="R64" s="17">
        <v>5</v>
      </c>
      <c r="S64" s="17">
        <v>35</v>
      </c>
      <c r="T64" s="17">
        <v>202</v>
      </c>
      <c r="U64" s="17">
        <v>28</v>
      </c>
      <c r="V64" s="17">
        <v>109</v>
      </c>
      <c r="W64" s="17">
        <v>0</v>
      </c>
      <c r="X64" s="17">
        <v>0</v>
      </c>
      <c r="Y64" s="17">
        <v>0</v>
      </c>
      <c r="Z64" s="17">
        <v>0</v>
      </c>
      <c r="AA64" s="36">
        <f t="shared" si="6"/>
        <v>354</v>
      </c>
      <c r="AB64" s="36">
        <f t="shared" si="7"/>
        <v>1034</v>
      </c>
      <c r="AC64" s="36">
        <f t="shared" si="8"/>
        <v>1388</v>
      </c>
    </row>
    <row r="65" spans="1:29" ht="15">
      <c r="A65" s="117"/>
      <c r="B65" s="72" t="s">
        <v>69</v>
      </c>
      <c r="C65" s="17">
        <v>0</v>
      </c>
      <c r="D65" s="17">
        <v>0</v>
      </c>
      <c r="E65" s="17">
        <v>0</v>
      </c>
      <c r="F65" s="17">
        <v>0</v>
      </c>
      <c r="G65" s="17">
        <v>1</v>
      </c>
      <c r="H65" s="17">
        <v>77</v>
      </c>
      <c r="I65" s="17">
        <v>0</v>
      </c>
      <c r="J65" s="17">
        <v>19</v>
      </c>
      <c r="K65" s="17">
        <v>1</v>
      </c>
      <c r="L65" s="17">
        <v>57</v>
      </c>
      <c r="M65" s="17">
        <v>2</v>
      </c>
      <c r="N65" s="17">
        <v>4</v>
      </c>
      <c r="O65" s="17">
        <v>1</v>
      </c>
      <c r="P65" s="17">
        <v>51</v>
      </c>
      <c r="Q65" s="17">
        <v>0</v>
      </c>
      <c r="R65" s="17">
        <v>2</v>
      </c>
      <c r="S65" s="17">
        <v>4</v>
      </c>
      <c r="T65" s="17">
        <v>102</v>
      </c>
      <c r="U65" s="17">
        <v>1</v>
      </c>
      <c r="V65" s="17">
        <v>5</v>
      </c>
      <c r="W65" s="17">
        <v>0</v>
      </c>
      <c r="X65" s="17">
        <v>0</v>
      </c>
      <c r="Y65" s="17">
        <v>0</v>
      </c>
      <c r="Z65" s="17">
        <v>0</v>
      </c>
      <c r="AA65" s="36">
        <f t="shared" si="6"/>
        <v>10</v>
      </c>
      <c r="AB65" s="36">
        <f t="shared" si="7"/>
        <v>317</v>
      </c>
      <c r="AC65" s="36">
        <f t="shared" si="8"/>
        <v>327</v>
      </c>
    </row>
    <row r="66" spans="1:29" ht="15">
      <c r="A66" s="117"/>
      <c r="B66" s="72" t="s">
        <v>70</v>
      </c>
      <c r="C66" s="17">
        <v>77</v>
      </c>
      <c r="D66" s="17">
        <v>199</v>
      </c>
      <c r="E66" s="17">
        <v>23</v>
      </c>
      <c r="F66" s="17">
        <v>30</v>
      </c>
      <c r="G66" s="17">
        <v>28</v>
      </c>
      <c r="H66" s="17">
        <v>132</v>
      </c>
      <c r="I66" s="17">
        <v>3</v>
      </c>
      <c r="J66" s="17">
        <v>9</v>
      </c>
      <c r="K66" s="17">
        <v>14</v>
      </c>
      <c r="L66" s="17">
        <v>122</v>
      </c>
      <c r="M66" s="17">
        <v>1</v>
      </c>
      <c r="N66" s="17">
        <v>7</v>
      </c>
      <c r="O66" s="17">
        <v>13</v>
      </c>
      <c r="P66" s="17">
        <v>113</v>
      </c>
      <c r="Q66" s="17">
        <v>0</v>
      </c>
      <c r="R66" s="17">
        <v>5</v>
      </c>
      <c r="S66" s="17">
        <v>14</v>
      </c>
      <c r="T66" s="17">
        <v>111</v>
      </c>
      <c r="U66" s="17">
        <v>7</v>
      </c>
      <c r="V66" s="17">
        <v>45</v>
      </c>
      <c r="W66" s="17">
        <v>0</v>
      </c>
      <c r="X66" s="17">
        <v>0</v>
      </c>
      <c r="Y66" s="17">
        <v>0</v>
      </c>
      <c r="Z66" s="17">
        <v>0</v>
      </c>
      <c r="AA66" s="36">
        <f t="shared" si="6"/>
        <v>180</v>
      </c>
      <c r="AB66" s="36">
        <f t="shared" si="7"/>
        <v>773</v>
      </c>
      <c r="AC66" s="36">
        <f t="shared" si="8"/>
        <v>953</v>
      </c>
    </row>
    <row r="67" spans="1:29" ht="15">
      <c r="A67" s="117"/>
      <c r="B67" s="72" t="s">
        <v>71</v>
      </c>
      <c r="C67" s="17">
        <v>286</v>
      </c>
      <c r="D67" s="17">
        <v>655</v>
      </c>
      <c r="E67" s="17">
        <v>52</v>
      </c>
      <c r="F67" s="17">
        <v>42</v>
      </c>
      <c r="G67" s="17">
        <v>102</v>
      </c>
      <c r="H67" s="17">
        <v>577</v>
      </c>
      <c r="I67" s="17">
        <v>7</v>
      </c>
      <c r="J67" s="17">
        <v>14</v>
      </c>
      <c r="K67" s="17">
        <v>60</v>
      </c>
      <c r="L67" s="17">
        <v>583</v>
      </c>
      <c r="M67" s="17">
        <v>4</v>
      </c>
      <c r="N67" s="17">
        <v>6</v>
      </c>
      <c r="O67" s="17">
        <v>51</v>
      </c>
      <c r="P67" s="17">
        <v>704</v>
      </c>
      <c r="Q67" s="17">
        <v>31</v>
      </c>
      <c r="R67" s="17">
        <v>102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36">
        <f t="shared" si="6"/>
        <v>593</v>
      </c>
      <c r="AB67" s="36">
        <f t="shared" si="7"/>
        <v>2683</v>
      </c>
      <c r="AC67" s="36">
        <f t="shared" si="8"/>
        <v>3276</v>
      </c>
    </row>
    <row r="68" spans="1:29" ht="15">
      <c r="A68" s="117"/>
      <c r="B68" s="63" t="s">
        <v>72</v>
      </c>
      <c r="C68" s="36">
        <f aca="true" t="shared" si="13" ref="C68:Z68">SUM(C64:C67)</f>
        <v>489</v>
      </c>
      <c r="D68" s="36">
        <f t="shared" si="13"/>
        <v>1065</v>
      </c>
      <c r="E68" s="36">
        <f t="shared" si="13"/>
        <v>127</v>
      </c>
      <c r="F68" s="36">
        <f t="shared" si="13"/>
        <v>126</v>
      </c>
      <c r="G68" s="36">
        <f t="shared" si="13"/>
        <v>166</v>
      </c>
      <c r="H68" s="36">
        <f t="shared" si="13"/>
        <v>924</v>
      </c>
      <c r="I68" s="36">
        <f t="shared" si="13"/>
        <v>19</v>
      </c>
      <c r="J68" s="36">
        <f t="shared" si="13"/>
        <v>61</v>
      </c>
      <c r="K68" s="36">
        <f t="shared" si="13"/>
        <v>107</v>
      </c>
      <c r="L68" s="36">
        <f t="shared" si="13"/>
        <v>910</v>
      </c>
      <c r="M68" s="36">
        <f t="shared" si="13"/>
        <v>12</v>
      </c>
      <c r="N68" s="36">
        <f t="shared" si="13"/>
        <v>39</v>
      </c>
      <c r="O68" s="36">
        <f t="shared" si="13"/>
        <v>95</v>
      </c>
      <c r="P68" s="36">
        <f t="shared" si="13"/>
        <v>994</v>
      </c>
      <c r="Q68" s="36">
        <f t="shared" si="13"/>
        <v>33</v>
      </c>
      <c r="R68" s="36">
        <f t="shared" si="13"/>
        <v>114</v>
      </c>
      <c r="S68" s="36">
        <f t="shared" si="13"/>
        <v>53</v>
      </c>
      <c r="T68" s="36">
        <f t="shared" si="13"/>
        <v>415</v>
      </c>
      <c r="U68" s="36">
        <f t="shared" si="13"/>
        <v>36</v>
      </c>
      <c r="V68" s="36">
        <f t="shared" si="13"/>
        <v>159</v>
      </c>
      <c r="W68" s="36">
        <f t="shared" si="13"/>
        <v>0</v>
      </c>
      <c r="X68" s="36">
        <f t="shared" si="13"/>
        <v>0</v>
      </c>
      <c r="Y68" s="36">
        <f t="shared" si="13"/>
        <v>0</v>
      </c>
      <c r="Z68" s="36">
        <f t="shared" si="13"/>
        <v>0</v>
      </c>
      <c r="AA68" s="36">
        <f t="shared" si="6"/>
        <v>1137</v>
      </c>
      <c r="AB68" s="36">
        <f t="shared" si="7"/>
        <v>4807</v>
      </c>
      <c r="AC68" s="36">
        <f t="shared" si="8"/>
        <v>5944</v>
      </c>
    </row>
    <row r="69" spans="1:29" ht="15">
      <c r="A69" s="104" t="s">
        <v>298</v>
      </c>
      <c r="B69" s="104"/>
      <c r="C69" s="17">
        <v>13</v>
      </c>
      <c r="D69" s="17">
        <v>175</v>
      </c>
      <c r="E69" s="17">
        <v>0</v>
      </c>
      <c r="F69" s="17">
        <v>2</v>
      </c>
      <c r="G69" s="17">
        <v>12</v>
      </c>
      <c r="H69" s="17">
        <v>151</v>
      </c>
      <c r="I69" s="17">
        <v>3</v>
      </c>
      <c r="J69" s="17">
        <v>4</v>
      </c>
      <c r="K69" s="17">
        <v>34</v>
      </c>
      <c r="L69" s="17">
        <v>236</v>
      </c>
      <c r="M69" s="17">
        <v>0</v>
      </c>
      <c r="N69" s="17">
        <v>4</v>
      </c>
      <c r="O69" s="17">
        <v>36</v>
      </c>
      <c r="P69" s="17">
        <v>283</v>
      </c>
      <c r="Q69" s="17">
        <v>8</v>
      </c>
      <c r="R69" s="17">
        <v>29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36">
        <f t="shared" si="6"/>
        <v>106</v>
      </c>
      <c r="AB69" s="36">
        <f t="shared" si="7"/>
        <v>884</v>
      </c>
      <c r="AC69" s="36">
        <f t="shared" si="8"/>
        <v>990</v>
      </c>
    </row>
    <row r="70" spans="1:29" ht="15">
      <c r="A70" s="104" t="s">
        <v>237</v>
      </c>
      <c r="B70" s="104"/>
      <c r="C70" s="17">
        <v>162</v>
      </c>
      <c r="D70" s="17">
        <v>120</v>
      </c>
      <c r="E70" s="17">
        <v>66</v>
      </c>
      <c r="F70" s="17">
        <v>14</v>
      </c>
      <c r="G70" s="17">
        <v>88</v>
      </c>
      <c r="H70" s="17">
        <v>75</v>
      </c>
      <c r="I70" s="17">
        <v>61</v>
      </c>
      <c r="J70" s="17">
        <v>34</v>
      </c>
      <c r="K70" s="17">
        <v>67</v>
      </c>
      <c r="L70" s="17">
        <v>66</v>
      </c>
      <c r="M70" s="17">
        <v>18</v>
      </c>
      <c r="N70" s="17">
        <v>9</v>
      </c>
      <c r="O70" s="17">
        <v>62</v>
      </c>
      <c r="P70" s="17">
        <v>73</v>
      </c>
      <c r="Q70" s="17">
        <v>33</v>
      </c>
      <c r="R70" s="17">
        <v>18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36">
        <f aca="true" t="shared" si="14" ref="AA70:AA76">Y70+W70+U70+S70+Q70+O70+M70+K70+I70+G70+E70+C70</f>
        <v>557</v>
      </c>
      <c r="AB70" s="36">
        <f aca="true" t="shared" si="15" ref="AB70:AB76">Z70+X70+V70+T70+R70+P70+N70+L70+J70+H70+F70+D70</f>
        <v>409</v>
      </c>
      <c r="AC70" s="36">
        <f aca="true" t="shared" si="16" ref="AC70:AC76">AB70+AA70</f>
        <v>966</v>
      </c>
    </row>
    <row r="71" spans="1:29" ht="15">
      <c r="A71" s="104" t="s">
        <v>236</v>
      </c>
      <c r="B71" s="104"/>
      <c r="C71" s="17">
        <v>136</v>
      </c>
      <c r="D71" s="17">
        <v>51</v>
      </c>
      <c r="E71" s="17">
        <v>54</v>
      </c>
      <c r="F71" s="17">
        <v>17</v>
      </c>
      <c r="G71" s="17">
        <v>99</v>
      </c>
      <c r="H71" s="17">
        <v>33</v>
      </c>
      <c r="I71" s="17">
        <v>17</v>
      </c>
      <c r="J71" s="17">
        <v>3</v>
      </c>
      <c r="K71" s="17">
        <v>94</v>
      </c>
      <c r="L71" s="17">
        <v>28</v>
      </c>
      <c r="M71" s="17">
        <v>26</v>
      </c>
      <c r="N71" s="17">
        <v>4</v>
      </c>
      <c r="O71" s="17">
        <v>91</v>
      </c>
      <c r="P71" s="17">
        <v>43</v>
      </c>
      <c r="Q71" s="17">
        <v>66</v>
      </c>
      <c r="R71" s="17">
        <v>30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36">
        <f t="shared" si="14"/>
        <v>583</v>
      </c>
      <c r="AB71" s="36">
        <f t="shared" si="15"/>
        <v>209</v>
      </c>
      <c r="AC71" s="36">
        <f t="shared" si="16"/>
        <v>792</v>
      </c>
    </row>
    <row r="72" spans="1:29" ht="15">
      <c r="A72" s="118" t="s">
        <v>297</v>
      </c>
      <c r="B72" s="120"/>
      <c r="C72" s="17">
        <v>33</v>
      </c>
      <c r="D72" s="17">
        <v>48</v>
      </c>
      <c r="E72" s="17">
        <v>11</v>
      </c>
      <c r="F72" s="17">
        <v>9</v>
      </c>
      <c r="G72" s="17">
        <v>15</v>
      </c>
      <c r="H72" s="17">
        <v>36</v>
      </c>
      <c r="I72" s="17">
        <v>0</v>
      </c>
      <c r="J72" s="17">
        <v>2</v>
      </c>
      <c r="K72" s="17">
        <v>12</v>
      </c>
      <c r="L72" s="17">
        <v>19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36">
        <f t="shared" si="14"/>
        <v>71</v>
      </c>
      <c r="AB72" s="36">
        <f t="shared" si="15"/>
        <v>114</v>
      </c>
      <c r="AC72" s="36">
        <f t="shared" si="16"/>
        <v>185</v>
      </c>
    </row>
    <row r="73" spans="1:29" ht="15">
      <c r="A73" s="118" t="s">
        <v>234</v>
      </c>
      <c r="B73" s="119"/>
      <c r="C73" s="17">
        <v>8</v>
      </c>
      <c r="D73" s="17">
        <v>43</v>
      </c>
      <c r="E73" s="17">
        <v>2</v>
      </c>
      <c r="F73" s="17">
        <v>1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36">
        <f t="shared" si="14"/>
        <v>10</v>
      </c>
      <c r="AB73" s="36">
        <f t="shared" si="15"/>
        <v>44</v>
      </c>
      <c r="AC73" s="36">
        <f t="shared" si="16"/>
        <v>54</v>
      </c>
    </row>
    <row r="74" spans="1:29" ht="15">
      <c r="A74" s="130" t="s">
        <v>8</v>
      </c>
      <c r="B74" s="63" t="s">
        <v>39</v>
      </c>
      <c r="C74" s="36">
        <f aca="true" t="shared" si="17" ref="C74:Z74">C6+C7+C8+C18+C19+C27+C28+C29+C37+C47+C59+C63+C68+C70+C71+C73</f>
        <v>6024</v>
      </c>
      <c r="D74" s="36">
        <f t="shared" si="17"/>
        <v>6527</v>
      </c>
      <c r="E74" s="36">
        <f t="shared" si="17"/>
        <v>2473</v>
      </c>
      <c r="F74" s="36">
        <f t="shared" si="17"/>
        <v>1630</v>
      </c>
      <c r="G74" s="36">
        <f t="shared" si="17"/>
        <v>4051</v>
      </c>
      <c r="H74" s="36">
        <f t="shared" si="17"/>
        <v>5098</v>
      </c>
      <c r="I74" s="36">
        <f t="shared" si="17"/>
        <v>1258</v>
      </c>
      <c r="J74" s="36">
        <f t="shared" si="17"/>
        <v>999</v>
      </c>
      <c r="K74" s="36">
        <f t="shared" si="17"/>
        <v>2983</v>
      </c>
      <c r="L74" s="36">
        <f t="shared" si="17"/>
        <v>4516</v>
      </c>
      <c r="M74" s="36">
        <f t="shared" si="17"/>
        <v>859</v>
      </c>
      <c r="N74" s="36">
        <f t="shared" si="17"/>
        <v>1196</v>
      </c>
      <c r="O74" s="36">
        <f t="shared" si="17"/>
        <v>2933</v>
      </c>
      <c r="P74" s="36">
        <f t="shared" si="17"/>
        <v>4512</v>
      </c>
      <c r="Q74" s="36">
        <f t="shared" si="17"/>
        <v>2171</v>
      </c>
      <c r="R74" s="36">
        <f t="shared" si="17"/>
        <v>3132</v>
      </c>
      <c r="S74" s="36">
        <f t="shared" si="17"/>
        <v>974</v>
      </c>
      <c r="T74" s="36">
        <f t="shared" si="17"/>
        <v>1170</v>
      </c>
      <c r="U74" s="36">
        <f t="shared" si="17"/>
        <v>296</v>
      </c>
      <c r="V74" s="36">
        <f t="shared" si="17"/>
        <v>278</v>
      </c>
      <c r="W74" s="36">
        <f t="shared" si="17"/>
        <v>151</v>
      </c>
      <c r="X74" s="36">
        <f t="shared" si="17"/>
        <v>91</v>
      </c>
      <c r="Y74" s="36">
        <f t="shared" si="17"/>
        <v>43</v>
      </c>
      <c r="Z74" s="36">
        <f t="shared" si="17"/>
        <v>17</v>
      </c>
      <c r="AA74" s="36">
        <f t="shared" si="14"/>
        <v>24216</v>
      </c>
      <c r="AB74" s="36">
        <f t="shared" si="15"/>
        <v>29166</v>
      </c>
      <c r="AC74" s="36">
        <f t="shared" si="16"/>
        <v>53382</v>
      </c>
    </row>
    <row r="75" spans="1:29" ht="15">
      <c r="A75" s="131"/>
      <c r="B75" s="63" t="s">
        <v>41</v>
      </c>
      <c r="C75" s="36">
        <f aca="true" t="shared" si="18" ref="C75:Z75">C30+C36+C38+C52+C62+C69+C72</f>
        <v>594</v>
      </c>
      <c r="D75" s="36">
        <f t="shared" si="18"/>
        <v>1353</v>
      </c>
      <c r="E75" s="36">
        <f t="shared" si="18"/>
        <v>232</v>
      </c>
      <c r="F75" s="36">
        <f t="shared" si="18"/>
        <v>277</v>
      </c>
      <c r="G75" s="36">
        <f t="shared" si="18"/>
        <v>487</v>
      </c>
      <c r="H75" s="36">
        <f t="shared" si="18"/>
        <v>1173</v>
      </c>
      <c r="I75" s="36">
        <f t="shared" si="18"/>
        <v>190</v>
      </c>
      <c r="J75" s="36">
        <f t="shared" si="18"/>
        <v>231</v>
      </c>
      <c r="K75" s="36">
        <f t="shared" si="18"/>
        <v>509</v>
      </c>
      <c r="L75" s="36">
        <f t="shared" si="18"/>
        <v>1112</v>
      </c>
      <c r="M75" s="36">
        <f t="shared" si="18"/>
        <v>92</v>
      </c>
      <c r="N75" s="36">
        <f t="shared" si="18"/>
        <v>225</v>
      </c>
      <c r="O75" s="36">
        <f t="shared" si="18"/>
        <v>474</v>
      </c>
      <c r="P75" s="36">
        <f t="shared" si="18"/>
        <v>1199</v>
      </c>
      <c r="Q75" s="36">
        <f t="shared" si="18"/>
        <v>248</v>
      </c>
      <c r="R75" s="36">
        <f t="shared" si="18"/>
        <v>692</v>
      </c>
      <c r="S75" s="36">
        <f t="shared" si="18"/>
        <v>209</v>
      </c>
      <c r="T75" s="36">
        <f t="shared" si="18"/>
        <v>85</v>
      </c>
      <c r="U75" s="36">
        <f t="shared" si="18"/>
        <v>48</v>
      </c>
      <c r="V75" s="36">
        <f t="shared" si="18"/>
        <v>7</v>
      </c>
      <c r="W75" s="36">
        <f t="shared" si="18"/>
        <v>0</v>
      </c>
      <c r="X75" s="36">
        <f t="shared" si="18"/>
        <v>0</v>
      </c>
      <c r="Y75" s="36">
        <f t="shared" si="18"/>
        <v>0</v>
      </c>
      <c r="Z75" s="36">
        <f t="shared" si="18"/>
        <v>0</v>
      </c>
      <c r="AA75" s="36">
        <f t="shared" si="14"/>
        <v>3083</v>
      </c>
      <c r="AB75" s="36">
        <f t="shared" si="15"/>
        <v>6354</v>
      </c>
      <c r="AC75" s="36">
        <f t="shared" si="16"/>
        <v>9437</v>
      </c>
    </row>
    <row r="76" spans="1:29" ht="15">
      <c r="A76" s="105" t="s">
        <v>8</v>
      </c>
      <c r="B76" s="105"/>
      <c r="C76" s="36">
        <f aca="true" t="shared" si="19" ref="C76:Z76">C74+C75</f>
        <v>6618</v>
      </c>
      <c r="D76" s="36">
        <f t="shared" si="19"/>
        <v>7880</v>
      </c>
      <c r="E76" s="36">
        <f t="shared" si="19"/>
        <v>2705</v>
      </c>
      <c r="F76" s="36">
        <f t="shared" si="19"/>
        <v>1907</v>
      </c>
      <c r="G76" s="36">
        <f t="shared" si="19"/>
        <v>4538</v>
      </c>
      <c r="H76" s="36">
        <f t="shared" si="19"/>
        <v>6271</v>
      </c>
      <c r="I76" s="36">
        <f t="shared" si="19"/>
        <v>1448</v>
      </c>
      <c r="J76" s="36">
        <f t="shared" si="19"/>
        <v>1230</v>
      </c>
      <c r="K76" s="36">
        <f t="shared" si="19"/>
        <v>3492</v>
      </c>
      <c r="L76" s="36">
        <f t="shared" si="19"/>
        <v>5628</v>
      </c>
      <c r="M76" s="36">
        <f t="shared" si="19"/>
        <v>951</v>
      </c>
      <c r="N76" s="36">
        <f t="shared" si="19"/>
        <v>1421</v>
      </c>
      <c r="O76" s="36">
        <f t="shared" si="19"/>
        <v>3407</v>
      </c>
      <c r="P76" s="36">
        <f t="shared" si="19"/>
        <v>5711</v>
      </c>
      <c r="Q76" s="36">
        <f t="shared" si="19"/>
        <v>2419</v>
      </c>
      <c r="R76" s="36">
        <f t="shared" si="19"/>
        <v>3824</v>
      </c>
      <c r="S76" s="36">
        <f t="shared" si="19"/>
        <v>1183</v>
      </c>
      <c r="T76" s="36">
        <f t="shared" si="19"/>
        <v>1255</v>
      </c>
      <c r="U76" s="36">
        <f t="shared" si="19"/>
        <v>344</v>
      </c>
      <c r="V76" s="36">
        <f t="shared" si="19"/>
        <v>285</v>
      </c>
      <c r="W76" s="36">
        <f t="shared" si="19"/>
        <v>151</v>
      </c>
      <c r="X76" s="36">
        <f t="shared" si="19"/>
        <v>91</v>
      </c>
      <c r="Y76" s="36">
        <f t="shared" si="19"/>
        <v>43</v>
      </c>
      <c r="Z76" s="36">
        <f t="shared" si="19"/>
        <v>17</v>
      </c>
      <c r="AA76" s="36">
        <f t="shared" si="14"/>
        <v>27299</v>
      </c>
      <c r="AB76" s="36">
        <f t="shared" si="15"/>
        <v>35520</v>
      </c>
      <c r="AC76" s="36">
        <f t="shared" si="16"/>
        <v>62819</v>
      </c>
    </row>
    <row r="77" spans="1:2" ht="15">
      <c r="A77" s="65"/>
      <c r="B77" s="65"/>
    </row>
    <row r="78" spans="1:28" ht="15">
      <c r="A78" s="65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80" spans="1:29" ht="15">
      <c r="A80" s="122" t="s">
        <v>312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</row>
    <row r="81" spans="1:29" ht="15">
      <c r="A81" s="105" t="s">
        <v>0</v>
      </c>
      <c r="B81" s="105" t="s">
        <v>310</v>
      </c>
      <c r="C81" s="121" t="s">
        <v>190</v>
      </c>
      <c r="D81" s="121"/>
      <c r="E81" s="121"/>
      <c r="F81" s="121"/>
      <c r="G81" s="121" t="s">
        <v>132</v>
      </c>
      <c r="H81" s="121"/>
      <c r="I81" s="121"/>
      <c r="J81" s="121"/>
      <c r="K81" s="121" t="s">
        <v>191</v>
      </c>
      <c r="L81" s="121"/>
      <c r="M81" s="121"/>
      <c r="N81" s="121"/>
      <c r="O81" s="121" t="s">
        <v>192</v>
      </c>
      <c r="P81" s="121"/>
      <c r="Q81" s="121"/>
      <c r="R81" s="121"/>
      <c r="S81" s="121" t="s">
        <v>309</v>
      </c>
      <c r="T81" s="121"/>
      <c r="U81" s="121"/>
      <c r="V81" s="121"/>
      <c r="W81" s="121" t="s">
        <v>308</v>
      </c>
      <c r="X81" s="121"/>
      <c r="Y81" s="121"/>
      <c r="Z81" s="121"/>
      <c r="AA81" s="121"/>
      <c r="AB81" s="121"/>
      <c r="AC81" s="121"/>
    </row>
    <row r="82" spans="1:29" ht="15">
      <c r="A82" s="105"/>
      <c r="B82" s="105"/>
      <c r="C82" s="121" t="s">
        <v>133</v>
      </c>
      <c r="D82" s="121"/>
      <c r="E82" s="121" t="s">
        <v>134</v>
      </c>
      <c r="F82" s="121"/>
      <c r="G82" s="121" t="s">
        <v>133</v>
      </c>
      <c r="H82" s="121"/>
      <c r="I82" s="121" t="s">
        <v>134</v>
      </c>
      <c r="J82" s="121"/>
      <c r="K82" s="121" t="s">
        <v>133</v>
      </c>
      <c r="L82" s="121"/>
      <c r="M82" s="121" t="s">
        <v>134</v>
      </c>
      <c r="N82" s="121"/>
      <c r="O82" s="121" t="s">
        <v>133</v>
      </c>
      <c r="P82" s="121"/>
      <c r="Q82" s="121" t="s">
        <v>134</v>
      </c>
      <c r="R82" s="121"/>
      <c r="S82" s="121" t="s">
        <v>133</v>
      </c>
      <c r="T82" s="121"/>
      <c r="U82" s="121" t="s">
        <v>134</v>
      </c>
      <c r="V82" s="121"/>
      <c r="W82" s="121" t="s">
        <v>133</v>
      </c>
      <c r="X82" s="121"/>
      <c r="Y82" s="121" t="s">
        <v>134</v>
      </c>
      <c r="Z82" s="121"/>
      <c r="AA82" s="121" t="s">
        <v>8</v>
      </c>
      <c r="AB82" s="121"/>
      <c r="AC82" s="121"/>
    </row>
    <row r="83" spans="1:29" ht="15">
      <c r="A83" s="105"/>
      <c r="B83" s="105"/>
      <c r="C83" s="36" t="s">
        <v>9</v>
      </c>
      <c r="D83" s="36" t="s">
        <v>195</v>
      </c>
      <c r="E83" s="36" t="s">
        <v>9</v>
      </c>
      <c r="F83" s="36" t="s">
        <v>195</v>
      </c>
      <c r="G83" s="36" t="s">
        <v>9</v>
      </c>
      <c r="H83" s="36" t="s">
        <v>195</v>
      </c>
      <c r="I83" s="36" t="s">
        <v>9</v>
      </c>
      <c r="J83" s="36" t="s">
        <v>195</v>
      </c>
      <c r="K83" s="36" t="s">
        <v>9</v>
      </c>
      <c r="L83" s="36" t="s">
        <v>195</v>
      </c>
      <c r="M83" s="36" t="s">
        <v>9</v>
      </c>
      <c r="N83" s="36" t="s">
        <v>195</v>
      </c>
      <c r="O83" s="36" t="s">
        <v>9</v>
      </c>
      <c r="P83" s="36" t="s">
        <v>195</v>
      </c>
      <c r="Q83" s="36" t="s">
        <v>9</v>
      </c>
      <c r="R83" s="36" t="s">
        <v>195</v>
      </c>
      <c r="S83" s="36" t="s">
        <v>9</v>
      </c>
      <c r="T83" s="36" t="s">
        <v>195</v>
      </c>
      <c r="U83" s="36" t="s">
        <v>9</v>
      </c>
      <c r="V83" s="36" t="s">
        <v>195</v>
      </c>
      <c r="W83" s="36" t="s">
        <v>9</v>
      </c>
      <c r="X83" s="36" t="s">
        <v>195</v>
      </c>
      <c r="Y83" s="36" t="s">
        <v>9</v>
      </c>
      <c r="Z83" s="36" t="s">
        <v>195</v>
      </c>
      <c r="AA83" s="36" t="s">
        <v>9</v>
      </c>
      <c r="AB83" s="36" t="s">
        <v>195</v>
      </c>
      <c r="AC83" s="36" t="s">
        <v>104</v>
      </c>
    </row>
    <row r="84" spans="1:29" ht="26.25" customHeight="1">
      <c r="A84" s="104" t="s">
        <v>11</v>
      </c>
      <c r="B84" s="104"/>
      <c r="C84" s="17">
        <v>95</v>
      </c>
      <c r="D84" s="17">
        <v>57</v>
      </c>
      <c r="E84" s="17">
        <v>0</v>
      </c>
      <c r="F84" s="17">
        <v>1</v>
      </c>
      <c r="G84" s="17">
        <v>82</v>
      </c>
      <c r="H84" s="17">
        <v>42</v>
      </c>
      <c r="I84" s="17">
        <v>7</v>
      </c>
      <c r="J84" s="17">
        <v>4</v>
      </c>
      <c r="K84" s="17">
        <v>52</v>
      </c>
      <c r="L84" s="17">
        <v>25</v>
      </c>
      <c r="M84" s="17">
        <v>3</v>
      </c>
      <c r="N84" s="17">
        <v>2</v>
      </c>
      <c r="O84" s="17">
        <v>40</v>
      </c>
      <c r="P84" s="17">
        <v>20</v>
      </c>
      <c r="Q84" s="17">
        <v>4</v>
      </c>
      <c r="R84" s="17">
        <v>1</v>
      </c>
      <c r="S84" s="17">
        <v>22</v>
      </c>
      <c r="T84" s="17">
        <v>15</v>
      </c>
      <c r="U84" s="17">
        <v>0</v>
      </c>
      <c r="V84" s="17">
        <v>0</v>
      </c>
      <c r="W84" s="17">
        <v>26</v>
      </c>
      <c r="X84" s="17">
        <v>15</v>
      </c>
      <c r="Y84" s="17">
        <v>0</v>
      </c>
      <c r="Z84" s="17">
        <v>0</v>
      </c>
      <c r="AA84" s="36">
        <f aca="true" t="shared" si="20" ref="AA84:AA115">Y84+W84+U84+S84+Q84+O84+M84+K84+I84+G84+E84+C84</f>
        <v>331</v>
      </c>
      <c r="AB84" s="36">
        <f aca="true" t="shared" si="21" ref="AB84:AB115">Z84+X84+V84+T84+R84+P84+N84+L84+J84+H84+F84+D84</f>
        <v>182</v>
      </c>
      <c r="AC84" s="36">
        <f aca="true" t="shared" si="22" ref="AC84:AC115">AB84+AA84</f>
        <v>513</v>
      </c>
    </row>
    <row r="85" spans="1:29" ht="26.25" customHeight="1">
      <c r="A85" s="104" t="s">
        <v>14</v>
      </c>
      <c r="B85" s="104"/>
      <c r="C85" s="17">
        <v>57</v>
      </c>
      <c r="D85" s="17">
        <v>42</v>
      </c>
      <c r="E85" s="17">
        <v>7</v>
      </c>
      <c r="F85" s="17">
        <v>2</v>
      </c>
      <c r="G85" s="17">
        <v>51</v>
      </c>
      <c r="H85" s="17">
        <v>25</v>
      </c>
      <c r="I85" s="17">
        <v>5</v>
      </c>
      <c r="J85" s="17">
        <v>0</v>
      </c>
      <c r="K85" s="17">
        <v>32</v>
      </c>
      <c r="L85" s="17">
        <v>24</v>
      </c>
      <c r="M85" s="17">
        <v>0</v>
      </c>
      <c r="N85" s="17">
        <v>0</v>
      </c>
      <c r="O85" s="17">
        <v>21</v>
      </c>
      <c r="P85" s="17">
        <v>5</v>
      </c>
      <c r="Q85" s="17">
        <v>1</v>
      </c>
      <c r="R85" s="17">
        <v>0</v>
      </c>
      <c r="S85" s="17">
        <v>10</v>
      </c>
      <c r="T85" s="17">
        <v>1</v>
      </c>
      <c r="U85" s="17">
        <v>6</v>
      </c>
      <c r="V85" s="17">
        <v>2</v>
      </c>
      <c r="W85" s="17">
        <v>0</v>
      </c>
      <c r="X85" s="17">
        <v>0</v>
      </c>
      <c r="Y85" s="17">
        <v>0</v>
      </c>
      <c r="Z85" s="17">
        <v>0</v>
      </c>
      <c r="AA85" s="36">
        <f t="shared" si="20"/>
        <v>190</v>
      </c>
      <c r="AB85" s="36">
        <f t="shared" si="21"/>
        <v>101</v>
      </c>
      <c r="AC85" s="36">
        <f t="shared" si="22"/>
        <v>291</v>
      </c>
    </row>
    <row r="86" spans="1:29" ht="15">
      <c r="A86" s="104" t="s">
        <v>15</v>
      </c>
      <c r="B86" s="104"/>
      <c r="C86" s="17">
        <v>16</v>
      </c>
      <c r="D86" s="17">
        <v>61</v>
      </c>
      <c r="E86" s="17">
        <v>0</v>
      </c>
      <c r="F86" s="17">
        <v>2</v>
      </c>
      <c r="G86" s="17">
        <v>15</v>
      </c>
      <c r="H86" s="17">
        <v>35</v>
      </c>
      <c r="I86" s="17">
        <v>2</v>
      </c>
      <c r="J86" s="17">
        <v>1</v>
      </c>
      <c r="K86" s="17">
        <v>5</v>
      </c>
      <c r="L86" s="17">
        <v>27</v>
      </c>
      <c r="M86" s="17">
        <v>1</v>
      </c>
      <c r="N86" s="17">
        <v>1</v>
      </c>
      <c r="O86" s="17">
        <v>5</v>
      </c>
      <c r="P86" s="17">
        <v>24</v>
      </c>
      <c r="Q86" s="17">
        <v>0</v>
      </c>
      <c r="R86" s="17">
        <v>0</v>
      </c>
      <c r="S86" s="17">
        <v>0</v>
      </c>
      <c r="T86" s="17">
        <v>6</v>
      </c>
      <c r="U86" s="17">
        <v>2</v>
      </c>
      <c r="V86" s="17">
        <v>1</v>
      </c>
      <c r="W86" s="17">
        <v>0</v>
      </c>
      <c r="X86" s="17">
        <v>0</v>
      </c>
      <c r="Y86" s="17">
        <v>0</v>
      </c>
      <c r="Z86" s="17">
        <v>0</v>
      </c>
      <c r="AA86" s="36">
        <f t="shared" si="20"/>
        <v>46</v>
      </c>
      <c r="AB86" s="36">
        <f t="shared" si="21"/>
        <v>158</v>
      </c>
      <c r="AC86" s="36">
        <f t="shared" si="22"/>
        <v>204</v>
      </c>
    </row>
    <row r="87" spans="1:29" ht="26.25" customHeight="1">
      <c r="A87" s="117" t="s">
        <v>16</v>
      </c>
      <c r="B87" s="64" t="s">
        <v>283</v>
      </c>
      <c r="C87" s="17">
        <v>23</v>
      </c>
      <c r="D87" s="17">
        <v>7</v>
      </c>
      <c r="E87" s="17">
        <v>1</v>
      </c>
      <c r="F87" s="17">
        <v>1</v>
      </c>
      <c r="G87" s="17">
        <v>17</v>
      </c>
      <c r="H87" s="17">
        <v>3</v>
      </c>
      <c r="I87" s="17">
        <v>8</v>
      </c>
      <c r="J87" s="17">
        <v>0</v>
      </c>
      <c r="K87" s="17">
        <v>8</v>
      </c>
      <c r="L87" s="17">
        <v>2</v>
      </c>
      <c r="M87" s="17">
        <v>1</v>
      </c>
      <c r="N87" s="17">
        <v>0</v>
      </c>
      <c r="O87" s="17">
        <v>15</v>
      </c>
      <c r="P87" s="17">
        <v>4</v>
      </c>
      <c r="Q87" s="17">
        <v>0</v>
      </c>
      <c r="R87" s="17">
        <v>0</v>
      </c>
      <c r="S87" s="17">
        <v>18</v>
      </c>
      <c r="T87" s="17">
        <v>4</v>
      </c>
      <c r="U87" s="17">
        <v>8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36">
        <f t="shared" si="20"/>
        <v>99</v>
      </c>
      <c r="AB87" s="36">
        <f t="shared" si="21"/>
        <v>21</v>
      </c>
      <c r="AC87" s="36">
        <f t="shared" si="22"/>
        <v>120</v>
      </c>
    </row>
    <row r="88" spans="1:29" ht="15">
      <c r="A88" s="117"/>
      <c r="B88" s="64" t="s">
        <v>282</v>
      </c>
      <c r="C88" s="17">
        <v>22</v>
      </c>
      <c r="D88" s="17">
        <v>11</v>
      </c>
      <c r="E88" s="17">
        <v>7</v>
      </c>
      <c r="F88" s="17">
        <v>0</v>
      </c>
      <c r="G88" s="17">
        <v>12</v>
      </c>
      <c r="H88" s="17">
        <v>7</v>
      </c>
      <c r="I88" s="17">
        <v>3</v>
      </c>
      <c r="J88" s="17">
        <v>1</v>
      </c>
      <c r="K88" s="17">
        <v>8</v>
      </c>
      <c r="L88" s="17">
        <v>4</v>
      </c>
      <c r="M88" s="17">
        <v>0</v>
      </c>
      <c r="N88" s="17">
        <v>1</v>
      </c>
      <c r="O88" s="17">
        <v>15</v>
      </c>
      <c r="P88" s="17">
        <v>7</v>
      </c>
      <c r="Q88" s="17">
        <v>0</v>
      </c>
      <c r="R88" s="17">
        <v>0</v>
      </c>
      <c r="S88" s="17">
        <v>7</v>
      </c>
      <c r="T88" s="17">
        <v>7</v>
      </c>
      <c r="U88" s="17">
        <v>2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36">
        <f t="shared" si="20"/>
        <v>76</v>
      </c>
      <c r="AB88" s="36">
        <f t="shared" si="21"/>
        <v>38</v>
      </c>
      <c r="AC88" s="36">
        <f t="shared" si="22"/>
        <v>114</v>
      </c>
    </row>
    <row r="89" spans="1:29" ht="15">
      <c r="A89" s="117"/>
      <c r="B89" s="64" t="s">
        <v>281</v>
      </c>
      <c r="C89" s="17">
        <v>27</v>
      </c>
      <c r="D89" s="17">
        <v>6</v>
      </c>
      <c r="E89" s="17">
        <v>6</v>
      </c>
      <c r="F89" s="17">
        <v>0</v>
      </c>
      <c r="G89" s="17">
        <v>12</v>
      </c>
      <c r="H89" s="17">
        <v>5</v>
      </c>
      <c r="I89" s="17">
        <v>2</v>
      </c>
      <c r="J89" s="17">
        <v>0</v>
      </c>
      <c r="K89" s="17">
        <v>9</v>
      </c>
      <c r="L89" s="17">
        <v>7</v>
      </c>
      <c r="M89" s="17">
        <v>3</v>
      </c>
      <c r="N89" s="17">
        <v>1</v>
      </c>
      <c r="O89" s="17">
        <v>9</v>
      </c>
      <c r="P89" s="17">
        <v>4</v>
      </c>
      <c r="Q89" s="17">
        <v>0</v>
      </c>
      <c r="R89" s="17">
        <v>0</v>
      </c>
      <c r="S89" s="17">
        <v>9</v>
      </c>
      <c r="T89" s="17">
        <v>9</v>
      </c>
      <c r="U89" s="17">
        <v>1</v>
      </c>
      <c r="V89" s="17">
        <v>1</v>
      </c>
      <c r="W89" s="17">
        <v>0</v>
      </c>
      <c r="X89" s="17">
        <v>0</v>
      </c>
      <c r="Y89" s="17">
        <v>0</v>
      </c>
      <c r="Z89" s="17">
        <v>0</v>
      </c>
      <c r="AA89" s="36">
        <f t="shared" si="20"/>
        <v>78</v>
      </c>
      <c r="AB89" s="36">
        <f t="shared" si="21"/>
        <v>33</v>
      </c>
      <c r="AC89" s="36">
        <f t="shared" si="22"/>
        <v>111</v>
      </c>
    </row>
    <row r="90" spans="1:29" ht="15">
      <c r="A90" s="117"/>
      <c r="B90" s="64" t="s">
        <v>280</v>
      </c>
      <c r="C90" s="17">
        <v>15</v>
      </c>
      <c r="D90" s="17">
        <v>11</v>
      </c>
      <c r="E90" s="17">
        <v>6</v>
      </c>
      <c r="F90" s="17">
        <v>0</v>
      </c>
      <c r="G90" s="17">
        <v>1</v>
      </c>
      <c r="H90" s="17">
        <v>2</v>
      </c>
      <c r="I90" s="17">
        <v>3</v>
      </c>
      <c r="J90" s="17">
        <v>1</v>
      </c>
      <c r="K90" s="17">
        <v>8</v>
      </c>
      <c r="L90" s="17">
        <v>7</v>
      </c>
      <c r="M90" s="17">
        <v>2</v>
      </c>
      <c r="N90" s="17">
        <v>1</v>
      </c>
      <c r="O90" s="17">
        <v>30</v>
      </c>
      <c r="P90" s="17">
        <v>20</v>
      </c>
      <c r="Q90" s="17">
        <v>0</v>
      </c>
      <c r="R90" s="17">
        <v>0</v>
      </c>
      <c r="S90" s="17">
        <v>8</v>
      </c>
      <c r="T90" s="17">
        <v>6</v>
      </c>
      <c r="U90" s="17">
        <v>1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36">
        <f t="shared" si="20"/>
        <v>74</v>
      </c>
      <c r="AB90" s="36">
        <f t="shared" si="21"/>
        <v>48</v>
      </c>
      <c r="AC90" s="36">
        <f t="shared" si="22"/>
        <v>122</v>
      </c>
    </row>
    <row r="91" spans="1:29" ht="15">
      <c r="A91" s="117"/>
      <c r="B91" s="64" t="s">
        <v>279</v>
      </c>
      <c r="C91" s="17">
        <v>9</v>
      </c>
      <c r="D91" s="17">
        <v>14</v>
      </c>
      <c r="E91" s="17">
        <v>2</v>
      </c>
      <c r="F91" s="17">
        <v>1</v>
      </c>
      <c r="G91" s="17">
        <v>5</v>
      </c>
      <c r="H91" s="17">
        <v>7</v>
      </c>
      <c r="I91" s="17">
        <v>2</v>
      </c>
      <c r="J91" s="17">
        <v>4</v>
      </c>
      <c r="K91" s="17">
        <v>2</v>
      </c>
      <c r="L91" s="17">
        <v>5</v>
      </c>
      <c r="M91" s="17">
        <v>1</v>
      </c>
      <c r="N91" s="17">
        <v>1</v>
      </c>
      <c r="O91" s="17">
        <v>3</v>
      </c>
      <c r="P91" s="17">
        <v>10</v>
      </c>
      <c r="Q91" s="17">
        <v>0</v>
      </c>
      <c r="R91" s="17">
        <v>0</v>
      </c>
      <c r="S91" s="17">
        <v>2</v>
      </c>
      <c r="T91" s="17">
        <v>4</v>
      </c>
      <c r="U91" s="17">
        <v>0</v>
      </c>
      <c r="V91" s="17">
        <v>1</v>
      </c>
      <c r="W91" s="17">
        <v>0</v>
      </c>
      <c r="X91" s="17">
        <v>0</v>
      </c>
      <c r="Y91" s="17">
        <v>0</v>
      </c>
      <c r="Z91" s="17">
        <v>0</v>
      </c>
      <c r="AA91" s="36">
        <f t="shared" si="20"/>
        <v>26</v>
      </c>
      <c r="AB91" s="36">
        <f t="shared" si="21"/>
        <v>47</v>
      </c>
      <c r="AC91" s="36">
        <f t="shared" si="22"/>
        <v>73</v>
      </c>
    </row>
    <row r="92" spans="1:29" ht="15">
      <c r="A92" s="117"/>
      <c r="B92" s="64" t="s">
        <v>278</v>
      </c>
      <c r="C92" s="17">
        <v>11</v>
      </c>
      <c r="D92" s="17">
        <v>2</v>
      </c>
      <c r="E92" s="17">
        <v>2</v>
      </c>
      <c r="F92" s="17">
        <v>2</v>
      </c>
      <c r="G92" s="17">
        <v>7</v>
      </c>
      <c r="H92" s="17">
        <v>5</v>
      </c>
      <c r="I92" s="17">
        <v>3</v>
      </c>
      <c r="J92" s="17">
        <v>0</v>
      </c>
      <c r="K92" s="17">
        <v>6</v>
      </c>
      <c r="L92" s="17">
        <v>2</v>
      </c>
      <c r="M92" s="17">
        <v>7</v>
      </c>
      <c r="N92" s="17">
        <v>1</v>
      </c>
      <c r="O92" s="17">
        <v>7</v>
      </c>
      <c r="P92" s="17">
        <v>5</v>
      </c>
      <c r="Q92" s="17">
        <v>0</v>
      </c>
      <c r="R92" s="17">
        <v>0</v>
      </c>
      <c r="S92" s="17">
        <v>4</v>
      </c>
      <c r="T92" s="17">
        <v>1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36">
        <f t="shared" si="20"/>
        <v>47</v>
      </c>
      <c r="AB92" s="36">
        <f t="shared" si="21"/>
        <v>18</v>
      </c>
      <c r="AC92" s="36">
        <f t="shared" si="22"/>
        <v>65</v>
      </c>
    </row>
    <row r="93" spans="1:29" ht="15">
      <c r="A93" s="117"/>
      <c r="B93" s="64" t="s">
        <v>277</v>
      </c>
      <c r="C93" s="17">
        <v>15</v>
      </c>
      <c r="D93" s="17">
        <v>4</v>
      </c>
      <c r="E93" s="17">
        <v>2</v>
      </c>
      <c r="F93" s="17">
        <v>0</v>
      </c>
      <c r="G93" s="17">
        <v>18</v>
      </c>
      <c r="H93" s="17">
        <v>2</v>
      </c>
      <c r="I93" s="17">
        <v>2</v>
      </c>
      <c r="J93" s="17">
        <v>0</v>
      </c>
      <c r="K93" s="17">
        <v>7</v>
      </c>
      <c r="L93" s="17">
        <v>3</v>
      </c>
      <c r="M93" s="17">
        <v>4</v>
      </c>
      <c r="N93" s="17">
        <v>1</v>
      </c>
      <c r="O93" s="17">
        <v>10</v>
      </c>
      <c r="P93" s="17">
        <v>2</v>
      </c>
      <c r="Q93" s="17">
        <v>0</v>
      </c>
      <c r="R93" s="17">
        <v>0</v>
      </c>
      <c r="S93" s="17">
        <v>5</v>
      </c>
      <c r="T93" s="17">
        <v>2</v>
      </c>
      <c r="U93" s="17">
        <v>2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36">
        <f t="shared" si="20"/>
        <v>65</v>
      </c>
      <c r="AB93" s="36">
        <f t="shared" si="21"/>
        <v>14</v>
      </c>
      <c r="AC93" s="36">
        <f t="shared" si="22"/>
        <v>79</v>
      </c>
    </row>
    <row r="94" spans="1:29" ht="15">
      <c r="A94" s="117"/>
      <c r="B94" s="64" t="s">
        <v>276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36">
        <f t="shared" si="20"/>
        <v>0</v>
      </c>
      <c r="AB94" s="36">
        <f t="shared" si="21"/>
        <v>0</v>
      </c>
      <c r="AC94" s="36">
        <f t="shared" si="22"/>
        <v>0</v>
      </c>
    </row>
    <row r="95" spans="1:29" ht="15">
      <c r="A95" s="117"/>
      <c r="B95" s="64" t="s">
        <v>275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36">
        <f t="shared" si="20"/>
        <v>1</v>
      </c>
      <c r="AB95" s="36">
        <f t="shared" si="21"/>
        <v>0</v>
      </c>
      <c r="AC95" s="36">
        <f t="shared" si="22"/>
        <v>1</v>
      </c>
    </row>
    <row r="96" spans="1:29" ht="26.25" customHeight="1">
      <c r="A96" s="117"/>
      <c r="B96" s="63" t="s">
        <v>113</v>
      </c>
      <c r="C96" s="63">
        <f aca="true" t="shared" si="23" ref="C96:Z96">SUM(C87:C95)</f>
        <v>122</v>
      </c>
      <c r="D96" s="63">
        <f t="shared" si="23"/>
        <v>55</v>
      </c>
      <c r="E96" s="63">
        <f t="shared" si="23"/>
        <v>26</v>
      </c>
      <c r="F96" s="63">
        <f t="shared" si="23"/>
        <v>4</v>
      </c>
      <c r="G96" s="63">
        <f t="shared" si="23"/>
        <v>72</v>
      </c>
      <c r="H96" s="63">
        <f t="shared" si="23"/>
        <v>31</v>
      </c>
      <c r="I96" s="63">
        <f t="shared" si="23"/>
        <v>23</v>
      </c>
      <c r="J96" s="63">
        <f t="shared" si="23"/>
        <v>6</v>
      </c>
      <c r="K96" s="63">
        <f t="shared" si="23"/>
        <v>48</v>
      </c>
      <c r="L96" s="63">
        <f t="shared" si="23"/>
        <v>30</v>
      </c>
      <c r="M96" s="63">
        <f t="shared" si="23"/>
        <v>19</v>
      </c>
      <c r="N96" s="63">
        <f t="shared" si="23"/>
        <v>6</v>
      </c>
      <c r="O96" s="63">
        <f t="shared" si="23"/>
        <v>89</v>
      </c>
      <c r="P96" s="63">
        <f t="shared" si="23"/>
        <v>52</v>
      </c>
      <c r="Q96" s="63">
        <f t="shared" si="23"/>
        <v>0</v>
      </c>
      <c r="R96" s="63">
        <f t="shared" si="23"/>
        <v>0</v>
      </c>
      <c r="S96" s="63">
        <f t="shared" si="23"/>
        <v>53</v>
      </c>
      <c r="T96" s="63">
        <f t="shared" si="23"/>
        <v>33</v>
      </c>
      <c r="U96" s="63">
        <f t="shared" si="23"/>
        <v>14</v>
      </c>
      <c r="V96" s="63">
        <f t="shared" si="23"/>
        <v>2</v>
      </c>
      <c r="W96" s="63">
        <f t="shared" si="23"/>
        <v>0</v>
      </c>
      <c r="X96" s="63">
        <f t="shared" si="23"/>
        <v>0</v>
      </c>
      <c r="Y96" s="63">
        <f t="shared" si="23"/>
        <v>0</v>
      </c>
      <c r="Z96" s="63">
        <f t="shared" si="23"/>
        <v>0</v>
      </c>
      <c r="AA96" s="36">
        <f t="shared" si="20"/>
        <v>466</v>
      </c>
      <c r="AB96" s="36">
        <f t="shared" si="21"/>
        <v>219</v>
      </c>
      <c r="AC96" s="36">
        <f t="shared" si="22"/>
        <v>685</v>
      </c>
    </row>
    <row r="97" spans="1:29" ht="26.25" customHeight="1">
      <c r="A97" s="104" t="s">
        <v>17</v>
      </c>
      <c r="B97" s="104"/>
      <c r="C97" s="17">
        <v>44</v>
      </c>
      <c r="D97" s="17">
        <v>31</v>
      </c>
      <c r="E97" s="17">
        <v>10</v>
      </c>
      <c r="F97" s="17">
        <v>7</v>
      </c>
      <c r="G97" s="17">
        <v>25</v>
      </c>
      <c r="H97" s="17">
        <v>17</v>
      </c>
      <c r="I97" s="17">
        <v>7</v>
      </c>
      <c r="J97" s="17">
        <v>1</v>
      </c>
      <c r="K97" s="17">
        <v>10</v>
      </c>
      <c r="L97" s="17">
        <v>9</v>
      </c>
      <c r="M97" s="17">
        <v>3</v>
      </c>
      <c r="N97" s="17">
        <v>1</v>
      </c>
      <c r="O97" s="17">
        <v>8</v>
      </c>
      <c r="P97" s="17">
        <v>9</v>
      </c>
      <c r="Q97" s="17">
        <v>2</v>
      </c>
      <c r="R97" s="17">
        <v>1</v>
      </c>
      <c r="S97" s="17">
        <v>9</v>
      </c>
      <c r="T97" s="17">
        <v>7</v>
      </c>
      <c r="U97" s="17">
        <v>5</v>
      </c>
      <c r="V97" s="17">
        <v>5</v>
      </c>
      <c r="W97" s="17">
        <v>0</v>
      </c>
      <c r="X97" s="17">
        <v>0</v>
      </c>
      <c r="Y97" s="17">
        <v>0</v>
      </c>
      <c r="Z97" s="17">
        <v>0</v>
      </c>
      <c r="AA97" s="36">
        <f t="shared" si="20"/>
        <v>123</v>
      </c>
      <c r="AB97" s="36">
        <f t="shared" si="21"/>
        <v>88</v>
      </c>
      <c r="AC97" s="36">
        <f t="shared" si="22"/>
        <v>211</v>
      </c>
    </row>
    <row r="98" spans="1:29" ht="26.25" customHeight="1">
      <c r="A98" s="117" t="s">
        <v>18</v>
      </c>
      <c r="B98" s="64" t="s">
        <v>307</v>
      </c>
      <c r="C98" s="17">
        <v>42</v>
      </c>
      <c r="D98" s="17">
        <v>17</v>
      </c>
      <c r="E98" s="17">
        <v>6</v>
      </c>
      <c r="F98" s="17">
        <v>0</v>
      </c>
      <c r="G98" s="17">
        <v>37</v>
      </c>
      <c r="H98" s="17">
        <v>10</v>
      </c>
      <c r="I98" s="17">
        <v>7</v>
      </c>
      <c r="J98" s="17">
        <v>0</v>
      </c>
      <c r="K98" s="17">
        <v>13</v>
      </c>
      <c r="L98" s="17">
        <v>3</v>
      </c>
      <c r="M98" s="17">
        <v>7</v>
      </c>
      <c r="N98" s="17">
        <v>0</v>
      </c>
      <c r="O98" s="17">
        <v>16</v>
      </c>
      <c r="P98" s="17">
        <v>1</v>
      </c>
      <c r="Q98" s="17">
        <v>6</v>
      </c>
      <c r="R98" s="17">
        <v>1</v>
      </c>
      <c r="S98" s="17">
        <v>13</v>
      </c>
      <c r="T98" s="17">
        <v>0</v>
      </c>
      <c r="U98" s="17">
        <v>2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36">
        <f t="shared" si="20"/>
        <v>149</v>
      </c>
      <c r="AB98" s="36">
        <f t="shared" si="21"/>
        <v>32</v>
      </c>
      <c r="AC98" s="36">
        <f t="shared" si="22"/>
        <v>181</v>
      </c>
    </row>
    <row r="99" spans="1:29" ht="15">
      <c r="A99" s="117"/>
      <c r="B99" s="64" t="s">
        <v>273</v>
      </c>
      <c r="C99" s="17">
        <v>29</v>
      </c>
      <c r="D99" s="17">
        <v>19</v>
      </c>
      <c r="E99" s="17">
        <v>6</v>
      </c>
      <c r="F99" s="17">
        <v>1</v>
      </c>
      <c r="G99" s="17">
        <v>26</v>
      </c>
      <c r="H99" s="17">
        <v>3</v>
      </c>
      <c r="I99" s="17">
        <v>5</v>
      </c>
      <c r="J99" s="17">
        <v>0</v>
      </c>
      <c r="K99" s="17">
        <v>10</v>
      </c>
      <c r="L99" s="17">
        <v>8</v>
      </c>
      <c r="M99" s="17">
        <v>3</v>
      </c>
      <c r="N99" s="17">
        <v>0</v>
      </c>
      <c r="O99" s="17">
        <v>6</v>
      </c>
      <c r="P99" s="17">
        <v>1</v>
      </c>
      <c r="Q99" s="17">
        <v>2</v>
      </c>
      <c r="R99" s="17">
        <v>2</v>
      </c>
      <c r="S99" s="17">
        <v>2</v>
      </c>
      <c r="T99" s="17">
        <v>2</v>
      </c>
      <c r="U99" s="17">
        <v>1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36">
        <f t="shared" si="20"/>
        <v>90</v>
      </c>
      <c r="AB99" s="36">
        <f t="shared" si="21"/>
        <v>36</v>
      </c>
      <c r="AC99" s="36">
        <f t="shared" si="22"/>
        <v>126</v>
      </c>
    </row>
    <row r="100" spans="1:29" ht="15">
      <c r="A100" s="117"/>
      <c r="B100" s="64" t="s">
        <v>272</v>
      </c>
      <c r="C100" s="17">
        <v>57</v>
      </c>
      <c r="D100" s="17">
        <v>17</v>
      </c>
      <c r="E100" s="17">
        <v>12</v>
      </c>
      <c r="F100" s="17">
        <v>0</v>
      </c>
      <c r="G100" s="17">
        <v>26</v>
      </c>
      <c r="H100" s="17">
        <v>8</v>
      </c>
      <c r="I100" s="17">
        <v>4</v>
      </c>
      <c r="J100" s="17">
        <v>0</v>
      </c>
      <c r="K100" s="17">
        <v>10</v>
      </c>
      <c r="L100" s="17">
        <v>3</v>
      </c>
      <c r="M100" s="17">
        <v>2</v>
      </c>
      <c r="N100" s="17">
        <v>0</v>
      </c>
      <c r="O100" s="17">
        <v>10</v>
      </c>
      <c r="P100" s="17">
        <v>4</v>
      </c>
      <c r="Q100" s="17">
        <v>4</v>
      </c>
      <c r="R100" s="17">
        <v>0</v>
      </c>
      <c r="S100" s="17">
        <v>7</v>
      </c>
      <c r="T100" s="17">
        <v>0</v>
      </c>
      <c r="U100" s="17">
        <v>7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36">
        <f t="shared" si="20"/>
        <v>139</v>
      </c>
      <c r="AB100" s="36">
        <f t="shared" si="21"/>
        <v>32</v>
      </c>
      <c r="AC100" s="36">
        <f t="shared" si="22"/>
        <v>171</v>
      </c>
    </row>
    <row r="101" spans="1:29" ht="15">
      <c r="A101" s="117"/>
      <c r="B101" s="64" t="s">
        <v>271</v>
      </c>
      <c r="C101" s="17">
        <v>30</v>
      </c>
      <c r="D101" s="17">
        <v>12</v>
      </c>
      <c r="E101" s="17">
        <v>5</v>
      </c>
      <c r="F101" s="17">
        <v>2</v>
      </c>
      <c r="G101" s="17">
        <v>16</v>
      </c>
      <c r="H101" s="17">
        <v>8</v>
      </c>
      <c r="I101" s="17">
        <v>4</v>
      </c>
      <c r="J101" s="17">
        <v>1</v>
      </c>
      <c r="K101" s="17">
        <v>12</v>
      </c>
      <c r="L101" s="17">
        <v>1</v>
      </c>
      <c r="M101" s="17">
        <v>3</v>
      </c>
      <c r="N101" s="17">
        <v>0</v>
      </c>
      <c r="O101" s="17">
        <v>12</v>
      </c>
      <c r="P101" s="17">
        <v>4</v>
      </c>
      <c r="Q101" s="17">
        <v>1</v>
      </c>
      <c r="R101" s="17">
        <v>0</v>
      </c>
      <c r="S101" s="17">
        <v>12</v>
      </c>
      <c r="T101" s="17">
        <v>8</v>
      </c>
      <c r="U101" s="17">
        <v>5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36">
        <f t="shared" si="20"/>
        <v>100</v>
      </c>
      <c r="AB101" s="36">
        <f t="shared" si="21"/>
        <v>36</v>
      </c>
      <c r="AC101" s="36">
        <f t="shared" si="22"/>
        <v>136</v>
      </c>
    </row>
    <row r="102" spans="1:29" ht="15">
      <c r="A102" s="117"/>
      <c r="B102" s="64" t="s">
        <v>306</v>
      </c>
      <c r="C102" s="17">
        <v>44</v>
      </c>
      <c r="D102" s="17">
        <v>23</v>
      </c>
      <c r="E102" s="17">
        <v>4</v>
      </c>
      <c r="F102" s="17">
        <v>1</v>
      </c>
      <c r="G102" s="17">
        <v>34</v>
      </c>
      <c r="H102" s="17">
        <v>16</v>
      </c>
      <c r="I102" s="17">
        <v>4</v>
      </c>
      <c r="J102" s="17">
        <v>1</v>
      </c>
      <c r="K102" s="17">
        <v>8</v>
      </c>
      <c r="L102" s="17">
        <v>3</v>
      </c>
      <c r="M102" s="17">
        <v>1</v>
      </c>
      <c r="N102" s="17">
        <v>0</v>
      </c>
      <c r="O102" s="17">
        <v>7</v>
      </c>
      <c r="P102" s="17">
        <v>0</v>
      </c>
      <c r="Q102" s="17">
        <v>2</v>
      </c>
      <c r="R102" s="17">
        <v>0</v>
      </c>
      <c r="S102" s="17">
        <v>18</v>
      </c>
      <c r="T102" s="17">
        <v>7</v>
      </c>
      <c r="U102" s="17">
        <v>4</v>
      </c>
      <c r="V102" s="17">
        <v>2</v>
      </c>
      <c r="W102" s="17">
        <v>0</v>
      </c>
      <c r="X102" s="17">
        <v>0</v>
      </c>
      <c r="Y102" s="17">
        <v>0</v>
      </c>
      <c r="Z102" s="17">
        <v>0</v>
      </c>
      <c r="AA102" s="36">
        <f t="shared" si="20"/>
        <v>126</v>
      </c>
      <c r="AB102" s="36">
        <f t="shared" si="21"/>
        <v>53</v>
      </c>
      <c r="AC102" s="36">
        <f t="shared" si="22"/>
        <v>179</v>
      </c>
    </row>
    <row r="103" spans="1:29" ht="15">
      <c r="A103" s="117"/>
      <c r="B103" s="64" t="s">
        <v>29</v>
      </c>
      <c r="C103" s="17">
        <v>41</v>
      </c>
      <c r="D103" s="17">
        <v>12</v>
      </c>
      <c r="E103" s="17">
        <v>4</v>
      </c>
      <c r="F103" s="17">
        <v>0</v>
      </c>
      <c r="G103" s="17">
        <v>32</v>
      </c>
      <c r="H103" s="17">
        <v>7</v>
      </c>
      <c r="I103" s="17">
        <v>13</v>
      </c>
      <c r="J103" s="17">
        <v>2</v>
      </c>
      <c r="K103" s="17">
        <v>21</v>
      </c>
      <c r="L103" s="17">
        <v>3</v>
      </c>
      <c r="M103" s="17">
        <v>2</v>
      </c>
      <c r="N103" s="17">
        <v>0</v>
      </c>
      <c r="O103" s="17">
        <v>28</v>
      </c>
      <c r="P103" s="17">
        <v>2</v>
      </c>
      <c r="Q103" s="17">
        <v>2</v>
      </c>
      <c r="R103" s="17">
        <v>0</v>
      </c>
      <c r="S103" s="17">
        <v>18</v>
      </c>
      <c r="T103" s="17">
        <v>1</v>
      </c>
      <c r="U103" s="17">
        <v>5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36">
        <f t="shared" si="20"/>
        <v>166</v>
      </c>
      <c r="AB103" s="36">
        <f t="shared" si="21"/>
        <v>27</v>
      </c>
      <c r="AC103" s="36">
        <f t="shared" si="22"/>
        <v>193</v>
      </c>
    </row>
    <row r="104" spans="1:29" ht="15">
      <c r="A104" s="117"/>
      <c r="B104" s="64" t="s">
        <v>30</v>
      </c>
      <c r="C104" s="17">
        <v>30</v>
      </c>
      <c r="D104" s="17">
        <v>6</v>
      </c>
      <c r="E104" s="17">
        <v>2</v>
      </c>
      <c r="F104" s="17">
        <v>0</v>
      </c>
      <c r="G104" s="17">
        <v>15</v>
      </c>
      <c r="H104" s="17">
        <v>1</v>
      </c>
      <c r="I104" s="17">
        <v>2</v>
      </c>
      <c r="J104" s="17">
        <v>0</v>
      </c>
      <c r="K104" s="17">
        <v>11</v>
      </c>
      <c r="L104" s="17">
        <v>2</v>
      </c>
      <c r="M104" s="17">
        <v>2</v>
      </c>
      <c r="N104" s="17">
        <v>0</v>
      </c>
      <c r="O104" s="17">
        <v>5</v>
      </c>
      <c r="P104" s="17">
        <v>0</v>
      </c>
      <c r="Q104" s="17">
        <v>3</v>
      </c>
      <c r="R104" s="17">
        <v>0</v>
      </c>
      <c r="S104" s="17">
        <v>6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36">
        <f t="shared" si="20"/>
        <v>76</v>
      </c>
      <c r="AB104" s="36">
        <f t="shared" si="21"/>
        <v>9</v>
      </c>
      <c r="AC104" s="36">
        <f t="shared" si="22"/>
        <v>85</v>
      </c>
    </row>
    <row r="105" spans="1:29" ht="15">
      <c r="A105" s="117"/>
      <c r="B105" s="63" t="s">
        <v>34</v>
      </c>
      <c r="C105" s="36">
        <f aca="true" t="shared" si="24" ref="C105:Z105">SUM(C98:C104)</f>
        <v>273</v>
      </c>
      <c r="D105" s="36">
        <f t="shared" si="24"/>
        <v>106</v>
      </c>
      <c r="E105" s="36">
        <f t="shared" si="24"/>
        <v>39</v>
      </c>
      <c r="F105" s="36">
        <f t="shared" si="24"/>
        <v>4</v>
      </c>
      <c r="G105" s="36">
        <f t="shared" si="24"/>
        <v>186</v>
      </c>
      <c r="H105" s="36">
        <f t="shared" si="24"/>
        <v>53</v>
      </c>
      <c r="I105" s="36">
        <f t="shared" si="24"/>
        <v>39</v>
      </c>
      <c r="J105" s="36">
        <f t="shared" si="24"/>
        <v>4</v>
      </c>
      <c r="K105" s="36">
        <f t="shared" si="24"/>
        <v>85</v>
      </c>
      <c r="L105" s="36">
        <f t="shared" si="24"/>
        <v>23</v>
      </c>
      <c r="M105" s="36">
        <f t="shared" si="24"/>
        <v>20</v>
      </c>
      <c r="N105" s="36">
        <f t="shared" si="24"/>
        <v>0</v>
      </c>
      <c r="O105" s="36">
        <f t="shared" si="24"/>
        <v>84</v>
      </c>
      <c r="P105" s="36">
        <f t="shared" si="24"/>
        <v>12</v>
      </c>
      <c r="Q105" s="36">
        <f t="shared" si="24"/>
        <v>20</v>
      </c>
      <c r="R105" s="36">
        <f t="shared" si="24"/>
        <v>3</v>
      </c>
      <c r="S105" s="36">
        <f t="shared" si="24"/>
        <v>76</v>
      </c>
      <c r="T105" s="36">
        <f t="shared" si="24"/>
        <v>18</v>
      </c>
      <c r="U105" s="36">
        <f t="shared" si="24"/>
        <v>24</v>
      </c>
      <c r="V105" s="36">
        <f t="shared" si="24"/>
        <v>2</v>
      </c>
      <c r="W105" s="36">
        <f t="shared" si="24"/>
        <v>0</v>
      </c>
      <c r="X105" s="36">
        <f t="shared" si="24"/>
        <v>0</v>
      </c>
      <c r="Y105" s="36">
        <f t="shared" si="24"/>
        <v>0</v>
      </c>
      <c r="Z105" s="36">
        <f t="shared" si="24"/>
        <v>0</v>
      </c>
      <c r="AA105" s="36">
        <f t="shared" si="20"/>
        <v>846</v>
      </c>
      <c r="AB105" s="36">
        <f t="shared" si="21"/>
        <v>225</v>
      </c>
      <c r="AC105" s="36">
        <f t="shared" si="22"/>
        <v>1071</v>
      </c>
    </row>
    <row r="106" spans="1:29" ht="26.25" customHeight="1">
      <c r="A106" s="104" t="s">
        <v>267</v>
      </c>
      <c r="B106" s="104"/>
      <c r="C106" s="17">
        <v>41</v>
      </c>
      <c r="D106" s="17">
        <v>25</v>
      </c>
      <c r="E106" s="17">
        <v>7</v>
      </c>
      <c r="F106" s="17">
        <v>0</v>
      </c>
      <c r="G106" s="17">
        <v>22</v>
      </c>
      <c r="H106" s="17">
        <v>12</v>
      </c>
      <c r="I106" s="17">
        <v>5</v>
      </c>
      <c r="J106" s="17">
        <v>1</v>
      </c>
      <c r="K106" s="17">
        <v>4</v>
      </c>
      <c r="L106" s="17">
        <v>7</v>
      </c>
      <c r="M106" s="17">
        <v>1</v>
      </c>
      <c r="N106" s="17">
        <v>2</v>
      </c>
      <c r="O106" s="17">
        <v>7</v>
      </c>
      <c r="P106" s="17">
        <v>3</v>
      </c>
      <c r="Q106" s="17">
        <v>0</v>
      </c>
      <c r="R106" s="17">
        <v>0</v>
      </c>
      <c r="S106" s="17">
        <v>7</v>
      </c>
      <c r="T106" s="17">
        <v>8</v>
      </c>
      <c r="U106" s="17">
        <v>4</v>
      </c>
      <c r="V106" s="17">
        <v>1</v>
      </c>
      <c r="W106" s="17">
        <v>0</v>
      </c>
      <c r="X106" s="17">
        <v>0</v>
      </c>
      <c r="Y106" s="17">
        <v>0</v>
      </c>
      <c r="Z106" s="17">
        <v>0</v>
      </c>
      <c r="AA106" s="36">
        <f t="shared" si="20"/>
        <v>98</v>
      </c>
      <c r="AB106" s="36">
        <f t="shared" si="21"/>
        <v>59</v>
      </c>
      <c r="AC106" s="36">
        <f t="shared" si="22"/>
        <v>157</v>
      </c>
    </row>
    <row r="107" spans="1:29" ht="26.25" customHeight="1">
      <c r="A107" s="104" t="s">
        <v>36</v>
      </c>
      <c r="B107" s="104"/>
      <c r="C107" s="17">
        <v>83</v>
      </c>
      <c r="D107" s="17">
        <v>70</v>
      </c>
      <c r="E107" s="17">
        <v>47</v>
      </c>
      <c r="F107" s="17">
        <v>20</v>
      </c>
      <c r="G107" s="17">
        <v>52</v>
      </c>
      <c r="H107" s="17">
        <v>53</v>
      </c>
      <c r="I107" s="17">
        <v>13</v>
      </c>
      <c r="J107" s="17">
        <v>9</v>
      </c>
      <c r="K107" s="17">
        <v>54</v>
      </c>
      <c r="L107" s="17">
        <v>18</v>
      </c>
      <c r="M107" s="17">
        <v>6</v>
      </c>
      <c r="N107" s="17">
        <v>9</v>
      </c>
      <c r="O107" s="17">
        <v>28</v>
      </c>
      <c r="P107" s="17">
        <v>24</v>
      </c>
      <c r="Q107" s="17">
        <v>0</v>
      </c>
      <c r="R107" s="17">
        <v>0</v>
      </c>
      <c r="S107" s="17">
        <v>35</v>
      </c>
      <c r="T107" s="17">
        <v>16</v>
      </c>
      <c r="U107" s="17">
        <v>6</v>
      </c>
      <c r="V107" s="17">
        <v>3</v>
      </c>
      <c r="W107" s="17">
        <v>0</v>
      </c>
      <c r="X107" s="17">
        <v>0</v>
      </c>
      <c r="Y107" s="17">
        <v>0</v>
      </c>
      <c r="Z107" s="17">
        <v>0</v>
      </c>
      <c r="AA107" s="36">
        <f t="shared" si="20"/>
        <v>324</v>
      </c>
      <c r="AB107" s="36">
        <f t="shared" si="21"/>
        <v>222</v>
      </c>
      <c r="AC107" s="36">
        <f t="shared" si="22"/>
        <v>546</v>
      </c>
    </row>
    <row r="108" spans="1:29" ht="26.25" customHeight="1">
      <c r="A108" s="104" t="s">
        <v>305</v>
      </c>
      <c r="B108" s="104"/>
      <c r="C108" s="17">
        <v>22</v>
      </c>
      <c r="D108" s="17">
        <v>25</v>
      </c>
      <c r="E108" s="17">
        <v>0</v>
      </c>
      <c r="F108" s="17">
        <v>0</v>
      </c>
      <c r="G108" s="17">
        <v>21</v>
      </c>
      <c r="H108" s="17">
        <v>0</v>
      </c>
      <c r="I108" s="17">
        <v>1</v>
      </c>
      <c r="J108" s="17">
        <v>0</v>
      </c>
      <c r="K108" s="17">
        <v>13</v>
      </c>
      <c r="L108" s="17">
        <v>1</v>
      </c>
      <c r="M108" s="17">
        <v>1</v>
      </c>
      <c r="N108" s="17">
        <v>0</v>
      </c>
      <c r="O108" s="17">
        <v>7</v>
      </c>
      <c r="P108" s="17">
        <v>0</v>
      </c>
      <c r="Q108" s="17">
        <v>0</v>
      </c>
      <c r="R108" s="17">
        <v>0</v>
      </c>
      <c r="S108" s="17">
        <v>5</v>
      </c>
      <c r="T108" s="17">
        <v>1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36">
        <f t="shared" si="20"/>
        <v>70</v>
      </c>
      <c r="AB108" s="36">
        <f t="shared" si="21"/>
        <v>27</v>
      </c>
      <c r="AC108" s="36">
        <f t="shared" si="22"/>
        <v>97</v>
      </c>
    </row>
    <row r="109" spans="1:29" ht="26.25" customHeight="1">
      <c r="A109" s="117" t="s">
        <v>304</v>
      </c>
      <c r="B109" s="64" t="s">
        <v>265</v>
      </c>
      <c r="C109" s="17">
        <v>37</v>
      </c>
      <c r="D109" s="17">
        <v>6</v>
      </c>
      <c r="E109" s="17">
        <v>13</v>
      </c>
      <c r="F109" s="17">
        <v>4</v>
      </c>
      <c r="G109" s="17">
        <v>21</v>
      </c>
      <c r="H109" s="17">
        <v>3</v>
      </c>
      <c r="I109" s="17">
        <v>10</v>
      </c>
      <c r="J109" s="17">
        <v>1</v>
      </c>
      <c r="K109" s="17">
        <v>10</v>
      </c>
      <c r="L109" s="17">
        <v>3</v>
      </c>
      <c r="M109" s="17">
        <v>1</v>
      </c>
      <c r="N109" s="17">
        <v>0</v>
      </c>
      <c r="O109" s="17">
        <v>8</v>
      </c>
      <c r="P109" s="17">
        <v>3</v>
      </c>
      <c r="Q109" s="17">
        <v>1</v>
      </c>
      <c r="R109" s="17">
        <v>0</v>
      </c>
      <c r="S109" s="17">
        <v>12</v>
      </c>
      <c r="T109" s="17">
        <v>1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36">
        <f t="shared" si="20"/>
        <v>113</v>
      </c>
      <c r="AB109" s="36">
        <f t="shared" si="21"/>
        <v>21</v>
      </c>
      <c r="AC109" s="36">
        <f t="shared" si="22"/>
        <v>134</v>
      </c>
    </row>
    <row r="110" spans="1:29" ht="26.25" customHeight="1">
      <c r="A110" s="117"/>
      <c r="B110" s="64" t="s">
        <v>264</v>
      </c>
      <c r="C110" s="17">
        <v>25</v>
      </c>
      <c r="D110" s="17">
        <v>1</v>
      </c>
      <c r="E110" s="17">
        <v>4</v>
      </c>
      <c r="F110" s="17">
        <v>0</v>
      </c>
      <c r="G110" s="17">
        <v>9</v>
      </c>
      <c r="H110" s="17">
        <v>3</v>
      </c>
      <c r="I110" s="17">
        <v>4</v>
      </c>
      <c r="J110" s="17">
        <v>0</v>
      </c>
      <c r="K110" s="17">
        <v>3</v>
      </c>
      <c r="L110" s="17">
        <v>2</v>
      </c>
      <c r="M110" s="17">
        <v>1</v>
      </c>
      <c r="N110" s="17">
        <v>0</v>
      </c>
      <c r="O110" s="17">
        <v>4</v>
      </c>
      <c r="P110" s="17">
        <v>0</v>
      </c>
      <c r="Q110" s="17">
        <v>1</v>
      </c>
      <c r="R110" s="17">
        <v>0</v>
      </c>
      <c r="S110" s="17">
        <v>5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36">
        <f t="shared" si="20"/>
        <v>56</v>
      </c>
      <c r="AB110" s="36">
        <f t="shared" si="21"/>
        <v>6</v>
      </c>
      <c r="AC110" s="36">
        <f t="shared" si="22"/>
        <v>62</v>
      </c>
    </row>
    <row r="111" spans="1:29" ht="26.25" customHeight="1">
      <c r="A111" s="117"/>
      <c r="B111" s="64" t="s">
        <v>263</v>
      </c>
      <c r="C111" s="17">
        <v>22</v>
      </c>
      <c r="D111" s="17">
        <v>2</v>
      </c>
      <c r="E111" s="17">
        <v>1</v>
      </c>
      <c r="F111" s="17">
        <v>0</v>
      </c>
      <c r="G111" s="17">
        <v>12</v>
      </c>
      <c r="H111" s="17">
        <v>3</v>
      </c>
      <c r="I111" s="17">
        <v>2</v>
      </c>
      <c r="J111" s="17">
        <v>0</v>
      </c>
      <c r="K111" s="17">
        <v>4</v>
      </c>
      <c r="L111" s="17">
        <v>1</v>
      </c>
      <c r="M111" s="17">
        <v>0</v>
      </c>
      <c r="N111" s="17">
        <v>0</v>
      </c>
      <c r="O111" s="17">
        <v>3</v>
      </c>
      <c r="P111" s="17">
        <v>3</v>
      </c>
      <c r="Q111" s="17">
        <v>1</v>
      </c>
      <c r="R111" s="17">
        <v>0</v>
      </c>
      <c r="S111" s="17">
        <v>3</v>
      </c>
      <c r="T111" s="17">
        <v>1</v>
      </c>
      <c r="U111" s="17">
        <v>1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36">
        <f t="shared" si="20"/>
        <v>49</v>
      </c>
      <c r="AB111" s="36">
        <f t="shared" si="21"/>
        <v>10</v>
      </c>
      <c r="AC111" s="36">
        <f t="shared" si="22"/>
        <v>59</v>
      </c>
    </row>
    <row r="112" spans="1:29" ht="26.25" customHeight="1">
      <c r="A112" s="117"/>
      <c r="B112" s="64" t="s">
        <v>262</v>
      </c>
      <c r="C112" s="17">
        <v>11</v>
      </c>
      <c r="D112" s="17">
        <v>16</v>
      </c>
      <c r="E112" s="17">
        <v>8</v>
      </c>
      <c r="F112" s="17">
        <v>2</v>
      </c>
      <c r="G112" s="17">
        <v>12</v>
      </c>
      <c r="H112" s="17">
        <v>16</v>
      </c>
      <c r="I112" s="17">
        <v>5</v>
      </c>
      <c r="J112" s="17">
        <v>0</v>
      </c>
      <c r="K112" s="17">
        <v>3</v>
      </c>
      <c r="L112" s="17">
        <v>2</v>
      </c>
      <c r="M112" s="17">
        <v>0</v>
      </c>
      <c r="N112" s="17">
        <v>2</v>
      </c>
      <c r="O112" s="17">
        <v>3</v>
      </c>
      <c r="P112" s="17">
        <v>4</v>
      </c>
      <c r="Q112" s="17">
        <v>1</v>
      </c>
      <c r="R112" s="17">
        <v>2</v>
      </c>
      <c r="S112" s="17">
        <v>3</v>
      </c>
      <c r="T112" s="17">
        <v>9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36">
        <f t="shared" si="20"/>
        <v>46</v>
      </c>
      <c r="AB112" s="36">
        <f t="shared" si="21"/>
        <v>53</v>
      </c>
      <c r="AC112" s="36">
        <f t="shared" si="22"/>
        <v>99</v>
      </c>
    </row>
    <row r="113" spans="1:29" ht="26.25" customHeight="1">
      <c r="A113" s="117"/>
      <c r="B113" s="64" t="s">
        <v>261</v>
      </c>
      <c r="C113" s="17">
        <v>12</v>
      </c>
      <c r="D113" s="17">
        <v>7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36">
        <f t="shared" si="20"/>
        <v>12</v>
      </c>
      <c r="AB113" s="36">
        <f t="shared" si="21"/>
        <v>7</v>
      </c>
      <c r="AC113" s="36">
        <f t="shared" si="22"/>
        <v>19</v>
      </c>
    </row>
    <row r="114" spans="1:29" ht="26.25" customHeight="1">
      <c r="A114" s="117"/>
      <c r="B114" s="72" t="s">
        <v>8</v>
      </c>
      <c r="C114" s="36">
        <f aca="true" t="shared" si="25" ref="C114:Z114">SUM(C109:C113)</f>
        <v>107</v>
      </c>
      <c r="D114" s="36">
        <f t="shared" si="25"/>
        <v>32</v>
      </c>
      <c r="E114" s="36">
        <f t="shared" si="25"/>
        <v>26</v>
      </c>
      <c r="F114" s="36">
        <f t="shared" si="25"/>
        <v>6</v>
      </c>
      <c r="G114" s="36">
        <f t="shared" si="25"/>
        <v>54</v>
      </c>
      <c r="H114" s="36">
        <f t="shared" si="25"/>
        <v>25</v>
      </c>
      <c r="I114" s="36">
        <f t="shared" si="25"/>
        <v>21</v>
      </c>
      <c r="J114" s="36">
        <f t="shared" si="25"/>
        <v>1</v>
      </c>
      <c r="K114" s="36">
        <f t="shared" si="25"/>
        <v>20</v>
      </c>
      <c r="L114" s="36">
        <f t="shared" si="25"/>
        <v>8</v>
      </c>
      <c r="M114" s="36">
        <f t="shared" si="25"/>
        <v>2</v>
      </c>
      <c r="N114" s="36">
        <f t="shared" si="25"/>
        <v>2</v>
      </c>
      <c r="O114" s="36">
        <f t="shared" si="25"/>
        <v>18</v>
      </c>
      <c r="P114" s="36">
        <f t="shared" si="25"/>
        <v>10</v>
      </c>
      <c r="Q114" s="36">
        <f t="shared" si="25"/>
        <v>4</v>
      </c>
      <c r="R114" s="36">
        <f t="shared" si="25"/>
        <v>2</v>
      </c>
      <c r="S114" s="36">
        <f t="shared" si="25"/>
        <v>23</v>
      </c>
      <c r="T114" s="36">
        <f t="shared" si="25"/>
        <v>11</v>
      </c>
      <c r="U114" s="36">
        <f t="shared" si="25"/>
        <v>1</v>
      </c>
      <c r="V114" s="36">
        <f t="shared" si="25"/>
        <v>0</v>
      </c>
      <c r="W114" s="36">
        <f t="shared" si="25"/>
        <v>0</v>
      </c>
      <c r="X114" s="36">
        <f t="shared" si="25"/>
        <v>0</v>
      </c>
      <c r="Y114" s="36">
        <f t="shared" si="25"/>
        <v>0</v>
      </c>
      <c r="Z114" s="36">
        <f t="shared" si="25"/>
        <v>0</v>
      </c>
      <c r="AA114" s="36">
        <f t="shared" si="20"/>
        <v>276</v>
      </c>
      <c r="AB114" s="36">
        <f t="shared" si="21"/>
        <v>97</v>
      </c>
      <c r="AC114" s="36">
        <f t="shared" si="22"/>
        <v>373</v>
      </c>
    </row>
    <row r="115" spans="1:29" ht="26.25" customHeight="1">
      <c r="A115" s="107" t="s">
        <v>303</v>
      </c>
      <c r="B115" s="107"/>
      <c r="C115" s="17">
        <v>166</v>
      </c>
      <c r="D115" s="17">
        <v>75</v>
      </c>
      <c r="E115" s="17">
        <v>55</v>
      </c>
      <c r="F115" s="17">
        <v>7</v>
      </c>
      <c r="G115" s="17">
        <v>106</v>
      </c>
      <c r="H115" s="17">
        <v>45</v>
      </c>
      <c r="I115" s="17">
        <v>42</v>
      </c>
      <c r="J115" s="17">
        <v>16</v>
      </c>
      <c r="K115" s="17">
        <v>68</v>
      </c>
      <c r="L115" s="17">
        <v>27</v>
      </c>
      <c r="M115" s="17">
        <v>28</v>
      </c>
      <c r="N115" s="17">
        <v>3</v>
      </c>
      <c r="O115" s="17">
        <v>89</v>
      </c>
      <c r="P115" s="17">
        <v>18</v>
      </c>
      <c r="Q115" s="17">
        <v>83</v>
      </c>
      <c r="R115" s="17">
        <v>39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36">
        <f t="shared" si="20"/>
        <v>637</v>
      </c>
      <c r="AB115" s="36">
        <f t="shared" si="21"/>
        <v>230</v>
      </c>
      <c r="AC115" s="36">
        <f t="shared" si="22"/>
        <v>867</v>
      </c>
    </row>
    <row r="116" spans="1:29" ht="26.25" customHeight="1">
      <c r="A116" s="107" t="s">
        <v>302</v>
      </c>
      <c r="B116" s="107"/>
      <c r="C116" s="17">
        <v>47</v>
      </c>
      <c r="D116" s="17">
        <v>27</v>
      </c>
      <c r="E116" s="17">
        <v>13</v>
      </c>
      <c r="F116" s="17">
        <v>3</v>
      </c>
      <c r="G116" s="17">
        <v>31</v>
      </c>
      <c r="H116" s="17">
        <v>20</v>
      </c>
      <c r="I116" s="17">
        <v>7</v>
      </c>
      <c r="J116" s="17">
        <v>6</v>
      </c>
      <c r="K116" s="17">
        <v>21</v>
      </c>
      <c r="L116" s="17">
        <v>13</v>
      </c>
      <c r="M116" s="17">
        <v>7</v>
      </c>
      <c r="N116" s="17">
        <v>8</v>
      </c>
      <c r="O116" s="17">
        <v>29</v>
      </c>
      <c r="P116" s="17">
        <v>19</v>
      </c>
      <c r="Q116" s="17">
        <v>36</v>
      </c>
      <c r="R116" s="17">
        <v>20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36">
        <f aca="true" t="shared" si="26" ref="AA116:AA147">Y116+W116+U116+S116+Q116+O116+M116+K116+I116+G116+E116+C116</f>
        <v>191</v>
      </c>
      <c r="AB116" s="36">
        <f aca="true" t="shared" si="27" ref="AB116:AB147">Z116+X116+V116+T116+R116+P116+N116+L116+J116+H116+F116+D116</f>
        <v>116</v>
      </c>
      <c r="AC116" s="36">
        <f aca="true" t="shared" si="28" ref="AC116:AC147">AB116+AA116</f>
        <v>307</v>
      </c>
    </row>
    <row r="117" spans="1:29" ht="26.25" customHeight="1">
      <c r="A117" s="117" t="s">
        <v>301</v>
      </c>
      <c r="B117" s="72" t="s">
        <v>43</v>
      </c>
      <c r="C117" s="17">
        <v>130</v>
      </c>
      <c r="D117" s="17">
        <v>220</v>
      </c>
      <c r="E117" s="17">
        <v>52</v>
      </c>
      <c r="F117" s="17">
        <v>68</v>
      </c>
      <c r="G117" s="17">
        <v>65</v>
      </c>
      <c r="H117" s="17">
        <v>72</v>
      </c>
      <c r="I117" s="17">
        <v>16</v>
      </c>
      <c r="J117" s="17">
        <v>15</v>
      </c>
      <c r="K117" s="17">
        <v>47</v>
      </c>
      <c r="L117" s="17">
        <v>56</v>
      </c>
      <c r="M117" s="17">
        <v>22</v>
      </c>
      <c r="N117" s="17">
        <v>45</v>
      </c>
      <c r="O117" s="17">
        <v>55</v>
      </c>
      <c r="P117" s="17">
        <v>44</v>
      </c>
      <c r="Q117" s="17">
        <v>104</v>
      </c>
      <c r="R117" s="17">
        <v>94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36">
        <f t="shared" si="26"/>
        <v>491</v>
      </c>
      <c r="AB117" s="36">
        <f t="shared" si="27"/>
        <v>614</v>
      </c>
      <c r="AC117" s="36">
        <f t="shared" si="28"/>
        <v>1105</v>
      </c>
    </row>
    <row r="118" spans="1:29" ht="15">
      <c r="A118" s="117"/>
      <c r="B118" s="72" t="s">
        <v>44</v>
      </c>
      <c r="C118" s="17">
        <v>119</v>
      </c>
      <c r="D118" s="17">
        <v>189</v>
      </c>
      <c r="E118" s="17">
        <v>111</v>
      </c>
      <c r="F118" s="17">
        <v>109</v>
      </c>
      <c r="G118" s="17">
        <v>53</v>
      </c>
      <c r="H118" s="17">
        <v>86</v>
      </c>
      <c r="I118" s="17">
        <v>22</v>
      </c>
      <c r="J118" s="17">
        <v>26</v>
      </c>
      <c r="K118" s="17">
        <v>25</v>
      </c>
      <c r="L118" s="17">
        <v>75</v>
      </c>
      <c r="M118" s="17">
        <v>14</v>
      </c>
      <c r="N118" s="17">
        <v>31</v>
      </c>
      <c r="O118" s="17">
        <v>25</v>
      </c>
      <c r="P118" s="17">
        <v>64</v>
      </c>
      <c r="Q118" s="17">
        <v>39</v>
      </c>
      <c r="R118" s="17">
        <v>110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36">
        <f t="shared" si="26"/>
        <v>408</v>
      </c>
      <c r="AB118" s="36">
        <f t="shared" si="27"/>
        <v>690</v>
      </c>
      <c r="AC118" s="36">
        <f t="shared" si="28"/>
        <v>1098</v>
      </c>
    </row>
    <row r="119" spans="1:29" ht="15">
      <c r="A119" s="117"/>
      <c r="B119" s="72" t="s">
        <v>45</v>
      </c>
      <c r="C119" s="17">
        <v>43</v>
      </c>
      <c r="D119" s="17">
        <v>115</v>
      </c>
      <c r="E119" s="17">
        <v>44</v>
      </c>
      <c r="F119" s="17">
        <v>33</v>
      </c>
      <c r="G119" s="17">
        <v>59</v>
      </c>
      <c r="H119" s="17">
        <v>22</v>
      </c>
      <c r="I119" s="17">
        <v>11</v>
      </c>
      <c r="J119" s="17">
        <v>5</v>
      </c>
      <c r="K119" s="17">
        <v>9</v>
      </c>
      <c r="L119" s="17">
        <v>43</v>
      </c>
      <c r="M119" s="17">
        <v>3</v>
      </c>
      <c r="N119" s="17">
        <v>10</v>
      </c>
      <c r="O119" s="17">
        <v>5</v>
      </c>
      <c r="P119" s="17">
        <v>28</v>
      </c>
      <c r="Q119" s="17">
        <v>3</v>
      </c>
      <c r="R119" s="17">
        <v>8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36">
        <f t="shared" si="26"/>
        <v>177</v>
      </c>
      <c r="AB119" s="36">
        <f t="shared" si="27"/>
        <v>264</v>
      </c>
      <c r="AC119" s="36">
        <f t="shared" si="28"/>
        <v>441</v>
      </c>
    </row>
    <row r="120" spans="1:29" ht="15">
      <c r="A120" s="117"/>
      <c r="B120" s="72" t="s">
        <v>258</v>
      </c>
      <c r="C120" s="17">
        <v>94</v>
      </c>
      <c r="D120" s="17">
        <v>33</v>
      </c>
      <c r="E120" s="17">
        <v>33</v>
      </c>
      <c r="F120" s="17">
        <v>11</v>
      </c>
      <c r="G120" s="17">
        <v>24</v>
      </c>
      <c r="H120" s="17">
        <v>26</v>
      </c>
      <c r="I120" s="17">
        <v>5</v>
      </c>
      <c r="J120" s="17">
        <v>6</v>
      </c>
      <c r="K120" s="17">
        <v>25</v>
      </c>
      <c r="L120" s="17">
        <v>30</v>
      </c>
      <c r="M120" s="17">
        <v>0</v>
      </c>
      <c r="N120" s="17">
        <v>7</v>
      </c>
      <c r="O120" s="17">
        <v>25</v>
      </c>
      <c r="P120" s="17">
        <v>34</v>
      </c>
      <c r="Q120" s="17">
        <v>38</v>
      </c>
      <c r="R120" s="17">
        <v>25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36">
        <f t="shared" si="26"/>
        <v>244</v>
      </c>
      <c r="AB120" s="36">
        <f t="shared" si="27"/>
        <v>172</v>
      </c>
      <c r="AC120" s="36">
        <f t="shared" si="28"/>
        <v>416</v>
      </c>
    </row>
    <row r="121" spans="1:29" ht="15">
      <c r="A121" s="117"/>
      <c r="B121" s="72" t="s">
        <v>257</v>
      </c>
      <c r="C121" s="17">
        <v>78</v>
      </c>
      <c r="D121" s="17">
        <v>48</v>
      </c>
      <c r="E121" s="17">
        <v>41</v>
      </c>
      <c r="F121" s="17">
        <v>11</v>
      </c>
      <c r="G121" s="17">
        <v>60</v>
      </c>
      <c r="H121" s="17">
        <v>51</v>
      </c>
      <c r="I121" s="17">
        <v>13</v>
      </c>
      <c r="J121" s="17">
        <v>7</v>
      </c>
      <c r="K121" s="17">
        <v>41</v>
      </c>
      <c r="L121" s="17">
        <v>36</v>
      </c>
      <c r="M121" s="17">
        <v>4</v>
      </c>
      <c r="N121" s="17">
        <v>7</v>
      </c>
      <c r="O121" s="17">
        <v>20</v>
      </c>
      <c r="P121" s="17">
        <v>33</v>
      </c>
      <c r="Q121" s="17">
        <v>28</v>
      </c>
      <c r="R121" s="17">
        <v>10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36">
        <f t="shared" si="26"/>
        <v>285</v>
      </c>
      <c r="AB121" s="36">
        <f t="shared" si="27"/>
        <v>203</v>
      </c>
      <c r="AC121" s="36">
        <f t="shared" si="28"/>
        <v>488</v>
      </c>
    </row>
    <row r="122" spans="1:29" ht="15">
      <c r="A122" s="117"/>
      <c r="B122" s="72" t="s">
        <v>256</v>
      </c>
      <c r="C122" s="17">
        <v>75</v>
      </c>
      <c r="D122" s="17">
        <v>53</v>
      </c>
      <c r="E122" s="17">
        <v>32</v>
      </c>
      <c r="F122" s="17">
        <v>6</v>
      </c>
      <c r="G122" s="17">
        <v>21</v>
      </c>
      <c r="H122" s="17">
        <v>25</v>
      </c>
      <c r="I122" s="17">
        <v>12</v>
      </c>
      <c r="J122" s="17">
        <v>7</v>
      </c>
      <c r="K122" s="17">
        <v>14</v>
      </c>
      <c r="L122" s="17">
        <v>21</v>
      </c>
      <c r="M122" s="17">
        <v>7</v>
      </c>
      <c r="N122" s="17">
        <v>3</v>
      </c>
      <c r="O122" s="17">
        <v>19</v>
      </c>
      <c r="P122" s="17">
        <v>13</v>
      </c>
      <c r="Q122" s="17">
        <v>22</v>
      </c>
      <c r="R122" s="17">
        <v>20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36">
        <f t="shared" si="26"/>
        <v>202</v>
      </c>
      <c r="AB122" s="36">
        <f t="shared" si="27"/>
        <v>148</v>
      </c>
      <c r="AC122" s="36">
        <f t="shared" si="28"/>
        <v>350</v>
      </c>
    </row>
    <row r="123" spans="1:29" ht="15">
      <c r="A123" s="117"/>
      <c r="B123" s="72" t="s">
        <v>255</v>
      </c>
      <c r="C123" s="17">
        <v>62</v>
      </c>
      <c r="D123" s="17">
        <v>54</v>
      </c>
      <c r="E123" s="17">
        <v>12</v>
      </c>
      <c r="F123" s="17">
        <v>15</v>
      </c>
      <c r="G123" s="17">
        <v>21</v>
      </c>
      <c r="H123" s="17">
        <v>37</v>
      </c>
      <c r="I123" s="17">
        <v>4</v>
      </c>
      <c r="J123" s="17">
        <v>14</v>
      </c>
      <c r="K123" s="17">
        <v>11</v>
      </c>
      <c r="L123" s="17">
        <v>29</v>
      </c>
      <c r="M123" s="17">
        <v>10</v>
      </c>
      <c r="N123" s="17">
        <v>15</v>
      </c>
      <c r="O123" s="17">
        <v>14</v>
      </c>
      <c r="P123" s="17">
        <v>50</v>
      </c>
      <c r="Q123" s="17">
        <v>10</v>
      </c>
      <c r="R123" s="17">
        <v>26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36">
        <f t="shared" si="26"/>
        <v>144</v>
      </c>
      <c r="AB123" s="36">
        <f t="shared" si="27"/>
        <v>240</v>
      </c>
      <c r="AC123" s="36">
        <f t="shared" si="28"/>
        <v>384</v>
      </c>
    </row>
    <row r="124" spans="1:29" ht="15">
      <c r="A124" s="117"/>
      <c r="B124" s="72" t="s">
        <v>254</v>
      </c>
      <c r="C124" s="17">
        <v>46</v>
      </c>
      <c r="D124" s="17">
        <v>22</v>
      </c>
      <c r="E124" s="17">
        <v>12</v>
      </c>
      <c r="F124" s="17">
        <v>10</v>
      </c>
      <c r="G124" s="17">
        <v>31</v>
      </c>
      <c r="H124" s="17">
        <v>23</v>
      </c>
      <c r="I124" s="17">
        <v>1</v>
      </c>
      <c r="J124" s="17">
        <v>0</v>
      </c>
      <c r="K124" s="17">
        <v>17</v>
      </c>
      <c r="L124" s="17">
        <v>9</v>
      </c>
      <c r="M124" s="17">
        <v>5</v>
      </c>
      <c r="N124" s="17">
        <v>5</v>
      </c>
      <c r="O124" s="17">
        <v>12</v>
      </c>
      <c r="P124" s="17">
        <v>17</v>
      </c>
      <c r="Q124" s="17">
        <v>3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36">
        <f t="shared" si="26"/>
        <v>127</v>
      </c>
      <c r="AB124" s="36">
        <f t="shared" si="27"/>
        <v>86</v>
      </c>
      <c r="AC124" s="36">
        <f t="shared" si="28"/>
        <v>213</v>
      </c>
    </row>
    <row r="125" spans="1:29" ht="15">
      <c r="A125" s="117"/>
      <c r="B125" s="63" t="s">
        <v>46</v>
      </c>
      <c r="C125" s="36">
        <f aca="true" t="shared" si="29" ref="C125:Z125">SUM(C117:C124)</f>
        <v>647</v>
      </c>
      <c r="D125" s="36">
        <f t="shared" si="29"/>
        <v>734</v>
      </c>
      <c r="E125" s="36">
        <f t="shared" si="29"/>
        <v>337</v>
      </c>
      <c r="F125" s="36">
        <f t="shared" si="29"/>
        <v>263</v>
      </c>
      <c r="G125" s="36">
        <f t="shared" si="29"/>
        <v>334</v>
      </c>
      <c r="H125" s="36">
        <f t="shared" si="29"/>
        <v>342</v>
      </c>
      <c r="I125" s="36">
        <f t="shared" si="29"/>
        <v>84</v>
      </c>
      <c r="J125" s="36">
        <f t="shared" si="29"/>
        <v>80</v>
      </c>
      <c r="K125" s="36">
        <f t="shared" si="29"/>
        <v>189</v>
      </c>
      <c r="L125" s="36">
        <f t="shared" si="29"/>
        <v>299</v>
      </c>
      <c r="M125" s="36">
        <f t="shared" si="29"/>
        <v>65</v>
      </c>
      <c r="N125" s="36">
        <f t="shared" si="29"/>
        <v>123</v>
      </c>
      <c r="O125" s="36">
        <f t="shared" si="29"/>
        <v>175</v>
      </c>
      <c r="P125" s="36">
        <f t="shared" si="29"/>
        <v>283</v>
      </c>
      <c r="Q125" s="36">
        <f t="shared" si="29"/>
        <v>247</v>
      </c>
      <c r="R125" s="36">
        <f t="shared" si="29"/>
        <v>293</v>
      </c>
      <c r="S125" s="36">
        <f t="shared" si="29"/>
        <v>0</v>
      </c>
      <c r="T125" s="36">
        <f t="shared" si="29"/>
        <v>0</v>
      </c>
      <c r="U125" s="36">
        <f t="shared" si="29"/>
        <v>0</v>
      </c>
      <c r="V125" s="36">
        <f t="shared" si="29"/>
        <v>0</v>
      </c>
      <c r="W125" s="36">
        <f t="shared" si="29"/>
        <v>0</v>
      </c>
      <c r="X125" s="36">
        <f t="shared" si="29"/>
        <v>0</v>
      </c>
      <c r="Y125" s="36">
        <f t="shared" si="29"/>
        <v>0</v>
      </c>
      <c r="Z125" s="36">
        <f t="shared" si="29"/>
        <v>0</v>
      </c>
      <c r="AA125" s="36">
        <f t="shared" si="26"/>
        <v>2078</v>
      </c>
      <c r="AB125" s="36">
        <f t="shared" si="27"/>
        <v>2417</v>
      </c>
      <c r="AC125" s="36">
        <f t="shared" si="28"/>
        <v>4495</v>
      </c>
    </row>
    <row r="126" spans="1:29" ht="26.25" customHeight="1">
      <c r="A126" s="117" t="s">
        <v>300</v>
      </c>
      <c r="B126" s="72" t="s">
        <v>251</v>
      </c>
      <c r="C126" s="17">
        <v>33</v>
      </c>
      <c r="D126" s="17">
        <v>65</v>
      </c>
      <c r="E126" s="17">
        <v>11</v>
      </c>
      <c r="F126" s="17">
        <v>14</v>
      </c>
      <c r="G126" s="17">
        <v>25</v>
      </c>
      <c r="H126" s="17">
        <v>75</v>
      </c>
      <c r="I126" s="17">
        <v>4</v>
      </c>
      <c r="J126" s="17">
        <v>10</v>
      </c>
      <c r="K126" s="17">
        <v>13</v>
      </c>
      <c r="L126" s="17">
        <v>36</v>
      </c>
      <c r="M126" s="17">
        <v>26</v>
      </c>
      <c r="N126" s="17">
        <v>6</v>
      </c>
      <c r="O126" s="17">
        <v>9</v>
      </c>
      <c r="P126" s="17">
        <v>39</v>
      </c>
      <c r="Q126" s="17">
        <v>11</v>
      </c>
      <c r="R126" s="17">
        <v>51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36">
        <f t="shared" si="26"/>
        <v>132</v>
      </c>
      <c r="AB126" s="36">
        <f t="shared" si="27"/>
        <v>296</v>
      </c>
      <c r="AC126" s="36">
        <f t="shared" si="28"/>
        <v>428</v>
      </c>
    </row>
    <row r="127" spans="1:29" ht="15">
      <c r="A127" s="117"/>
      <c r="B127" s="72" t="s">
        <v>44</v>
      </c>
      <c r="C127" s="17">
        <v>18</v>
      </c>
      <c r="D127" s="17">
        <v>59</v>
      </c>
      <c r="E127" s="17">
        <v>27</v>
      </c>
      <c r="F127" s="17">
        <v>34</v>
      </c>
      <c r="G127" s="17">
        <v>9</v>
      </c>
      <c r="H127" s="17">
        <v>43</v>
      </c>
      <c r="I127" s="17">
        <v>8</v>
      </c>
      <c r="J127" s="17">
        <v>5</v>
      </c>
      <c r="K127" s="17">
        <v>9</v>
      </c>
      <c r="L127" s="17">
        <v>17</v>
      </c>
      <c r="M127" s="17">
        <v>3</v>
      </c>
      <c r="N127" s="17">
        <v>9</v>
      </c>
      <c r="O127" s="17">
        <v>6</v>
      </c>
      <c r="P127" s="17">
        <v>33</v>
      </c>
      <c r="Q127" s="17">
        <v>9</v>
      </c>
      <c r="R127" s="17">
        <v>42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36">
        <f t="shared" si="26"/>
        <v>89</v>
      </c>
      <c r="AB127" s="36">
        <f t="shared" si="27"/>
        <v>242</v>
      </c>
      <c r="AC127" s="36">
        <f t="shared" si="28"/>
        <v>331</v>
      </c>
    </row>
    <row r="128" spans="1:29" ht="15">
      <c r="A128" s="117"/>
      <c r="B128" s="72" t="s">
        <v>45</v>
      </c>
      <c r="C128" s="17">
        <v>12</v>
      </c>
      <c r="D128" s="17">
        <v>61</v>
      </c>
      <c r="E128" s="17">
        <v>5</v>
      </c>
      <c r="F128" s="17">
        <v>18</v>
      </c>
      <c r="G128" s="17">
        <v>8</v>
      </c>
      <c r="H128" s="17">
        <v>46</v>
      </c>
      <c r="I128" s="17">
        <v>0</v>
      </c>
      <c r="J128" s="17">
        <v>4</v>
      </c>
      <c r="K128" s="17">
        <v>6</v>
      </c>
      <c r="L128" s="17">
        <v>34</v>
      </c>
      <c r="M128" s="17">
        <v>1</v>
      </c>
      <c r="N128" s="17">
        <v>9</v>
      </c>
      <c r="O128" s="17">
        <v>1</v>
      </c>
      <c r="P128" s="17">
        <v>19</v>
      </c>
      <c r="Q128" s="17">
        <v>0</v>
      </c>
      <c r="R128" s="17">
        <v>6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36">
        <f t="shared" si="26"/>
        <v>33</v>
      </c>
      <c r="AB128" s="36">
        <f t="shared" si="27"/>
        <v>197</v>
      </c>
      <c r="AC128" s="36">
        <f t="shared" si="28"/>
        <v>230</v>
      </c>
    </row>
    <row r="129" spans="1:29" ht="15">
      <c r="A129" s="117"/>
      <c r="B129" s="72" t="s">
        <v>221</v>
      </c>
      <c r="C129" s="17">
        <v>6</v>
      </c>
      <c r="D129" s="17">
        <v>17</v>
      </c>
      <c r="E129" s="17">
        <v>3</v>
      </c>
      <c r="F129" s="17">
        <v>2</v>
      </c>
      <c r="G129" s="17">
        <v>2</v>
      </c>
      <c r="H129" s="17">
        <v>15</v>
      </c>
      <c r="I129" s="17">
        <v>0</v>
      </c>
      <c r="J129" s="17">
        <v>1</v>
      </c>
      <c r="K129" s="17">
        <v>4</v>
      </c>
      <c r="L129" s="17">
        <v>5</v>
      </c>
      <c r="M129" s="17">
        <v>1</v>
      </c>
      <c r="N129" s="17">
        <v>0</v>
      </c>
      <c r="O129" s="17">
        <v>12</v>
      </c>
      <c r="P129" s="17">
        <v>18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36">
        <f t="shared" si="26"/>
        <v>28</v>
      </c>
      <c r="AB129" s="36">
        <f t="shared" si="27"/>
        <v>58</v>
      </c>
      <c r="AC129" s="36">
        <f t="shared" si="28"/>
        <v>86</v>
      </c>
    </row>
    <row r="130" spans="1:29" ht="15">
      <c r="A130" s="117"/>
      <c r="B130" s="63" t="s">
        <v>249</v>
      </c>
      <c r="C130" s="36">
        <f aca="true" t="shared" si="30" ref="C130:Z130">SUM(C126:C129)</f>
        <v>69</v>
      </c>
      <c r="D130" s="36">
        <f t="shared" si="30"/>
        <v>202</v>
      </c>
      <c r="E130" s="36">
        <f t="shared" si="30"/>
        <v>46</v>
      </c>
      <c r="F130" s="36">
        <f t="shared" si="30"/>
        <v>68</v>
      </c>
      <c r="G130" s="36">
        <f t="shared" si="30"/>
        <v>44</v>
      </c>
      <c r="H130" s="36">
        <f t="shared" si="30"/>
        <v>179</v>
      </c>
      <c r="I130" s="36">
        <f t="shared" si="30"/>
        <v>12</v>
      </c>
      <c r="J130" s="36">
        <f t="shared" si="30"/>
        <v>20</v>
      </c>
      <c r="K130" s="36">
        <f t="shared" si="30"/>
        <v>32</v>
      </c>
      <c r="L130" s="36">
        <f t="shared" si="30"/>
        <v>92</v>
      </c>
      <c r="M130" s="36">
        <f t="shared" si="30"/>
        <v>31</v>
      </c>
      <c r="N130" s="36">
        <f t="shared" si="30"/>
        <v>24</v>
      </c>
      <c r="O130" s="36">
        <f t="shared" si="30"/>
        <v>28</v>
      </c>
      <c r="P130" s="36">
        <f t="shared" si="30"/>
        <v>109</v>
      </c>
      <c r="Q130" s="36">
        <f t="shared" si="30"/>
        <v>20</v>
      </c>
      <c r="R130" s="36">
        <f t="shared" si="30"/>
        <v>99</v>
      </c>
      <c r="S130" s="36">
        <f t="shared" si="30"/>
        <v>0</v>
      </c>
      <c r="T130" s="36">
        <f t="shared" si="30"/>
        <v>0</v>
      </c>
      <c r="U130" s="36">
        <f t="shared" si="30"/>
        <v>0</v>
      </c>
      <c r="V130" s="36">
        <f t="shared" si="30"/>
        <v>0</v>
      </c>
      <c r="W130" s="36">
        <f t="shared" si="30"/>
        <v>0</v>
      </c>
      <c r="X130" s="36">
        <f t="shared" si="30"/>
        <v>0</v>
      </c>
      <c r="Y130" s="36">
        <f t="shared" si="30"/>
        <v>0</v>
      </c>
      <c r="Z130" s="36">
        <f t="shared" si="30"/>
        <v>0</v>
      </c>
      <c r="AA130" s="36">
        <f t="shared" si="26"/>
        <v>282</v>
      </c>
      <c r="AB130" s="36">
        <f t="shared" si="27"/>
        <v>793</v>
      </c>
      <c r="AC130" s="36">
        <f t="shared" si="28"/>
        <v>1075</v>
      </c>
    </row>
    <row r="131" spans="1:29" ht="26.25" customHeight="1">
      <c r="A131" s="117" t="s">
        <v>47</v>
      </c>
      <c r="B131" s="72" t="s">
        <v>242</v>
      </c>
      <c r="C131" s="17">
        <v>64</v>
      </c>
      <c r="D131" s="17">
        <v>39</v>
      </c>
      <c r="E131" s="17">
        <v>15</v>
      </c>
      <c r="F131" s="17">
        <v>7</v>
      </c>
      <c r="G131" s="17">
        <v>24</v>
      </c>
      <c r="H131" s="17">
        <v>16</v>
      </c>
      <c r="I131" s="17">
        <v>5</v>
      </c>
      <c r="J131" s="17">
        <v>10</v>
      </c>
      <c r="K131" s="17">
        <v>5</v>
      </c>
      <c r="L131" s="17">
        <v>2</v>
      </c>
      <c r="M131" s="17">
        <v>6</v>
      </c>
      <c r="N131" s="17">
        <v>2</v>
      </c>
      <c r="O131" s="17">
        <v>7</v>
      </c>
      <c r="P131" s="17">
        <v>5</v>
      </c>
      <c r="Q131" s="17">
        <v>4</v>
      </c>
      <c r="R131" s="17">
        <v>6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36">
        <f t="shared" si="26"/>
        <v>130</v>
      </c>
      <c r="AB131" s="36">
        <f t="shared" si="27"/>
        <v>87</v>
      </c>
      <c r="AC131" s="36">
        <f t="shared" si="28"/>
        <v>217</v>
      </c>
    </row>
    <row r="132" spans="1:29" ht="15">
      <c r="A132" s="117"/>
      <c r="B132" s="72" t="s">
        <v>248</v>
      </c>
      <c r="C132" s="17">
        <v>92</v>
      </c>
      <c r="D132" s="17">
        <v>45</v>
      </c>
      <c r="E132" s="17">
        <v>40</v>
      </c>
      <c r="F132" s="17">
        <v>8</v>
      </c>
      <c r="G132" s="17">
        <v>49</v>
      </c>
      <c r="H132" s="17">
        <v>28</v>
      </c>
      <c r="I132" s="17">
        <v>9</v>
      </c>
      <c r="J132" s="17">
        <v>9</v>
      </c>
      <c r="K132" s="17">
        <v>14</v>
      </c>
      <c r="L132" s="17">
        <v>11</v>
      </c>
      <c r="M132" s="17">
        <v>5</v>
      </c>
      <c r="N132" s="17">
        <v>1</v>
      </c>
      <c r="O132" s="17">
        <v>7</v>
      </c>
      <c r="P132" s="17">
        <v>15</v>
      </c>
      <c r="Q132" s="17">
        <v>12</v>
      </c>
      <c r="R132" s="17">
        <v>7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36">
        <f t="shared" si="26"/>
        <v>228</v>
      </c>
      <c r="AB132" s="36">
        <f t="shared" si="27"/>
        <v>124</v>
      </c>
      <c r="AC132" s="36">
        <f t="shared" si="28"/>
        <v>352</v>
      </c>
    </row>
    <row r="133" spans="1:29" ht="15">
      <c r="A133" s="117"/>
      <c r="B133" s="72" t="s">
        <v>247</v>
      </c>
      <c r="C133" s="17">
        <v>86</v>
      </c>
      <c r="D133" s="17">
        <v>45</v>
      </c>
      <c r="E133" s="17">
        <v>40</v>
      </c>
      <c r="F133" s="17">
        <v>8</v>
      </c>
      <c r="G133" s="17">
        <v>13</v>
      </c>
      <c r="H133" s="17">
        <v>13</v>
      </c>
      <c r="I133" s="17">
        <v>11</v>
      </c>
      <c r="J133" s="17">
        <v>3</v>
      </c>
      <c r="K133" s="17">
        <v>17</v>
      </c>
      <c r="L133" s="17">
        <v>4</v>
      </c>
      <c r="M133" s="17">
        <v>5</v>
      </c>
      <c r="N133" s="17">
        <v>6</v>
      </c>
      <c r="O133" s="17">
        <v>11</v>
      </c>
      <c r="P133" s="17">
        <v>13</v>
      </c>
      <c r="Q133" s="17">
        <v>11</v>
      </c>
      <c r="R133" s="17">
        <v>10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36">
        <f t="shared" si="26"/>
        <v>194</v>
      </c>
      <c r="AB133" s="36">
        <f t="shared" si="27"/>
        <v>102</v>
      </c>
      <c r="AC133" s="36">
        <f t="shared" si="28"/>
        <v>296</v>
      </c>
    </row>
    <row r="134" spans="1:29" ht="15">
      <c r="A134" s="117"/>
      <c r="B134" s="72" t="s">
        <v>246</v>
      </c>
      <c r="C134" s="17">
        <v>18</v>
      </c>
      <c r="D134" s="17">
        <v>11</v>
      </c>
      <c r="E134" s="17">
        <v>8</v>
      </c>
      <c r="F134" s="17">
        <v>2</v>
      </c>
      <c r="G134" s="17">
        <v>3</v>
      </c>
      <c r="H134" s="17">
        <v>2</v>
      </c>
      <c r="I134" s="17">
        <v>4</v>
      </c>
      <c r="J134" s="17">
        <v>2</v>
      </c>
      <c r="K134" s="17">
        <v>2</v>
      </c>
      <c r="L134" s="17">
        <v>1</v>
      </c>
      <c r="M134" s="17">
        <v>0</v>
      </c>
      <c r="N134" s="17">
        <v>0</v>
      </c>
      <c r="O134" s="17">
        <v>3</v>
      </c>
      <c r="P134" s="17">
        <v>3</v>
      </c>
      <c r="Q134" s="17">
        <v>2</v>
      </c>
      <c r="R134" s="17">
        <v>4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36">
        <f t="shared" si="26"/>
        <v>40</v>
      </c>
      <c r="AB134" s="36">
        <f t="shared" si="27"/>
        <v>25</v>
      </c>
      <c r="AC134" s="36">
        <f t="shared" si="28"/>
        <v>65</v>
      </c>
    </row>
    <row r="135" spans="1:29" ht="15">
      <c r="A135" s="117"/>
      <c r="B135" s="72" t="s">
        <v>245</v>
      </c>
      <c r="C135" s="17">
        <v>46</v>
      </c>
      <c r="D135" s="17">
        <v>3</v>
      </c>
      <c r="E135" s="17">
        <v>21</v>
      </c>
      <c r="F135" s="17">
        <v>8</v>
      </c>
      <c r="G135" s="17">
        <v>17</v>
      </c>
      <c r="H135" s="17">
        <v>5</v>
      </c>
      <c r="I135" s="17">
        <v>8</v>
      </c>
      <c r="J135" s="17">
        <v>3</v>
      </c>
      <c r="K135" s="17">
        <v>10</v>
      </c>
      <c r="L135" s="17">
        <v>8</v>
      </c>
      <c r="M135" s="17">
        <v>2</v>
      </c>
      <c r="N135" s="17">
        <v>1</v>
      </c>
      <c r="O135" s="17">
        <v>6</v>
      </c>
      <c r="P135" s="17">
        <v>1</v>
      </c>
      <c r="Q135" s="17">
        <v>3</v>
      </c>
      <c r="R135" s="17">
        <v>2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36">
        <f t="shared" si="26"/>
        <v>113</v>
      </c>
      <c r="AB135" s="36">
        <f t="shared" si="27"/>
        <v>31</v>
      </c>
      <c r="AC135" s="36">
        <f t="shared" si="28"/>
        <v>144</v>
      </c>
    </row>
    <row r="136" spans="1:29" ht="15">
      <c r="A136" s="117"/>
      <c r="B136" s="72" t="s">
        <v>244</v>
      </c>
      <c r="C136" s="17">
        <v>41</v>
      </c>
      <c r="D136" s="17">
        <v>65</v>
      </c>
      <c r="E136" s="17">
        <v>15</v>
      </c>
      <c r="F136" s="17">
        <v>22</v>
      </c>
      <c r="G136" s="17">
        <v>20</v>
      </c>
      <c r="H136" s="17">
        <v>61</v>
      </c>
      <c r="I136" s="17">
        <v>4</v>
      </c>
      <c r="J136" s="17">
        <v>9</v>
      </c>
      <c r="K136" s="17">
        <v>7</v>
      </c>
      <c r="L136" s="17">
        <v>24</v>
      </c>
      <c r="M136" s="17">
        <v>0</v>
      </c>
      <c r="N136" s="17">
        <v>17</v>
      </c>
      <c r="O136" s="17">
        <v>6</v>
      </c>
      <c r="P136" s="17">
        <v>20</v>
      </c>
      <c r="Q136" s="17">
        <v>5</v>
      </c>
      <c r="R136" s="17">
        <v>18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36">
        <f t="shared" si="26"/>
        <v>98</v>
      </c>
      <c r="AB136" s="36">
        <f t="shared" si="27"/>
        <v>236</v>
      </c>
      <c r="AC136" s="36">
        <f t="shared" si="28"/>
        <v>334</v>
      </c>
    </row>
    <row r="137" spans="1:29" ht="15">
      <c r="A137" s="117"/>
      <c r="B137" s="63" t="s">
        <v>66</v>
      </c>
      <c r="C137" s="36">
        <f aca="true" t="shared" si="31" ref="C137:Z137">SUM(C131:C136)</f>
        <v>347</v>
      </c>
      <c r="D137" s="36">
        <f t="shared" si="31"/>
        <v>208</v>
      </c>
      <c r="E137" s="36">
        <f t="shared" si="31"/>
        <v>139</v>
      </c>
      <c r="F137" s="36">
        <f t="shared" si="31"/>
        <v>55</v>
      </c>
      <c r="G137" s="36">
        <f t="shared" si="31"/>
        <v>126</v>
      </c>
      <c r="H137" s="36">
        <f t="shared" si="31"/>
        <v>125</v>
      </c>
      <c r="I137" s="36">
        <f t="shared" si="31"/>
        <v>41</v>
      </c>
      <c r="J137" s="36">
        <f t="shared" si="31"/>
        <v>36</v>
      </c>
      <c r="K137" s="36">
        <f t="shared" si="31"/>
        <v>55</v>
      </c>
      <c r="L137" s="36">
        <f t="shared" si="31"/>
        <v>50</v>
      </c>
      <c r="M137" s="36">
        <f t="shared" si="31"/>
        <v>18</v>
      </c>
      <c r="N137" s="36">
        <f t="shared" si="31"/>
        <v>27</v>
      </c>
      <c r="O137" s="36">
        <f t="shared" si="31"/>
        <v>40</v>
      </c>
      <c r="P137" s="36">
        <f t="shared" si="31"/>
        <v>57</v>
      </c>
      <c r="Q137" s="36">
        <f t="shared" si="31"/>
        <v>37</v>
      </c>
      <c r="R137" s="36">
        <f t="shared" si="31"/>
        <v>47</v>
      </c>
      <c r="S137" s="36">
        <f t="shared" si="31"/>
        <v>0</v>
      </c>
      <c r="T137" s="36">
        <f t="shared" si="31"/>
        <v>0</v>
      </c>
      <c r="U137" s="36">
        <f t="shared" si="31"/>
        <v>0</v>
      </c>
      <c r="V137" s="36">
        <f t="shared" si="31"/>
        <v>0</v>
      </c>
      <c r="W137" s="36">
        <f t="shared" si="31"/>
        <v>0</v>
      </c>
      <c r="X137" s="36">
        <f t="shared" si="31"/>
        <v>0</v>
      </c>
      <c r="Y137" s="36">
        <f t="shared" si="31"/>
        <v>0</v>
      </c>
      <c r="Z137" s="36">
        <f t="shared" si="31"/>
        <v>0</v>
      </c>
      <c r="AA137" s="36">
        <f t="shared" si="26"/>
        <v>803</v>
      </c>
      <c r="AB137" s="36">
        <f t="shared" si="27"/>
        <v>605</v>
      </c>
      <c r="AC137" s="36">
        <f t="shared" si="28"/>
        <v>1408</v>
      </c>
    </row>
    <row r="138" spans="1:29" ht="26.25" customHeight="1">
      <c r="A138" s="117" t="s">
        <v>289</v>
      </c>
      <c r="B138" s="73" t="s">
        <v>242</v>
      </c>
      <c r="C138" s="17">
        <v>14</v>
      </c>
      <c r="D138" s="17">
        <v>10</v>
      </c>
      <c r="E138" s="17">
        <v>5</v>
      </c>
      <c r="F138" s="17">
        <v>1</v>
      </c>
      <c r="G138" s="17">
        <v>7</v>
      </c>
      <c r="H138" s="17">
        <v>5</v>
      </c>
      <c r="I138" s="17">
        <v>3</v>
      </c>
      <c r="J138" s="17">
        <v>5</v>
      </c>
      <c r="K138" s="17">
        <v>2</v>
      </c>
      <c r="L138" s="17">
        <v>2</v>
      </c>
      <c r="M138" s="17">
        <v>0</v>
      </c>
      <c r="N138" s="17">
        <v>0</v>
      </c>
      <c r="O138" s="17">
        <v>7</v>
      </c>
      <c r="P138" s="17">
        <v>2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36">
        <f t="shared" si="26"/>
        <v>38</v>
      </c>
      <c r="AB138" s="36">
        <f t="shared" si="27"/>
        <v>25</v>
      </c>
      <c r="AC138" s="36">
        <f t="shared" si="28"/>
        <v>63</v>
      </c>
    </row>
    <row r="139" spans="1:29" ht="15">
      <c r="A139" s="117"/>
      <c r="B139" s="73" t="s">
        <v>241</v>
      </c>
      <c r="C139" s="17">
        <v>8</v>
      </c>
      <c r="D139" s="17">
        <v>18</v>
      </c>
      <c r="E139" s="17">
        <v>2</v>
      </c>
      <c r="F139" s="17">
        <v>1</v>
      </c>
      <c r="G139" s="17">
        <v>13</v>
      </c>
      <c r="H139" s="17">
        <v>7</v>
      </c>
      <c r="I139" s="17">
        <v>2</v>
      </c>
      <c r="J139" s="17">
        <v>0</v>
      </c>
      <c r="K139" s="17">
        <v>7</v>
      </c>
      <c r="L139" s="17">
        <v>0</v>
      </c>
      <c r="M139" s="17">
        <v>0</v>
      </c>
      <c r="N139" s="17">
        <v>0</v>
      </c>
      <c r="O139" s="17">
        <v>3</v>
      </c>
      <c r="P139" s="17">
        <v>9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36">
        <f t="shared" si="26"/>
        <v>35</v>
      </c>
      <c r="AB139" s="36">
        <f t="shared" si="27"/>
        <v>35</v>
      </c>
      <c r="AC139" s="36">
        <f t="shared" si="28"/>
        <v>70</v>
      </c>
    </row>
    <row r="140" spans="1:29" ht="15">
      <c r="A140" s="117"/>
      <c r="B140" s="63" t="s">
        <v>299</v>
      </c>
      <c r="C140" s="36">
        <f aca="true" t="shared" si="32" ref="C140:Z140">SUM(C138:C139)</f>
        <v>22</v>
      </c>
      <c r="D140" s="36">
        <f t="shared" si="32"/>
        <v>28</v>
      </c>
      <c r="E140" s="36">
        <f t="shared" si="32"/>
        <v>7</v>
      </c>
      <c r="F140" s="36">
        <f t="shared" si="32"/>
        <v>2</v>
      </c>
      <c r="G140" s="36">
        <f t="shared" si="32"/>
        <v>20</v>
      </c>
      <c r="H140" s="36">
        <f t="shared" si="32"/>
        <v>12</v>
      </c>
      <c r="I140" s="36">
        <f t="shared" si="32"/>
        <v>5</v>
      </c>
      <c r="J140" s="36">
        <f t="shared" si="32"/>
        <v>5</v>
      </c>
      <c r="K140" s="36">
        <f t="shared" si="32"/>
        <v>9</v>
      </c>
      <c r="L140" s="36">
        <f t="shared" si="32"/>
        <v>2</v>
      </c>
      <c r="M140" s="36">
        <f t="shared" si="32"/>
        <v>0</v>
      </c>
      <c r="N140" s="36">
        <f t="shared" si="32"/>
        <v>0</v>
      </c>
      <c r="O140" s="36">
        <f t="shared" si="32"/>
        <v>10</v>
      </c>
      <c r="P140" s="36">
        <f t="shared" si="32"/>
        <v>11</v>
      </c>
      <c r="Q140" s="36">
        <f t="shared" si="32"/>
        <v>0</v>
      </c>
      <c r="R140" s="36">
        <f t="shared" si="32"/>
        <v>0</v>
      </c>
      <c r="S140" s="36">
        <f t="shared" si="32"/>
        <v>0</v>
      </c>
      <c r="T140" s="36">
        <f t="shared" si="32"/>
        <v>0</v>
      </c>
      <c r="U140" s="36">
        <f t="shared" si="32"/>
        <v>0</v>
      </c>
      <c r="V140" s="36">
        <f t="shared" si="32"/>
        <v>0</v>
      </c>
      <c r="W140" s="36">
        <f t="shared" si="32"/>
        <v>0</v>
      </c>
      <c r="X140" s="36">
        <f t="shared" si="32"/>
        <v>0</v>
      </c>
      <c r="Y140" s="36">
        <f t="shared" si="32"/>
        <v>0</v>
      </c>
      <c r="Z140" s="36">
        <f t="shared" si="32"/>
        <v>0</v>
      </c>
      <c r="AA140" s="36">
        <f t="shared" si="26"/>
        <v>73</v>
      </c>
      <c r="AB140" s="36">
        <f t="shared" si="27"/>
        <v>60</v>
      </c>
      <c r="AC140" s="36">
        <f t="shared" si="28"/>
        <v>133</v>
      </c>
    </row>
    <row r="141" spans="1:29" ht="15">
      <c r="A141" s="104" t="s">
        <v>239</v>
      </c>
      <c r="B141" s="104"/>
      <c r="C141" s="17">
        <v>158</v>
      </c>
      <c r="D141" s="17">
        <v>38</v>
      </c>
      <c r="E141" s="17">
        <v>47</v>
      </c>
      <c r="F141" s="17">
        <v>4</v>
      </c>
      <c r="G141" s="17">
        <v>95</v>
      </c>
      <c r="H141" s="17">
        <v>24</v>
      </c>
      <c r="I141" s="17">
        <v>39</v>
      </c>
      <c r="J141" s="17">
        <v>6</v>
      </c>
      <c r="K141" s="17">
        <v>59</v>
      </c>
      <c r="L141" s="17">
        <v>15</v>
      </c>
      <c r="M141" s="17">
        <v>23</v>
      </c>
      <c r="N141" s="17">
        <v>10</v>
      </c>
      <c r="O141" s="17">
        <v>49</v>
      </c>
      <c r="P141" s="17">
        <v>16</v>
      </c>
      <c r="Q141" s="17">
        <v>64</v>
      </c>
      <c r="R141" s="17">
        <v>6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36">
        <f t="shared" si="26"/>
        <v>534</v>
      </c>
      <c r="AB141" s="36">
        <f t="shared" si="27"/>
        <v>119</v>
      </c>
      <c r="AC141" s="36">
        <f t="shared" si="28"/>
        <v>653</v>
      </c>
    </row>
    <row r="142" spans="1:29" ht="26.25" customHeight="1">
      <c r="A142" s="117" t="s">
        <v>67</v>
      </c>
      <c r="B142" s="72" t="s">
        <v>68</v>
      </c>
      <c r="C142" s="17">
        <v>71</v>
      </c>
      <c r="D142" s="17">
        <v>65</v>
      </c>
      <c r="E142" s="17">
        <v>35</v>
      </c>
      <c r="F142" s="17">
        <v>23</v>
      </c>
      <c r="G142" s="17">
        <v>17</v>
      </c>
      <c r="H142" s="17">
        <v>36</v>
      </c>
      <c r="I142" s="17">
        <v>3</v>
      </c>
      <c r="J142" s="17">
        <v>5</v>
      </c>
      <c r="K142" s="17">
        <v>11</v>
      </c>
      <c r="L142" s="17">
        <v>19</v>
      </c>
      <c r="M142" s="17">
        <v>1</v>
      </c>
      <c r="N142" s="17">
        <v>3</v>
      </c>
      <c r="O142" s="17">
        <v>11</v>
      </c>
      <c r="P142" s="17">
        <v>30</v>
      </c>
      <c r="Q142" s="17">
        <v>0</v>
      </c>
      <c r="R142" s="17">
        <v>1</v>
      </c>
      <c r="S142" s="17">
        <v>11</v>
      </c>
      <c r="T142" s="17">
        <v>29</v>
      </c>
      <c r="U142" s="17">
        <v>7</v>
      </c>
      <c r="V142" s="17">
        <v>12</v>
      </c>
      <c r="W142" s="17">
        <v>0</v>
      </c>
      <c r="X142" s="17">
        <v>0</v>
      </c>
      <c r="Y142" s="17">
        <v>0</v>
      </c>
      <c r="Z142" s="17">
        <v>0</v>
      </c>
      <c r="AA142" s="36">
        <f t="shared" si="26"/>
        <v>167</v>
      </c>
      <c r="AB142" s="36">
        <f t="shared" si="27"/>
        <v>223</v>
      </c>
      <c r="AC142" s="36">
        <f t="shared" si="28"/>
        <v>390</v>
      </c>
    </row>
    <row r="143" spans="1:29" ht="15">
      <c r="A143" s="117"/>
      <c r="B143" s="72" t="s">
        <v>69</v>
      </c>
      <c r="C143" s="17">
        <v>0</v>
      </c>
      <c r="D143" s="17">
        <v>0</v>
      </c>
      <c r="E143" s="17">
        <v>0</v>
      </c>
      <c r="F143" s="17">
        <v>0</v>
      </c>
      <c r="G143" s="17">
        <v>3</v>
      </c>
      <c r="H143" s="17">
        <v>15</v>
      </c>
      <c r="I143" s="17">
        <v>0</v>
      </c>
      <c r="J143" s="17">
        <v>0</v>
      </c>
      <c r="K143" s="17">
        <v>2</v>
      </c>
      <c r="L143" s="17">
        <v>6</v>
      </c>
      <c r="M143" s="17">
        <v>0</v>
      </c>
      <c r="N143" s="17">
        <v>0</v>
      </c>
      <c r="O143" s="17">
        <v>1</v>
      </c>
      <c r="P143" s="17">
        <v>5</v>
      </c>
      <c r="Q143" s="17">
        <v>0</v>
      </c>
      <c r="R143" s="17">
        <v>0</v>
      </c>
      <c r="S143" s="17">
        <v>3</v>
      </c>
      <c r="T143" s="17">
        <v>7</v>
      </c>
      <c r="U143" s="17">
        <v>1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36">
        <f t="shared" si="26"/>
        <v>10</v>
      </c>
      <c r="AB143" s="36">
        <f t="shared" si="27"/>
        <v>33</v>
      </c>
      <c r="AC143" s="36">
        <f t="shared" si="28"/>
        <v>43</v>
      </c>
    </row>
    <row r="144" spans="1:29" ht="15">
      <c r="A144" s="117"/>
      <c r="B144" s="72" t="s">
        <v>70</v>
      </c>
      <c r="C144" s="17">
        <v>18</v>
      </c>
      <c r="D144" s="17">
        <v>66</v>
      </c>
      <c r="E144" s="17">
        <v>7</v>
      </c>
      <c r="F144" s="17">
        <v>7</v>
      </c>
      <c r="G144" s="17">
        <v>18</v>
      </c>
      <c r="H144" s="17">
        <v>41</v>
      </c>
      <c r="I144" s="17">
        <v>3</v>
      </c>
      <c r="J144" s="17">
        <v>5</v>
      </c>
      <c r="K144" s="17">
        <v>7</v>
      </c>
      <c r="L144" s="17">
        <v>23</v>
      </c>
      <c r="M144" s="17">
        <v>0</v>
      </c>
      <c r="N144" s="17">
        <v>3</v>
      </c>
      <c r="O144" s="17">
        <v>5</v>
      </c>
      <c r="P144" s="17">
        <v>29</v>
      </c>
      <c r="Q144" s="17">
        <v>0</v>
      </c>
      <c r="R144" s="17">
        <v>0</v>
      </c>
      <c r="S144" s="17">
        <v>3</v>
      </c>
      <c r="T144" s="17">
        <v>37</v>
      </c>
      <c r="U144" s="17">
        <v>2</v>
      </c>
      <c r="V144" s="17">
        <v>9</v>
      </c>
      <c r="W144" s="17">
        <v>0</v>
      </c>
      <c r="X144" s="17">
        <v>0</v>
      </c>
      <c r="Y144" s="17">
        <v>0</v>
      </c>
      <c r="Z144" s="17">
        <v>0</v>
      </c>
      <c r="AA144" s="36">
        <f t="shared" si="26"/>
        <v>63</v>
      </c>
      <c r="AB144" s="36">
        <f t="shared" si="27"/>
        <v>220</v>
      </c>
      <c r="AC144" s="36">
        <f t="shared" si="28"/>
        <v>283</v>
      </c>
    </row>
    <row r="145" spans="1:29" ht="15">
      <c r="A145" s="117"/>
      <c r="B145" s="72" t="s">
        <v>71</v>
      </c>
      <c r="C145" s="17">
        <v>88</v>
      </c>
      <c r="D145" s="17">
        <v>185</v>
      </c>
      <c r="E145" s="17">
        <v>7</v>
      </c>
      <c r="F145" s="17">
        <v>11</v>
      </c>
      <c r="G145" s="17">
        <v>26</v>
      </c>
      <c r="H145" s="17">
        <v>151</v>
      </c>
      <c r="I145" s="17">
        <v>1</v>
      </c>
      <c r="J145" s="17">
        <v>4</v>
      </c>
      <c r="K145" s="17">
        <v>9</v>
      </c>
      <c r="L145" s="17">
        <v>130</v>
      </c>
      <c r="M145" s="17">
        <v>0</v>
      </c>
      <c r="N145" s="17">
        <v>4</v>
      </c>
      <c r="O145" s="17">
        <v>31</v>
      </c>
      <c r="P145" s="17">
        <v>146</v>
      </c>
      <c r="Q145" s="17">
        <v>7</v>
      </c>
      <c r="R145" s="17">
        <v>22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36">
        <f t="shared" si="26"/>
        <v>169</v>
      </c>
      <c r="AB145" s="36">
        <f t="shared" si="27"/>
        <v>653</v>
      </c>
      <c r="AC145" s="36">
        <f t="shared" si="28"/>
        <v>822</v>
      </c>
    </row>
    <row r="146" spans="1:29" ht="15">
      <c r="A146" s="117"/>
      <c r="B146" s="63" t="s">
        <v>72</v>
      </c>
      <c r="C146" s="36">
        <f aca="true" t="shared" si="33" ref="C146:Z146">SUM(C142:C145)</f>
        <v>177</v>
      </c>
      <c r="D146" s="36">
        <f t="shared" si="33"/>
        <v>316</v>
      </c>
      <c r="E146" s="36">
        <f t="shared" si="33"/>
        <v>49</v>
      </c>
      <c r="F146" s="36">
        <f t="shared" si="33"/>
        <v>41</v>
      </c>
      <c r="G146" s="36">
        <f t="shared" si="33"/>
        <v>64</v>
      </c>
      <c r="H146" s="36">
        <f t="shared" si="33"/>
        <v>243</v>
      </c>
      <c r="I146" s="36">
        <f t="shared" si="33"/>
        <v>7</v>
      </c>
      <c r="J146" s="36">
        <f t="shared" si="33"/>
        <v>14</v>
      </c>
      <c r="K146" s="36">
        <f t="shared" si="33"/>
        <v>29</v>
      </c>
      <c r="L146" s="36">
        <f t="shared" si="33"/>
        <v>178</v>
      </c>
      <c r="M146" s="36">
        <f t="shared" si="33"/>
        <v>1</v>
      </c>
      <c r="N146" s="36">
        <f t="shared" si="33"/>
        <v>10</v>
      </c>
      <c r="O146" s="36">
        <f t="shared" si="33"/>
        <v>48</v>
      </c>
      <c r="P146" s="36">
        <f t="shared" si="33"/>
        <v>210</v>
      </c>
      <c r="Q146" s="36">
        <f t="shared" si="33"/>
        <v>7</v>
      </c>
      <c r="R146" s="36">
        <f t="shared" si="33"/>
        <v>23</v>
      </c>
      <c r="S146" s="36">
        <f t="shared" si="33"/>
        <v>17</v>
      </c>
      <c r="T146" s="36">
        <f t="shared" si="33"/>
        <v>73</v>
      </c>
      <c r="U146" s="36">
        <f t="shared" si="33"/>
        <v>10</v>
      </c>
      <c r="V146" s="36">
        <f t="shared" si="33"/>
        <v>21</v>
      </c>
      <c r="W146" s="36">
        <f t="shared" si="33"/>
        <v>0</v>
      </c>
      <c r="X146" s="36">
        <f t="shared" si="33"/>
        <v>0</v>
      </c>
      <c r="Y146" s="36">
        <f t="shared" si="33"/>
        <v>0</v>
      </c>
      <c r="Z146" s="36">
        <f t="shared" si="33"/>
        <v>0</v>
      </c>
      <c r="AA146" s="36">
        <f t="shared" si="26"/>
        <v>409</v>
      </c>
      <c r="AB146" s="36">
        <f t="shared" si="27"/>
        <v>1129</v>
      </c>
      <c r="AC146" s="36">
        <f t="shared" si="28"/>
        <v>1538</v>
      </c>
    </row>
    <row r="147" spans="1:29" ht="26.25" customHeight="1">
      <c r="A147" s="104" t="s">
        <v>298</v>
      </c>
      <c r="B147" s="104"/>
      <c r="C147" s="17">
        <v>6</v>
      </c>
      <c r="D147" s="17">
        <v>49</v>
      </c>
      <c r="E147" s="17">
        <v>0</v>
      </c>
      <c r="F147" s="17">
        <v>2</v>
      </c>
      <c r="G147" s="17">
        <v>6</v>
      </c>
      <c r="H147" s="17">
        <v>37</v>
      </c>
      <c r="I147" s="17">
        <v>1</v>
      </c>
      <c r="J147" s="17">
        <v>3</v>
      </c>
      <c r="K147" s="17">
        <v>9</v>
      </c>
      <c r="L147" s="17">
        <v>84</v>
      </c>
      <c r="M147" s="17">
        <v>0</v>
      </c>
      <c r="N147" s="17">
        <v>0</v>
      </c>
      <c r="O147" s="17">
        <v>11</v>
      </c>
      <c r="P147" s="17">
        <v>77</v>
      </c>
      <c r="Q147" s="17">
        <v>1</v>
      </c>
      <c r="R147" s="17">
        <v>11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36">
        <f t="shared" si="26"/>
        <v>34</v>
      </c>
      <c r="AB147" s="36">
        <f t="shared" si="27"/>
        <v>263</v>
      </c>
      <c r="AC147" s="36">
        <f t="shared" si="28"/>
        <v>297</v>
      </c>
    </row>
    <row r="148" spans="1:29" ht="26.25" customHeight="1">
      <c r="A148" s="104" t="s">
        <v>237</v>
      </c>
      <c r="B148" s="104"/>
      <c r="C148" s="17">
        <v>59</v>
      </c>
      <c r="D148" s="17">
        <v>35</v>
      </c>
      <c r="E148" s="17">
        <v>41</v>
      </c>
      <c r="F148" s="17">
        <v>8</v>
      </c>
      <c r="G148" s="17">
        <v>16</v>
      </c>
      <c r="H148" s="17">
        <v>8</v>
      </c>
      <c r="I148" s="17">
        <v>20</v>
      </c>
      <c r="J148" s="17">
        <v>7</v>
      </c>
      <c r="K148" s="17">
        <v>9</v>
      </c>
      <c r="L148" s="17">
        <v>3</v>
      </c>
      <c r="M148" s="17">
        <v>4</v>
      </c>
      <c r="N148" s="17">
        <v>2</v>
      </c>
      <c r="O148" s="17">
        <v>10</v>
      </c>
      <c r="P148" s="17">
        <v>5</v>
      </c>
      <c r="Q148" s="17">
        <v>1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36">
        <f aca="true" t="shared" si="34" ref="AA148:AA154">Y148+W148+U148+S148+Q148+O148+M148+K148+I148+G148+E148+C148</f>
        <v>160</v>
      </c>
      <c r="AB148" s="36">
        <f aca="true" t="shared" si="35" ref="AB148:AB154">Z148+X148+V148+T148+R148+P148+N148+L148+J148+H148+F148+D148</f>
        <v>68</v>
      </c>
      <c r="AC148" s="36">
        <f aca="true" t="shared" si="36" ref="AC148:AC154">AB148+AA148</f>
        <v>228</v>
      </c>
    </row>
    <row r="149" spans="1:29" ht="26.25" customHeight="1">
      <c r="A149" s="104" t="s">
        <v>236</v>
      </c>
      <c r="B149" s="104"/>
      <c r="C149" s="17">
        <v>20</v>
      </c>
      <c r="D149" s="17">
        <v>7</v>
      </c>
      <c r="E149" s="17">
        <v>28</v>
      </c>
      <c r="F149" s="17">
        <v>3</v>
      </c>
      <c r="G149" s="17">
        <v>23</v>
      </c>
      <c r="H149" s="17">
        <v>7</v>
      </c>
      <c r="I149" s="17">
        <v>2</v>
      </c>
      <c r="J149" s="17">
        <v>0</v>
      </c>
      <c r="K149" s="17">
        <v>11</v>
      </c>
      <c r="L149" s="17">
        <v>1</v>
      </c>
      <c r="M149" s="17">
        <v>2</v>
      </c>
      <c r="N149" s="17">
        <v>0</v>
      </c>
      <c r="O149" s="17">
        <v>6</v>
      </c>
      <c r="P149" s="17">
        <v>7</v>
      </c>
      <c r="Q149" s="17">
        <v>7</v>
      </c>
      <c r="R149" s="17">
        <v>2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36">
        <f t="shared" si="34"/>
        <v>99</v>
      </c>
      <c r="AB149" s="36">
        <f t="shared" si="35"/>
        <v>27</v>
      </c>
      <c r="AC149" s="36">
        <f t="shared" si="36"/>
        <v>126</v>
      </c>
    </row>
    <row r="150" spans="1:29" ht="26.25" customHeight="1">
      <c r="A150" s="118" t="s">
        <v>297</v>
      </c>
      <c r="B150" s="120"/>
      <c r="C150" s="17">
        <v>19</v>
      </c>
      <c r="D150" s="17">
        <v>20</v>
      </c>
      <c r="E150" s="17">
        <v>3</v>
      </c>
      <c r="F150" s="17">
        <v>6</v>
      </c>
      <c r="G150" s="17">
        <v>16</v>
      </c>
      <c r="H150" s="17">
        <v>16</v>
      </c>
      <c r="I150" s="17">
        <v>0</v>
      </c>
      <c r="J150" s="17">
        <v>1</v>
      </c>
      <c r="K150" s="17">
        <v>2</v>
      </c>
      <c r="L150" s="17">
        <v>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36">
        <f t="shared" si="34"/>
        <v>40</v>
      </c>
      <c r="AB150" s="36">
        <f t="shared" si="35"/>
        <v>46</v>
      </c>
      <c r="AC150" s="36">
        <f t="shared" si="36"/>
        <v>86</v>
      </c>
    </row>
    <row r="151" spans="1:29" ht="26.25" customHeight="1">
      <c r="A151" s="118" t="s">
        <v>234</v>
      </c>
      <c r="B151" s="119"/>
      <c r="C151" s="17">
        <v>4</v>
      </c>
      <c r="D151" s="17">
        <v>9</v>
      </c>
      <c r="E151" s="17">
        <v>2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36">
        <f t="shared" si="34"/>
        <v>6</v>
      </c>
      <c r="AB151" s="36">
        <f t="shared" si="35"/>
        <v>9</v>
      </c>
      <c r="AC151" s="36">
        <f t="shared" si="36"/>
        <v>15</v>
      </c>
    </row>
    <row r="152" spans="1:29" ht="15">
      <c r="A152" s="105" t="s">
        <v>8</v>
      </c>
      <c r="B152" s="63" t="s">
        <v>39</v>
      </c>
      <c r="C152" s="36">
        <f aca="true" t="shared" si="37" ref="C152:Z152">C84+C85+C86+C96+C97+C105+C106+C107+C115+C125+C137+C141+C146+C148+C149+C151</f>
        <v>2309</v>
      </c>
      <c r="D152" s="36">
        <f t="shared" si="37"/>
        <v>1869</v>
      </c>
      <c r="E152" s="36">
        <f t="shared" si="37"/>
        <v>834</v>
      </c>
      <c r="F152" s="36">
        <f t="shared" si="37"/>
        <v>421</v>
      </c>
      <c r="G152" s="36">
        <f t="shared" si="37"/>
        <v>1269</v>
      </c>
      <c r="H152" s="36">
        <f t="shared" si="37"/>
        <v>1062</v>
      </c>
      <c r="I152" s="36">
        <f t="shared" si="37"/>
        <v>336</v>
      </c>
      <c r="J152" s="36">
        <f t="shared" si="37"/>
        <v>185</v>
      </c>
      <c r="K152" s="36">
        <f t="shared" si="37"/>
        <v>710</v>
      </c>
      <c r="L152" s="36">
        <f t="shared" si="37"/>
        <v>736</v>
      </c>
      <c r="M152" s="36">
        <f t="shared" si="37"/>
        <v>194</v>
      </c>
      <c r="N152" s="36">
        <f t="shared" si="37"/>
        <v>196</v>
      </c>
      <c r="O152" s="36">
        <f t="shared" si="37"/>
        <v>699</v>
      </c>
      <c r="P152" s="36">
        <f t="shared" si="37"/>
        <v>745</v>
      </c>
      <c r="Q152" s="36">
        <f t="shared" si="37"/>
        <v>473</v>
      </c>
      <c r="R152" s="36">
        <f t="shared" si="37"/>
        <v>415</v>
      </c>
      <c r="S152" s="36">
        <f t="shared" si="37"/>
        <v>229</v>
      </c>
      <c r="T152" s="36">
        <f t="shared" si="37"/>
        <v>177</v>
      </c>
      <c r="U152" s="36">
        <f t="shared" si="37"/>
        <v>71</v>
      </c>
      <c r="V152" s="36">
        <f t="shared" si="37"/>
        <v>37</v>
      </c>
      <c r="W152" s="36">
        <f t="shared" si="37"/>
        <v>26</v>
      </c>
      <c r="X152" s="36">
        <f t="shared" si="37"/>
        <v>15</v>
      </c>
      <c r="Y152" s="36">
        <f t="shared" si="37"/>
        <v>0</v>
      </c>
      <c r="Z152" s="36">
        <f t="shared" si="37"/>
        <v>0</v>
      </c>
      <c r="AA152" s="36">
        <f t="shared" si="34"/>
        <v>7150</v>
      </c>
      <c r="AB152" s="36">
        <f t="shared" si="35"/>
        <v>5858</v>
      </c>
      <c r="AC152" s="36">
        <f t="shared" si="36"/>
        <v>13008</v>
      </c>
    </row>
    <row r="153" spans="1:29" ht="15">
      <c r="A153" s="105"/>
      <c r="B153" s="63" t="s">
        <v>41</v>
      </c>
      <c r="C153" s="36">
        <f aca="true" t="shared" si="38" ref="C153:Z153">C108+C114+C116+C130+C140+C147+C150</f>
        <v>292</v>
      </c>
      <c r="D153" s="36">
        <f t="shared" si="38"/>
        <v>383</v>
      </c>
      <c r="E153" s="36">
        <f t="shared" si="38"/>
        <v>95</v>
      </c>
      <c r="F153" s="36">
        <f t="shared" si="38"/>
        <v>87</v>
      </c>
      <c r="G153" s="36">
        <f t="shared" si="38"/>
        <v>192</v>
      </c>
      <c r="H153" s="36">
        <f t="shared" si="38"/>
        <v>289</v>
      </c>
      <c r="I153" s="36">
        <f t="shared" si="38"/>
        <v>47</v>
      </c>
      <c r="J153" s="36">
        <f t="shared" si="38"/>
        <v>36</v>
      </c>
      <c r="K153" s="36">
        <f t="shared" si="38"/>
        <v>106</v>
      </c>
      <c r="L153" s="36">
        <f t="shared" si="38"/>
        <v>203</v>
      </c>
      <c r="M153" s="36">
        <f t="shared" si="38"/>
        <v>41</v>
      </c>
      <c r="N153" s="36">
        <f t="shared" si="38"/>
        <v>34</v>
      </c>
      <c r="O153" s="36">
        <f t="shared" si="38"/>
        <v>103</v>
      </c>
      <c r="P153" s="36">
        <f t="shared" si="38"/>
        <v>226</v>
      </c>
      <c r="Q153" s="36">
        <f t="shared" si="38"/>
        <v>61</v>
      </c>
      <c r="R153" s="36">
        <f t="shared" si="38"/>
        <v>132</v>
      </c>
      <c r="S153" s="36">
        <f t="shared" si="38"/>
        <v>28</v>
      </c>
      <c r="T153" s="36">
        <f t="shared" si="38"/>
        <v>12</v>
      </c>
      <c r="U153" s="36">
        <f t="shared" si="38"/>
        <v>1</v>
      </c>
      <c r="V153" s="36">
        <f t="shared" si="38"/>
        <v>0</v>
      </c>
      <c r="W153" s="36">
        <f t="shared" si="38"/>
        <v>0</v>
      </c>
      <c r="X153" s="36">
        <f t="shared" si="38"/>
        <v>0</v>
      </c>
      <c r="Y153" s="36">
        <f t="shared" si="38"/>
        <v>0</v>
      </c>
      <c r="Z153" s="36">
        <f t="shared" si="38"/>
        <v>0</v>
      </c>
      <c r="AA153" s="36">
        <f t="shared" si="34"/>
        <v>966</v>
      </c>
      <c r="AB153" s="36">
        <f t="shared" si="35"/>
        <v>1402</v>
      </c>
      <c r="AC153" s="36">
        <f t="shared" si="36"/>
        <v>2368</v>
      </c>
    </row>
    <row r="154" spans="1:29" ht="15">
      <c r="A154" s="105" t="s">
        <v>8</v>
      </c>
      <c r="B154" s="105"/>
      <c r="C154" s="36">
        <f aca="true" t="shared" si="39" ref="C154:Z154">C152+C153</f>
        <v>2601</v>
      </c>
      <c r="D154" s="36">
        <f t="shared" si="39"/>
        <v>2252</v>
      </c>
      <c r="E154" s="36">
        <f t="shared" si="39"/>
        <v>929</v>
      </c>
      <c r="F154" s="36">
        <f t="shared" si="39"/>
        <v>508</v>
      </c>
      <c r="G154" s="36">
        <f t="shared" si="39"/>
        <v>1461</v>
      </c>
      <c r="H154" s="36">
        <f t="shared" si="39"/>
        <v>1351</v>
      </c>
      <c r="I154" s="36">
        <f t="shared" si="39"/>
        <v>383</v>
      </c>
      <c r="J154" s="36">
        <f t="shared" si="39"/>
        <v>221</v>
      </c>
      <c r="K154" s="36">
        <f t="shared" si="39"/>
        <v>816</v>
      </c>
      <c r="L154" s="36">
        <f t="shared" si="39"/>
        <v>939</v>
      </c>
      <c r="M154" s="36">
        <f t="shared" si="39"/>
        <v>235</v>
      </c>
      <c r="N154" s="36">
        <f t="shared" si="39"/>
        <v>230</v>
      </c>
      <c r="O154" s="36">
        <f t="shared" si="39"/>
        <v>802</v>
      </c>
      <c r="P154" s="36">
        <f t="shared" si="39"/>
        <v>971</v>
      </c>
      <c r="Q154" s="36">
        <f t="shared" si="39"/>
        <v>534</v>
      </c>
      <c r="R154" s="36">
        <f t="shared" si="39"/>
        <v>547</v>
      </c>
      <c r="S154" s="36">
        <f t="shared" si="39"/>
        <v>257</v>
      </c>
      <c r="T154" s="36">
        <f t="shared" si="39"/>
        <v>189</v>
      </c>
      <c r="U154" s="36">
        <f t="shared" si="39"/>
        <v>72</v>
      </c>
      <c r="V154" s="36">
        <f t="shared" si="39"/>
        <v>37</v>
      </c>
      <c r="W154" s="36">
        <f t="shared" si="39"/>
        <v>26</v>
      </c>
      <c r="X154" s="36">
        <f t="shared" si="39"/>
        <v>15</v>
      </c>
      <c r="Y154" s="36">
        <f t="shared" si="39"/>
        <v>0</v>
      </c>
      <c r="Z154" s="36">
        <f t="shared" si="39"/>
        <v>0</v>
      </c>
      <c r="AA154" s="36">
        <f t="shared" si="34"/>
        <v>8116</v>
      </c>
      <c r="AB154" s="36">
        <f t="shared" si="35"/>
        <v>7260</v>
      </c>
      <c r="AC154" s="36">
        <f t="shared" si="36"/>
        <v>15376</v>
      </c>
    </row>
    <row r="158" spans="1:29" ht="15">
      <c r="A158" s="122" t="s">
        <v>311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</row>
    <row r="159" spans="1:29" ht="15">
      <c r="A159" s="105" t="s">
        <v>0</v>
      </c>
      <c r="B159" s="105" t="s">
        <v>310</v>
      </c>
      <c r="C159" s="121" t="s">
        <v>190</v>
      </c>
      <c r="D159" s="121"/>
      <c r="E159" s="121"/>
      <c r="F159" s="121"/>
      <c r="G159" s="121" t="s">
        <v>132</v>
      </c>
      <c r="H159" s="121"/>
      <c r="I159" s="121"/>
      <c r="J159" s="121"/>
      <c r="K159" s="121" t="s">
        <v>191</v>
      </c>
      <c r="L159" s="121"/>
      <c r="M159" s="121"/>
      <c r="N159" s="121"/>
      <c r="O159" s="121" t="s">
        <v>192</v>
      </c>
      <c r="P159" s="121"/>
      <c r="Q159" s="121"/>
      <c r="R159" s="121"/>
      <c r="S159" s="121" t="s">
        <v>309</v>
      </c>
      <c r="T159" s="121"/>
      <c r="U159" s="121"/>
      <c r="V159" s="121"/>
      <c r="W159" s="121" t="s">
        <v>308</v>
      </c>
      <c r="X159" s="121"/>
      <c r="Y159" s="121"/>
      <c r="Z159" s="121"/>
      <c r="AA159" s="121"/>
      <c r="AB159" s="121"/>
      <c r="AC159" s="121"/>
    </row>
    <row r="160" spans="1:29" ht="15">
      <c r="A160" s="105"/>
      <c r="B160" s="105"/>
      <c r="C160" s="121" t="s">
        <v>133</v>
      </c>
      <c r="D160" s="121"/>
      <c r="E160" s="121" t="s">
        <v>134</v>
      </c>
      <c r="F160" s="121"/>
      <c r="G160" s="121" t="s">
        <v>133</v>
      </c>
      <c r="H160" s="121"/>
      <c r="I160" s="121" t="s">
        <v>134</v>
      </c>
      <c r="J160" s="121"/>
      <c r="K160" s="121" t="s">
        <v>133</v>
      </c>
      <c r="L160" s="121"/>
      <c r="M160" s="121" t="s">
        <v>134</v>
      </c>
      <c r="N160" s="121"/>
      <c r="O160" s="121" t="s">
        <v>133</v>
      </c>
      <c r="P160" s="121"/>
      <c r="Q160" s="121" t="s">
        <v>134</v>
      </c>
      <c r="R160" s="121"/>
      <c r="S160" s="121" t="s">
        <v>133</v>
      </c>
      <c r="T160" s="121"/>
      <c r="U160" s="121" t="s">
        <v>134</v>
      </c>
      <c r="V160" s="121"/>
      <c r="W160" s="121" t="s">
        <v>133</v>
      </c>
      <c r="X160" s="121"/>
      <c r="Y160" s="121" t="s">
        <v>134</v>
      </c>
      <c r="Z160" s="121"/>
      <c r="AA160" s="121" t="s">
        <v>8</v>
      </c>
      <c r="AB160" s="121"/>
      <c r="AC160" s="121"/>
    </row>
    <row r="161" spans="1:29" ht="15">
      <c r="A161" s="105"/>
      <c r="B161" s="105"/>
      <c r="C161" s="36" t="s">
        <v>9</v>
      </c>
      <c r="D161" s="36" t="s">
        <v>195</v>
      </c>
      <c r="E161" s="36" t="s">
        <v>9</v>
      </c>
      <c r="F161" s="36" t="s">
        <v>195</v>
      </c>
      <c r="G161" s="36" t="s">
        <v>9</v>
      </c>
      <c r="H161" s="36" t="s">
        <v>195</v>
      </c>
      <c r="I161" s="36" t="s">
        <v>9</v>
      </c>
      <c r="J161" s="36" t="s">
        <v>195</v>
      </c>
      <c r="K161" s="36" t="s">
        <v>9</v>
      </c>
      <c r="L161" s="36" t="s">
        <v>195</v>
      </c>
      <c r="M161" s="36" t="s">
        <v>9</v>
      </c>
      <c r="N161" s="36" t="s">
        <v>195</v>
      </c>
      <c r="O161" s="36" t="s">
        <v>9</v>
      </c>
      <c r="P161" s="36" t="s">
        <v>195</v>
      </c>
      <c r="Q161" s="36" t="s">
        <v>9</v>
      </c>
      <c r="R161" s="36" t="s">
        <v>195</v>
      </c>
      <c r="S161" s="36" t="s">
        <v>9</v>
      </c>
      <c r="T161" s="36" t="s">
        <v>195</v>
      </c>
      <c r="U161" s="36" t="s">
        <v>9</v>
      </c>
      <c r="V161" s="36" t="s">
        <v>195</v>
      </c>
      <c r="W161" s="36" t="s">
        <v>9</v>
      </c>
      <c r="X161" s="36" t="s">
        <v>195</v>
      </c>
      <c r="Y161" s="36" t="s">
        <v>9</v>
      </c>
      <c r="Z161" s="36" t="s">
        <v>195</v>
      </c>
      <c r="AA161" s="36" t="s">
        <v>9</v>
      </c>
      <c r="AB161" s="36" t="s">
        <v>195</v>
      </c>
      <c r="AC161" s="36" t="s">
        <v>104</v>
      </c>
    </row>
    <row r="162" spans="1:29" ht="26.25" customHeight="1">
      <c r="A162" s="104" t="s">
        <v>11</v>
      </c>
      <c r="B162" s="104"/>
      <c r="C162" s="17">
        <f aca="true" t="shared" si="40" ref="C162:Z162">C6+C84</f>
        <v>321</v>
      </c>
      <c r="D162" s="17">
        <f t="shared" si="40"/>
        <v>277</v>
      </c>
      <c r="E162" s="17">
        <f t="shared" si="40"/>
        <v>1</v>
      </c>
      <c r="F162" s="17">
        <f t="shared" si="40"/>
        <v>3</v>
      </c>
      <c r="G162" s="17">
        <f t="shared" si="40"/>
        <v>261</v>
      </c>
      <c r="H162" s="17">
        <f t="shared" si="40"/>
        <v>266</v>
      </c>
      <c r="I162" s="17">
        <f t="shared" si="40"/>
        <v>19</v>
      </c>
      <c r="J162" s="17">
        <f t="shared" si="40"/>
        <v>7</v>
      </c>
      <c r="K162" s="17">
        <f t="shared" si="40"/>
        <v>279</v>
      </c>
      <c r="L162" s="17">
        <f t="shared" si="40"/>
        <v>199</v>
      </c>
      <c r="M162" s="17">
        <f t="shared" si="40"/>
        <v>12</v>
      </c>
      <c r="N162" s="17">
        <f t="shared" si="40"/>
        <v>9</v>
      </c>
      <c r="O162" s="17">
        <f t="shared" si="40"/>
        <v>232</v>
      </c>
      <c r="P162" s="17">
        <f t="shared" si="40"/>
        <v>144</v>
      </c>
      <c r="Q162" s="17">
        <f t="shared" si="40"/>
        <v>19</v>
      </c>
      <c r="R162" s="17">
        <f t="shared" si="40"/>
        <v>11</v>
      </c>
      <c r="S162" s="17">
        <f t="shared" si="40"/>
        <v>145</v>
      </c>
      <c r="T162" s="17">
        <f t="shared" si="40"/>
        <v>98</v>
      </c>
      <c r="U162" s="17">
        <f t="shared" si="40"/>
        <v>4</v>
      </c>
      <c r="V162" s="17">
        <f t="shared" si="40"/>
        <v>4</v>
      </c>
      <c r="W162" s="17">
        <f t="shared" si="40"/>
        <v>177</v>
      </c>
      <c r="X162" s="17">
        <f t="shared" si="40"/>
        <v>106</v>
      </c>
      <c r="Y162" s="17">
        <f t="shared" si="40"/>
        <v>43</v>
      </c>
      <c r="Z162" s="17">
        <f t="shared" si="40"/>
        <v>17</v>
      </c>
      <c r="AA162" s="36">
        <f aca="true" t="shared" si="41" ref="AA162:AA193">Y162+W162+U162+S162+Q162+O162+M162+K162+I162+G162+E162+C162</f>
        <v>1513</v>
      </c>
      <c r="AB162" s="36">
        <f aca="true" t="shared" si="42" ref="AB162:AB193">Z162+X162+V162+T162+R162+P162+N162+L162+J162+H162+F162+D162</f>
        <v>1141</v>
      </c>
      <c r="AC162" s="36">
        <f aca="true" t="shared" si="43" ref="AC162:AC193">AB162+AA162</f>
        <v>2654</v>
      </c>
    </row>
    <row r="163" spans="1:29" ht="26.25" customHeight="1">
      <c r="A163" s="104" t="s">
        <v>14</v>
      </c>
      <c r="B163" s="104"/>
      <c r="C163" s="17">
        <f aca="true" t="shared" si="44" ref="C163:Z163">C7+C85</f>
        <v>197</v>
      </c>
      <c r="D163" s="17">
        <f t="shared" si="44"/>
        <v>169</v>
      </c>
      <c r="E163" s="17">
        <f t="shared" si="44"/>
        <v>19</v>
      </c>
      <c r="F163" s="17">
        <f t="shared" si="44"/>
        <v>7</v>
      </c>
      <c r="G163" s="17">
        <f t="shared" si="44"/>
        <v>205</v>
      </c>
      <c r="H163" s="17">
        <f t="shared" si="44"/>
        <v>104</v>
      </c>
      <c r="I163" s="17">
        <f t="shared" si="44"/>
        <v>12</v>
      </c>
      <c r="J163" s="17">
        <f t="shared" si="44"/>
        <v>2</v>
      </c>
      <c r="K163" s="17">
        <f t="shared" si="44"/>
        <v>172</v>
      </c>
      <c r="L163" s="17">
        <f t="shared" si="44"/>
        <v>106</v>
      </c>
      <c r="M163" s="17">
        <f t="shared" si="44"/>
        <v>1</v>
      </c>
      <c r="N163" s="17">
        <f t="shared" si="44"/>
        <v>0</v>
      </c>
      <c r="O163" s="17">
        <f t="shared" si="44"/>
        <v>105</v>
      </c>
      <c r="P163" s="17">
        <f t="shared" si="44"/>
        <v>36</v>
      </c>
      <c r="Q163" s="17">
        <f t="shared" si="44"/>
        <v>10</v>
      </c>
      <c r="R163" s="17">
        <f t="shared" si="44"/>
        <v>0</v>
      </c>
      <c r="S163" s="17">
        <f t="shared" si="44"/>
        <v>74</v>
      </c>
      <c r="T163" s="17">
        <f t="shared" si="44"/>
        <v>28</v>
      </c>
      <c r="U163" s="17">
        <f t="shared" si="44"/>
        <v>34</v>
      </c>
      <c r="V163" s="17">
        <f t="shared" si="44"/>
        <v>6</v>
      </c>
      <c r="W163" s="17">
        <f t="shared" si="44"/>
        <v>0</v>
      </c>
      <c r="X163" s="17">
        <f t="shared" si="44"/>
        <v>0</v>
      </c>
      <c r="Y163" s="17">
        <f t="shared" si="44"/>
        <v>0</v>
      </c>
      <c r="Z163" s="17">
        <f t="shared" si="44"/>
        <v>0</v>
      </c>
      <c r="AA163" s="36">
        <f t="shared" si="41"/>
        <v>829</v>
      </c>
      <c r="AB163" s="36">
        <f t="shared" si="42"/>
        <v>458</v>
      </c>
      <c r="AC163" s="36">
        <f t="shared" si="43"/>
        <v>1287</v>
      </c>
    </row>
    <row r="164" spans="1:29" ht="15">
      <c r="A164" s="104" t="s">
        <v>15</v>
      </c>
      <c r="B164" s="104"/>
      <c r="C164" s="17">
        <f aca="true" t="shared" si="45" ref="C164:Z164">C8+C86</f>
        <v>42</v>
      </c>
      <c r="D164" s="17">
        <f t="shared" si="45"/>
        <v>254</v>
      </c>
      <c r="E164" s="17">
        <f t="shared" si="45"/>
        <v>1</v>
      </c>
      <c r="F164" s="17">
        <f t="shared" si="45"/>
        <v>2</v>
      </c>
      <c r="G164" s="17">
        <f t="shared" si="45"/>
        <v>47</v>
      </c>
      <c r="H164" s="17">
        <f t="shared" si="45"/>
        <v>186</v>
      </c>
      <c r="I164" s="17">
        <f t="shared" si="45"/>
        <v>3</v>
      </c>
      <c r="J164" s="17">
        <f t="shared" si="45"/>
        <v>2</v>
      </c>
      <c r="K164" s="17">
        <f t="shared" si="45"/>
        <v>43</v>
      </c>
      <c r="L164" s="17">
        <f t="shared" si="45"/>
        <v>187</v>
      </c>
      <c r="M164" s="17">
        <f t="shared" si="45"/>
        <v>6</v>
      </c>
      <c r="N164" s="17">
        <f t="shared" si="45"/>
        <v>2</v>
      </c>
      <c r="O164" s="17">
        <f t="shared" si="45"/>
        <v>31</v>
      </c>
      <c r="P164" s="17">
        <f t="shared" si="45"/>
        <v>182</v>
      </c>
      <c r="Q164" s="17">
        <f t="shared" si="45"/>
        <v>3</v>
      </c>
      <c r="R164" s="17">
        <f t="shared" si="45"/>
        <v>1</v>
      </c>
      <c r="S164" s="17">
        <f t="shared" si="45"/>
        <v>22</v>
      </c>
      <c r="T164" s="17">
        <f t="shared" si="45"/>
        <v>108</v>
      </c>
      <c r="U164" s="17">
        <f t="shared" si="45"/>
        <v>11</v>
      </c>
      <c r="V164" s="17">
        <f t="shared" si="45"/>
        <v>7</v>
      </c>
      <c r="W164" s="17">
        <f t="shared" si="45"/>
        <v>0</v>
      </c>
      <c r="X164" s="17">
        <f t="shared" si="45"/>
        <v>0</v>
      </c>
      <c r="Y164" s="17">
        <f t="shared" si="45"/>
        <v>0</v>
      </c>
      <c r="Z164" s="17">
        <f t="shared" si="45"/>
        <v>0</v>
      </c>
      <c r="AA164" s="36">
        <f t="shared" si="41"/>
        <v>209</v>
      </c>
      <c r="AB164" s="36">
        <f t="shared" si="42"/>
        <v>931</v>
      </c>
      <c r="AC164" s="36">
        <f t="shared" si="43"/>
        <v>1140</v>
      </c>
    </row>
    <row r="165" spans="1:29" ht="26.25" customHeight="1">
      <c r="A165" s="117" t="s">
        <v>16</v>
      </c>
      <c r="B165" s="64" t="s">
        <v>283</v>
      </c>
      <c r="C165" s="17">
        <f aca="true" t="shared" si="46" ref="C165:Z165">C9+C87</f>
        <v>72</v>
      </c>
      <c r="D165" s="17">
        <f t="shared" si="46"/>
        <v>44</v>
      </c>
      <c r="E165" s="17">
        <f t="shared" si="46"/>
        <v>8</v>
      </c>
      <c r="F165" s="17">
        <f t="shared" si="46"/>
        <v>3</v>
      </c>
      <c r="G165" s="17">
        <f t="shared" si="46"/>
        <v>80</v>
      </c>
      <c r="H165" s="17">
        <f t="shared" si="46"/>
        <v>29</v>
      </c>
      <c r="I165" s="17">
        <f t="shared" si="46"/>
        <v>20</v>
      </c>
      <c r="J165" s="17">
        <f t="shared" si="46"/>
        <v>6</v>
      </c>
      <c r="K165" s="17">
        <f t="shared" si="46"/>
        <v>80</v>
      </c>
      <c r="L165" s="17">
        <f t="shared" si="46"/>
        <v>28</v>
      </c>
      <c r="M165" s="17">
        <f t="shared" si="46"/>
        <v>10</v>
      </c>
      <c r="N165" s="17">
        <f t="shared" si="46"/>
        <v>8</v>
      </c>
      <c r="O165" s="17">
        <f t="shared" si="46"/>
        <v>74</v>
      </c>
      <c r="P165" s="17">
        <f t="shared" si="46"/>
        <v>152</v>
      </c>
      <c r="Q165" s="17">
        <f t="shared" si="46"/>
        <v>3</v>
      </c>
      <c r="R165" s="17">
        <f t="shared" si="46"/>
        <v>0</v>
      </c>
      <c r="S165" s="17">
        <f t="shared" si="46"/>
        <v>72</v>
      </c>
      <c r="T165" s="17">
        <f t="shared" si="46"/>
        <v>25</v>
      </c>
      <c r="U165" s="17">
        <f t="shared" si="46"/>
        <v>23</v>
      </c>
      <c r="V165" s="17">
        <f t="shared" si="46"/>
        <v>8</v>
      </c>
      <c r="W165" s="17">
        <f t="shared" si="46"/>
        <v>0</v>
      </c>
      <c r="X165" s="17">
        <f t="shared" si="46"/>
        <v>0</v>
      </c>
      <c r="Y165" s="17">
        <f t="shared" si="46"/>
        <v>0</v>
      </c>
      <c r="Z165" s="17">
        <f t="shared" si="46"/>
        <v>0</v>
      </c>
      <c r="AA165" s="36">
        <f t="shared" si="41"/>
        <v>442</v>
      </c>
      <c r="AB165" s="36">
        <f t="shared" si="42"/>
        <v>303</v>
      </c>
      <c r="AC165" s="36">
        <f t="shared" si="43"/>
        <v>745</v>
      </c>
    </row>
    <row r="166" spans="1:29" ht="15">
      <c r="A166" s="117"/>
      <c r="B166" s="64" t="s">
        <v>282</v>
      </c>
      <c r="C166" s="17">
        <f aca="true" t="shared" si="47" ref="C166:Z166">C10+C88</f>
        <v>53</v>
      </c>
      <c r="D166" s="17">
        <f t="shared" si="47"/>
        <v>67</v>
      </c>
      <c r="E166" s="17">
        <f t="shared" si="47"/>
        <v>11</v>
      </c>
      <c r="F166" s="17">
        <f t="shared" si="47"/>
        <v>0</v>
      </c>
      <c r="G166" s="17">
        <f t="shared" si="47"/>
        <v>49</v>
      </c>
      <c r="H166" s="17">
        <f t="shared" si="47"/>
        <v>55</v>
      </c>
      <c r="I166" s="17">
        <f t="shared" si="47"/>
        <v>9</v>
      </c>
      <c r="J166" s="17">
        <f t="shared" si="47"/>
        <v>8</v>
      </c>
      <c r="K166" s="17">
        <f t="shared" si="47"/>
        <v>31</v>
      </c>
      <c r="L166" s="17">
        <f t="shared" si="47"/>
        <v>40</v>
      </c>
      <c r="M166" s="17">
        <f t="shared" si="47"/>
        <v>6</v>
      </c>
      <c r="N166" s="17">
        <f t="shared" si="47"/>
        <v>5</v>
      </c>
      <c r="O166" s="17">
        <f t="shared" si="47"/>
        <v>54</v>
      </c>
      <c r="P166" s="17">
        <f t="shared" si="47"/>
        <v>44</v>
      </c>
      <c r="Q166" s="17">
        <f t="shared" si="47"/>
        <v>0</v>
      </c>
      <c r="R166" s="17">
        <f t="shared" si="47"/>
        <v>1</v>
      </c>
      <c r="S166" s="17">
        <f t="shared" si="47"/>
        <v>34</v>
      </c>
      <c r="T166" s="17">
        <f t="shared" si="47"/>
        <v>30</v>
      </c>
      <c r="U166" s="17">
        <f t="shared" si="47"/>
        <v>10</v>
      </c>
      <c r="V166" s="17">
        <f t="shared" si="47"/>
        <v>2</v>
      </c>
      <c r="W166" s="17">
        <f t="shared" si="47"/>
        <v>0</v>
      </c>
      <c r="X166" s="17">
        <f t="shared" si="47"/>
        <v>0</v>
      </c>
      <c r="Y166" s="17">
        <f t="shared" si="47"/>
        <v>0</v>
      </c>
      <c r="Z166" s="17">
        <f t="shared" si="47"/>
        <v>0</v>
      </c>
      <c r="AA166" s="36">
        <f t="shared" si="41"/>
        <v>257</v>
      </c>
      <c r="AB166" s="36">
        <f t="shared" si="42"/>
        <v>252</v>
      </c>
      <c r="AC166" s="36">
        <f t="shared" si="43"/>
        <v>509</v>
      </c>
    </row>
    <row r="167" spans="1:29" ht="15">
      <c r="A167" s="117"/>
      <c r="B167" s="64" t="s">
        <v>281</v>
      </c>
      <c r="C167" s="17">
        <f aca="true" t="shared" si="48" ref="C167:Z167">C11+C89</f>
        <v>71</v>
      </c>
      <c r="D167" s="17">
        <f t="shared" si="48"/>
        <v>45</v>
      </c>
      <c r="E167" s="17">
        <f t="shared" si="48"/>
        <v>14</v>
      </c>
      <c r="F167" s="17">
        <f t="shared" si="48"/>
        <v>1</v>
      </c>
      <c r="G167" s="17">
        <f t="shared" si="48"/>
        <v>65</v>
      </c>
      <c r="H167" s="17">
        <f t="shared" si="48"/>
        <v>44</v>
      </c>
      <c r="I167" s="17">
        <f t="shared" si="48"/>
        <v>13</v>
      </c>
      <c r="J167" s="17">
        <f t="shared" si="48"/>
        <v>9</v>
      </c>
      <c r="K167" s="17">
        <f t="shared" si="48"/>
        <v>40</v>
      </c>
      <c r="L167" s="17">
        <f t="shared" si="48"/>
        <v>31</v>
      </c>
      <c r="M167" s="17">
        <f t="shared" si="48"/>
        <v>8</v>
      </c>
      <c r="N167" s="17">
        <f t="shared" si="48"/>
        <v>6</v>
      </c>
      <c r="O167" s="17">
        <f t="shared" si="48"/>
        <v>58</v>
      </c>
      <c r="P167" s="17">
        <f t="shared" si="48"/>
        <v>37</v>
      </c>
      <c r="Q167" s="17">
        <f t="shared" si="48"/>
        <v>2</v>
      </c>
      <c r="R167" s="17">
        <f t="shared" si="48"/>
        <v>0</v>
      </c>
      <c r="S167" s="17">
        <f t="shared" si="48"/>
        <v>38</v>
      </c>
      <c r="T167" s="17">
        <f t="shared" si="48"/>
        <v>34</v>
      </c>
      <c r="U167" s="17">
        <f t="shared" si="48"/>
        <v>4</v>
      </c>
      <c r="V167" s="17">
        <f t="shared" si="48"/>
        <v>2</v>
      </c>
      <c r="W167" s="17">
        <f t="shared" si="48"/>
        <v>0</v>
      </c>
      <c r="X167" s="17">
        <f t="shared" si="48"/>
        <v>0</v>
      </c>
      <c r="Y167" s="17">
        <f t="shared" si="48"/>
        <v>0</v>
      </c>
      <c r="Z167" s="17">
        <f t="shared" si="48"/>
        <v>0</v>
      </c>
      <c r="AA167" s="36">
        <f t="shared" si="41"/>
        <v>313</v>
      </c>
      <c r="AB167" s="36">
        <f t="shared" si="42"/>
        <v>209</v>
      </c>
      <c r="AC167" s="36">
        <f t="shared" si="43"/>
        <v>522</v>
      </c>
    </row>
    <row r="168" spans="1:29" ht="15">
      <c r="A168" s="117"/>
      <c r="B168" s="64" t="s">
        <v>280</v>
      </c>
      <c r="C168" s="17">
        <f aca="true" t="shared" si="49" ref="C168:Z168">C12+C90</f>
        <v>52</v>
      </c>
      <c r="D168" s="17">
        <f t="shared" si="49"/>
        <v>54</v>
      </c>
      <c r="E168" s="17">
        <f t="shared" si="49"/>
        <v>14</v>
      </c>
      <c r="F168" s="17">
        <f t="shared" si="49"/>
        <v>1</v>
      </c>
      <c r="G168" s="17">
        <f t="shared" si="49"/>
        <v>42</v>
      </c>
      <c r="H168" s="17">
        <f t="shared" si="49"/>
        <v>36</v>
      </c>
      <c r="I168" s="17">
        <f t="shared" si="49"/>
        <v>12</v>
      </c>
      <c r="J168" s="17">
        <f t="shared" si="49"/>
        <v>11</v>
      </c>
      <c r="K168" s="17">
        <f t="shared" si="49"/>
        <v>32</v>
      </c>
      <c r="L168" s="17">
        <f t="shared" si="49"/>
        <v>42</v>
      </c>
      <c r="M168" s="17">
        <f t="shared" si="49"/>
        <v>14</v>
      </c>
      <c r="N168" s="17">
        <f t="shared" si="49"/>
        <v>6</v>
      </c>
      <c r="O168" s="17">
        <f t="shared" si="49"/>
        <v>48</v>
      </c>
      <c r="P168" s="17">
        <f t="shared" si="49"/>
        <v>32</v>
      </c>
      <c r="Q168" s="17">
        <f t="shared" si="49"/>
        <v>2</v>
      </c>
      <c r="R168" s="17">
        <f t="shared" si="49"/>
        <v>1</v>
      </c>
      <c r="S168" s="17">
        <f t="shared" si="49"/>
        <v>42</v>
      </c>
      <c r="T168" s="17">
        <f t="shared" si="49"/>
        <v>32</v>
      </c>
      <c r="U168" s="17">
        <f t="shared" si="49"/>
        <v>4</v>
      </c>
      <c r="V168" s="17">
        <f t="shared" si="49"/>
        <v>3</v>
      </c>
      <c r="W168" s="17">
        <f t="shared" si="49"/>
        <v>0</v>
      </c>
      <c r="X168" s="17">
        <f t="shared" si="49"/>
        <v>0</v>
      </c>
      <c r="Y168" s="17">
        <f t="shared" si="49"/>
        <v>0</v>
      </c>
      <c r="Z168" s="17">
        <f t="shared" si="49"/>
        <v>0</v>
      </c>
      <c r="AA168" s="36">
        <f t="shared" si="41"/>
        <v>262</v>
      </c>
      <c r="AB168" s="36">
        <f t="shared" si="42"/>
        <v>218</v>
      </c>
      <c r="AC168" s="36">
        <f t="shared" si="43"/>
        <v>480</v>
      </c>
    </row>
    <row r="169" spans="1:29" ht="15">
      <c r="A169" s="117"/>
      <c r="B169" s="64" t="s">
        <v>279</v>
      </c>
      <c r="C169" s="17">
        <f aca="true" t="shared" si="50" ref="C169:Z169">C13+C91</f>
        <v>19</v>
      </c>
      <c r="D169" s="17">
        <f t="shared" si="50"/>
        <v>61</v>
      </c>
      <c r="E169" s="17">
        <f t="shared" si="50"/>
        <v>5</v>
      </c>
      <c r="F169" s="17">
        <f t="shared" si="50"/>
        <v>6</v>
      </c>
      <c r="G169" s="17">
        <f t="shared" si="50"/>
        <v>23</v>
      </c>
      <c r="H169" s="17">
        <f t="shared" si="50"/>
        <v>44</v>
      </c>
      <c r="I169" s="17">
        <f t="shared" si="50"/>
        <v>6</v>
      </c>
      <c r="J169" s="17">
        <f t="shared" si="50"/>
        <v>12</v>
      </c>
      <c r="K169" s="17">
        <f t="shared" si="50"/>
        <v>12</v>
      </c>
      <c r="L169" s="17">
        <f t="shared" si="50"/>
        <v>43</v>
      </c>
      <c r="M169" s="17">
        <f t="shared" si="50"/>
        <v>3</v>
      </c>
      <c r="N169" s="17">
        <f t="shared" si="50"/>
        <v>4</v>
      </c>
      <c r="O169" s="17">
        <f t="shared" si="50"/>
        <v>9</v>
      </c>
      <c r="P169" s="17">
        <f t="shared" si="50"/>
        <v>49</v>
      </c>
      <c r="Q169" s="17">
        <f t="shared" si="50"/>
        <v>0</v>
      </c>
      <c r="R169" s="17">
        <f t="shared" si="50"/>
        <v>1</v>
      </c>
      <c r="S169" s="17">
        <f t="shared" si="50"/>
        <v>10</v>
      </c>
      <c r="T169" s="17">
        <f t="shared" si="50"/>
        <v>23</v>
      </c>
      <c r="U169" s="17">
        <f t="shared" si="50"/>
        <v>1</v>
      </c>
      <c r="V169" s="17">
        <f t="shared" si="50"/>
        <v>7</v>
      </c>
      <c r="W169" s="17">
        <f t="shared" si="50"/>
        <v>0</v>
      </c>
      <c r="X169" s="17">
        <f t="shared" si="50"/>
        <v>0</v>
      </c>
      <c r="Y169" s="17">
        <f t="shared" si="50"/>
        <v>0</v>
      </c>
      <c r="Z169" s="17">
        <f t="shared" si="50"/>
        <v>0</v>
      </c>
      <c r="AA169" s="36">
        <f t="shared" si="41"/>
        <v>88</v>
      </c>
      <c r="AB169" s="36">
        <f t="shared" si="42"/>
        <v>250</v>
      </c>
      <c r="AC169" s="36">
        <f t="shared" si="43"/>
        <v>338</v>
      </c>
    </row>
    <row r="170" spans="1:29" ht="15">
      <c r="A170" s="117"/>
      <c r="B170" s="64" t="s">
        <v>278</v>
      </c>
      <c r="C170" s="17">
        <f aca="true" t="shared" si="51" ref="C170:Z170">C14+C92</f>
        <v>31</v>
      </c>
      <c r="D170" s="17">
        <f t="shared" si="51"/>
        <v>30</v>
      </c>
      <c r="E170" s="17">
        <f t="shared" si="51"/>
        <v>7</v>
      </c>
      <c r="F170" s="17">
        <f t="shared" si="51"/>
        <v>5</v>
      </c>
      <c r="G170" s="17">
        <f t="shared" si="51"/>
        <v>31</v>
      </c>
      <c r="H170" s="17">
        <f t="shared" si="51"/>
        <v>36</v>
      </c>
      <c r="I170" s="17">
        <f t="shared" si="51"/>
        <v>11</v>
      </c>
      <c r="J170" s="17">
        <f t="shared" si="51"/>
        <v>8</v>
      </c>
      <c r="K170" s="17">
        <f t="shared" si="51"/>
        <v>13</v>
      </c>
      <c r="L170" s="17">
        <f t="shared" si="51"/>
        <v>34</v>
      </c>
      <c r="M170" s="17">
        <f t="shared" si="51"/>
        <v>11</v>
      </c>
      <c r="N170" s="17">
        <f t="shared" si="51"/>
        <v>5</v>
      </c>
      <c r="O170" s="17">
        <f t="shared" si="51"/>
        <v>26</v>
      </c>
      <c r="P170" s="17">
        <f t="shared" si="51"/>
        <v>29</v>
      </c>
      <c r="Q170" s="17">
        <f t="shared" si="51"/>
        <v>0</v>
      </c>
      <c r="R170" s="17">
        <f t="shared" si="51"/>
        <v>0</v>
      </c>
      <c r="S170" s="17">
        <f t="shared" si="51"/>
        <v>17</v>
      </c>
      <c r="T170" s="17">
        <f t="shared" si="51"/>
        <v>22</v>
      </c>
      <c r="U170" s="17">
        <f t="shared" si="51"/>
        <v>1</v>
      </c>
      <c r="V170" s="17">
        <f t="shared" si="51"/>
        <v>1</v>
      </c>
      <c r="W170" s="17">
        <f t="shared" si="51"/>
        <v>0</v>
      </c>
      <c r="X170" s="17">
        <f t="shared" si="51"/>
        <v>0</v>
      </c>
      <c r="Y170" s="17">
        <f t="shared" si="51"/>
        <v>0</v>
      </c>
      <c r="Z170" s="17">
        <f t="shared" si="51"/>
        <v>0</v>
      </c>
      <c r="AA170" s="36">
        <f t="shared" si="41"/>
        <v>148</v>
      </c>
      <c r="AB170" s="36">
        <f t="shared" si="42"/>
        <v>170</v>
      </c>
      <c r="AC170" s="36">
        <f t="shared" si="43"/>
        <v>318</v>
      </c>
    </row>
    <row r="171" spans="1:29" ht="15">
      <c r="A171" s="117"/>
      <c r="B171" s="64" t="s">
        <v>277</v>
      </c>
      <c r="C171" s="17">
        <f aca="true" t="shared" si="52" ref="C171:Z171">C15+C93</f>
        <v>52</v>
      </c>
      <c r="D171" s="17">
        <f t="shared" si="52"/>
        <v>17</v>
      </c>
      <c r="E171" s="17">
        <f t="shared" si="52"/>
        <v>5</v>
      </c>
      <c r="F171" s="17">
        <f t="shared" si="52"/>
        <v>0</v>
      </c>
      <c r="G171" s="17">
        <f t="shared" si="52"/>
        <v>51</v>
      </c>
      <c r="H171" s="17">
        <f t="shared" si="52"/>
        <v>19</v>
      </c>
      <c r="I171" s="17">
        <f t="shared" si="52"/>
        <v>10</v>
      </c>
      <c r="J171" s="17">
        <f t="shared" si="52"/>
        <v>4</v>
      </c>
      <c r="K171" s="17">
        <f t="shared" si="52"/>
        <v>50</v>
      </c>
      <c r="L171" s="17">
        <f t="shared" si="52"/>
        <v>17</v>
      </c>
      <c r="M171" s="17">
        <f t="shared" si="52"/>
        <v>9</v>
      </c>
      <c r="N171" s="17">
        <f t="shared" si="52"/>
        <v>3</v>
      </c>
      <c r="O171" s="17">
        <f t="shared" si="52"/>
        <v>47</v>
      </c>
      <c r="P171" s="17">
        <f t="shared" si="52"/>
        <v>27</v>
      </c>
      <c r="Q171" s="17">
        <f t="shared" si="52"/>
        <v>0</v>
      </c>
      <c r="R171" s="17">
        <f t="shared" si="52"/>
        <v>1</v>
      </c>
      <c r="S171" s="17">
        <f t="shared" si="52"/>
        <v>33</v>
      </c>
      <c r="T171" s="17">
        <f t="shared" si="52"/>
        <v>15</v>
      </c>
      <c r="U171" s="17">
        <f t="shared" si="52"/>
        <v>5</v>
      </c>
      <c r="V171" s="17">
        <f t="shared" si="52"/>
        <v>2</v>
      </c>
      <c r="W171" s="17">
        <f t="shared" si="52"/>
        <v>0</v>
      </c>
      <c r="X171" s="17">
        <f t="shared" si="52"/>
        <v>0</v>
      </c>
      <c r="Y171" s="17">
        <f t="shared" si="52"/>
        <v>0</v>
      </c>
      <c r="Z171" s="17">
        <f t="shared" si="52"/>
        <v>0</v>
      </c>
      <c r="AA171" s="36">
        <f t="shared" si="41"/>
        <v>262</v>
      </c>
      <c r="AB171" s="36">
        <f t="shared" si="42"/>
        <v>105</v>
      </c>
      <c r="AC171" s="36">
        <f t="shared" si="43"/>
        <v>367</v>
      </c>
    </row>
    <row r="172" spans="1:29" ht="15">
      <c r="A172" s="117"/>
      <c r="B172" s="64" t="s">
        <v>276</v>
      </c>
      <c r="C172" s="17">
        <f aca="true" t="shared" si="53" ref="C172:Z172">C16+C94</f>
        <v>0</v>
      </c>
      <c r="D172" s="17">
        <f t="shared" si="53"/>
        <v>0</v>
      </c>
      <c r="E172" s="17">
        <f t="shared" si="53"/>
        <v>0</v>
      </c>
      <c r="F172" s="17">
        <f t="shared" si="53"/>
        <v>0</v>
      </c>
      <c r="G172" s="17">
        <f t="shared" si="53"/>
        <v>0</v>
      </c>
      <c r="H172" s="17">
        <f t="shared" si="53"/>
        <v>0</v>
      </c>
      <c r="I172" s="17">
        <f t="shared" si="53"/>
        <v>0</v>
      </c>
      <c r="J172" s="17">
        <f t="shared" si="53"/>
        <v>0</v>
      </c>
      <c r="K172" s="17">
        <f t="shared" si="53"/>
        <v>1</v>
      </c>
      <c r="L172" s="17">
        <f t="shared" si="53"/>
        <v>0</v>
      </c>
      <c r="M172" s="17">
        <f t="shared" si="53"/>
        <v>2</v>
      </c>
      <c r="N172" s="17">
        <f t="shared" si="53"/>
        <v>0</v>
      </c>
      <c r="O172" s="17">
        <f t="shared" si="53"/>
        <v>1</v>
      </c>
      <c r="P172" s="17">
        <f t="shared" si="53"/>
        <v>0</v>
      </c>
      <c r="Q172" s="17">
        <f t="shared" si="53"/>
        <v>2</v>
      </c>
      <c r="R172" s="17">
        <f t="shared" si="53"/>
        <v>0</v>
      </c>
      <c r="S172" s="17">
        <f t="shared" si="53"/>
        <v>4</v>
      </c>
      <c r="T172" s="17">
        <f t="shared" si="53"/>
        <v>4</v>
      </c>
      <c r="U172" s="17">
        <f t="shared" si="53"/>
        <v>0</v>
      </c>
      <c r="V172" s="17">
        <f t="shared" si="53"/>
        <v>9</v>
      </c>
      <c r="W172" s="17">
        <f t="shared" si="53"/>
        <v>0</v>
      </c>
      <c r="X172" s="17">
        <f t="shared" si="53"/>
        <v>0</v>
      </c>
      <c r="Y172" s="17">
        <f t="shared" si="53"/>
        <v>0</v>
      </c>
      <c r="Z172" s="17">
        <f t="shared" si="53"/>
        <v>0</v>
      </c>
      <c r="AA172" s="36">
        <f t="shared" si="41"/>
        <v>10</v>
      </c>
      <c r="AB172" s="36">
        <f t="shared" si="42"/>
        <v>13</v>
      </c>
      <c r="AC172" s="36">
        <f t="shared" si="43"/>
        <v>23</v>
      </c>
    </row>
    <row r="173" spans="1:29" ht="15">
      <c r="A173" s="117"/>
      <c r="B173" s="64" t="s">
        <v>275</v>
      </c>
      <c r="C173" s="17">
        <f aca="true" t="shared" si="54" ref="C173:Z173">C17+C95</f>
        <v>0</v>
      </c>
      <c r="D173" s="17">
        <f t="shared" si="54"/>
        <v>0</v>
      </c>
      <c r="E173" s="17">
        <f t="shared" si="54"/>
        <v>0</v>
      </c>
      <c r="F173" s="17">
        <f t="shared" si="54"/>
        <v>0</v>
      </c>
      <c r="G173" s="17">
        <f t="shared" si="54"/>
        <v>0</v>
      </c>
      <c r="H173" s="17">
        <f t="shared" si="54"/>
        <v>0</v>
      </c>
      <c r="I173" s="17">
        <f t="shared" si="54"/>
        <v>0</v>
      </c>
      <c r="J173" s="17">
        <f t="shared" si="54"/>
        <v>0</v>
      </c>
      <c r="K173" s="17">
        <f t="shared" si="54"/>
        <v>0</v>
      </c>
      <c r="L173" s="17">
        <f t="shared" si="54"/>
        <v>0</v>
      </c>
      <c r="M173" s="17">
        <f t="shared" si="54"/>
        <v>2</v>
      </c>
      <c r="N173" s="17">
        <f t="shared" si="54"/>
        <v>0</v>
      </c>
      <c r="O173" s="17">
        <f t="shared" si="54"/>
        <v>0</v>
      </c>
      <c r="P173" s="17">
        <f t="shared" si="54"/>
        <v>0</v>
      </c>
      <c r="Q173" s="17">
        <f t="shared" si="54"/>
        <v>0</v>
      </c>
      <c r="R173" s="17">
        <f t="shared" si="54"/>
        <v>0</v>
      </c>
      <c r="S173" s="17">
        <f t="shared" si="54"/>
        <v>0</v>
      </c>
      <c r="T173" s="17">
        <f t="shared" si="54"/>
        <v>0</v>
      </c>
      <c r="U173" s="17">
        <f t="shared" si="54"/>
        <v>0</v>
      </c>
      <c r="V173" s="17">
        <f t="shared" si="54"/>
        <v>0</v>
      </c>
      <c r="W173" s="17">
        <f t="shared" si="54"/>
        <v>0</v>
      </c>
      <c r="X173" s="17">
        <f t="shared" si="54"/>
        <v>0</v>
      </c>
      <c r="Y173" s="17">
        <f t="shared" si="54"/>
        <v>0</v>
      </c>
      <c r="Z173" s="17">
        <f t="shared" si="54"/>
        <v>0</v>
      </c>
      <c r="AA173" s="36">
        <f t="shared" si="41"/>
        <v>2</v>
      </c>
      <c r="AB173" s="36">
        <f t="shared" si="42"/>
        <v>0</v>
      </c>
      <c r="AC173" s="36">
        <f t="shared" si="43"/>
        <v>2</v>
      </c>
    </row>
    <row r="174" spans="1:29" ht="26.25" customHeight="1">
      <c r="A174" s="117"/>
      <c r="B174" s="63" t="s">
        <v>113</v>
      </c>
      <c r="C174" s="63">
        <f aca="true" t="shared" si="55" ref="C174:Z174">C18+C96</f>
        <v>350</v>
      </c>
      <c r="D174" s="63">
        <f t="shared" si="55"/>
        <v>318</v>
      </c>
      <c r="E174" s="63">
        <f t="shared" si="55"/>
        <v>64</v>
      </c>
      <c r="F174" s="63">
        <f t="shared" si="55"/>
        <v>16</v>
      </c>
      <c r="G174" s="63">
        <f t="shared" si="55"/>
        <v>341</v>
      </c>
      <c r="H174" s="63">
        <f t="shared" si="55"/>
        <v>263</v>
      </c>
      <c r="I174" s="63">
        <f t="shared" si="55"/>
        <v>81</v>
      </c>
      <c r="J174" s="63">
        <f t="shared" si="55"/>
        <v>58</v>
      </c>
      <c r="K174" s="63">
        <f t="shared" si="55"/>
        <v>259</v>
      </c>
      <c r="L174" s="63">
        <f t="shared" si="55"/>
        <v>235</v>
      </c>
      <c r="M174" s="63">
        <f t="shared" si="55"/>
        <v>65</v>
      </c>
      <c r="N174" s="63">
        <f t="shared" si="55"/>
        <v>37</v>
      </c>
      <c r="O174" s="63">
        <f t="shared" si="55"/>
        <v>317</v>
      </c>
      <c r="P174" s="63">
        <f t="shared" si="55"/>
        <v>370</v>
      </c>
      <c r="Q174" s="63">
        <f t="shared" si="55"/>
        <v>9</v>
      </c>
      <c r="R174" s="63">
        <f t="shared" si="55"/>
        <v>4</v>
      </c>
      <c r="S174" s="63">
        <f t="shared" si="55"/>
        <v>250</v>
      </c>
      <c r="T174" s="63">
        <f t="shared" si="55"/>
        <v>185</v>
      </c>
      <c r="U174" s="63">
        <f t="shared" si="55"/>
        <v>48</v>
      </c>
      <c r="V174" s="63">
        <f t="shared" si="55"/>
        <v>34</v>
      </c>
      <c r="W174" s="63">
        <f t="shared" si="55"/>
        <v>0</v>
      </c>
      <c r="X174" s="63">
        <f t="shared" si="55"/>
        <v>0</v>
      </c>
      <c r="Y174" s="63">
        <f t="shared" si="55"/>
        <v>0</v>
      </c>
      <c r="Z174" s="63">
        <f t="shared" si="55"/>
        <v>0</v>
      </c>
      <c r="AA174" s="36">
        <f t="shared" si="41"/>
        <v>1784</v>
      </c>
      <c r="AB174" s="36">
        <f t="shared" si="42"/>
        <v>1520</v>
      </c>
      <c r="AC174" s="36">
        <f t="shared" si="43"/>
        <v>3304</v>
      </c>
    </row>
    <row r="175" spans="1:29" ht="26.25" customHeight="1">
      <c r="A175" s="104" t="s">
        <v>17</v>
      </c>
      <c r="B175" s="104"/>
      <c r="C175" s="17">
        <f aca="true" t="shared" si="56" ref="C175:Z175">C19+C97</f>
        <v>147</v>
      </c>
      <c r="D175" s="17">
        <f t="shared" si="56"/>
        <v>177</v>
      </c>
      <c r="E175" s="17">
        <f t="shared" si="56"/>
        <v>41</v>
      </c>
      <c r="F175" s="17">
        <f t="shared" si="56"/>
        <v>36</v>
      </c>
      <c r="G175" s="17">
        <f t="shared" si="56"/>
        <v>91</v>
      </c>
      <c r="H175" s="17">
        <f t="shared" si="56"/>
        <v>109</v>
      </c>
      <c r="I175" s="17">
        <f t="shared" si="56"/>
        <v>22</v>
      </c>
      <c r="J175" s="17">
        <f t="shared" si="56"/>
        <v>8</v>
      </c>
      <c r="K175" s="17">
        <f t="shared" si="56"/>
        <v>54</v>
      </c>
      <c r="L175" s="17">
        <f t="shared" si="56"/>
        <v>85</v>
      </c>
      <c r="M175" s="17">
        <f t="shared" si="56"/>
        <v>11</v>
      </c>
      <c r="N175" s="17">
        <f t="shared" si="56"/>
        <v>7</v>
      </c>
      <c r="O175" s="17">
        <f t="shared" si="56"/>
        <v>69</v>
      </c>
      <c r="P175" s="17">
        <f t="shared" si="56"/>
        <v>80</v>
      </c>
      <c r="Q175" s="17">
        <f t="shared" si="56"/>
        <v>5</v>
      </c>
      <c r="R175" s="17">
        <f t="shared" si="56"/>
        <v>3</v>
      </c>
      <c r="S175" s="17">
        <f t="shared" si="56"/>
        <v>35</v>
      </c>
      <c r="T175" s="17">
        <f t="shared" si="56"/>
        <v>51</v>
      </c>
      <c r="U175" s="17">
        <f t="shared" si="56"/>
        <v>23</v>
      </c>
      <c r="V175" s="17">
        <f t="shared" si="56"/>
        <v>15</v>
      </c>
      <c r="W175" s="17">
        <f t="shared" si="56"/>
        <v>0</v>
      </c>
      <c r="X175" s="17">
        <f t="shared" si="56"/>
        <v>0</v>
      </c>
      <c r="Y175" s="17">
        <f t="shared" si="56"/>
        <v>0</v>
      </c>
      <c r="Z175" s="17">
        <f t="shared" si="56"/>
        <v>0</v>
      </c>
      <c r="AA175" s="36">
        <f t="shared" si="41"/>
        <v>498</v>
      </c>
      <c r="AB175" s="36">
        <f t="shared" si="42"/>
        <v>571</v>
      </c>
      <c r="AC175" s="36">
        <f t="shared" si="43"/>
        <v>1069</v>
      </c>
    </row>
    <row r="176" spans="1:29" ht="26.25" customHeight="1">
      <c r="A176" s="117" t="s">
        <v>18</v>
      </c>
      <c r="B176" s="64" t="s">
        <v>307</v>
      </c>
      <c r="C176" s="17">
        <f aca="true" t="shared" si="57" ref="C176:Z176">C20+C98</f>
        <v>146</v>
      </c>
      <c r="D176" s="17">
        <f t="shared" si="57"/>
        <v>73</v>
      </c>
      <c r="E176" s="17">
        <f t="shared" si="57"/>
        <v>15</v>
      </c>
      <c r="F176" s="17">
        <f t="shared" si="57"/>
        <v>1</v>
      </c>
      <c r="G176" s="17">
        <f t="shared" si="57"/>
        <v>136</v>
      </c>
      <c r="H176" s="17">
        <f t="shared" si="57"/>
        <v>43</v>
      </c>
      <c r="I176" s="17">
        <f t="shared" si="57"/>
        <v>37</v>
      </c>
      <c r="J176" s="17">
        <f t="shared" si="57"/>
        <v>2</v>
      </c>
      <c r="K176" s="17">
        <f t="shared" si="57"/>
        <v>89</v>
      </c>
      <c r="L176" s="17">
        <f t="shared" si="57"/>
        <v>20</v>
      </c>
      <c r="M176" s="17">
        <f t="shared" si="57"/>
        <v>24</v>
      </c>
      <c r="N176" s="17">
        <f t="shared" si="57"/>
        <v>0</v>
      </c>
      <c r="O176" s="17">
        <f t="shared" si="57"/>
        <v>75</v>
      </c>
      <c r="P176" s="17">
        <f t="shared" si="57"/>
        <v>18</v>
      </c>
      <c r="Q176" s="17">
        <f t="shared" si="57"/>
        <v>9</v>
      </c>
      <c r="R176" s="17">
        <f t="shared" si="57"/>
        <v>1</v>
      </c>
      <c r="S176" s="17">
        <f t="shared" si="57"/>
        <v>77</v>
      </c>
      <c r="T176" s="17">
        <f t="shared" si="57"/>
        <v>8</v>
      </c>
      <c r="U176" s="17">
        <f t="shared" si="57"/>
        <v>25</v>
      </c>
      <c r="V176" s="17">
        <f t="shared" si="57"/>
        <v>8</v>
      </c>
      <c r="W176" s="17">
        <f t="shared" si="57"/>
        <v>0</v>
      </c>
      <c r="X176" s="17">
        <f t="shared" si="57"/>
        <v>0</v>
      </c>
      <c r="Y176" s="17">
        <f t="shared" si="57"/>
        <v>0</v>
      </c>
      <c r="Z176" s="17">
        <f t="shared" si="57"/>
        <v>0</v>
      </c>
      <c r="AA176" s="36">
        <f t="shared" si="41"/>
        <v>633</v>
      </c>
      <c r="AB176" s="36">
        <f t="shared" si="42"/>
        <v>174</v>
      </c>
      <c r="AC176" s="36">
        <f t="shared" si="43"/>
        <v>807</v>
      </c>
    </row>
    <row r="177" spans="1:29" ht="15">
      <c r="A177" s="117"/>
      <c r="B177" s="64" t="s">
        <v>273</v>
      </c>
      <c r="C177" s="17">
        <f aca="true" t="shared" si="58" ref="C177:Z177">C21+C99</f>
        <v>120</v>
      </c>
      <c r="D177" s="17">
        <f t="shared" si="58"/>
        <v>100</v>
      </c>
      <c r="E177" s="17">
        <f t="shared" si="58"/>
        <v>15</v>
      </c>
      <c r="F177" s="17">
        <f t="shared" si="58"/>
        <v>1</v>
      </c>
      <c r="G177" s="17">
        <f t="shared" si="58"/>
        <v>79</v>
      </c>
      <c r="H177" s="17">
        <f t="shared" si="58"/>
        <v>67</v>
      </c>
      <c r="I177" s="17">
        <f t="shared" si="58"/>
        <v>21</v>
      </c>
      <c r="J177" s="17">
        <f t="shared" si="58"/>
        <v>8</v>
      </c>
      <c r="K177" s="17">
        <f t="shared" si="58"/>
        <v>50</v>
      </c>
      <c r="L177" s="17">
        <f t="shared" si="58"/>
        <v>51</v>
      </c>
      <c r="M177" s="17">
        <f t="shared" si="58"/>
        <v>19</v>
      </c>
      <c r="N177" s="17">
        <f t="shared" si="58"/>
        <v>6</v>
      </c>
      <c r="O177" s="17">
        <f t="shared" si="58"/>
        <v>57</v>
      </c>
      <c r="P177" s="17">
        <f t="shared" si="58"/>
        <v>32</v>
      </c>
      <c r="Q177" s="17">
        <f t="shared" si="58"/>
        <v>10</v>
      </c>
      <c r="R177" s="17">
        <f t="shared" si="58"/>
        <v>2</v>
      </c>
      <c r="S177" s="17">
        <f t="shared" si="58"/>
        <v>30</v>
      </c>
      <c r="T177" s="17">
        <f t="shared" si="58"/>
        <v>24</v>
      </c>
      <c r="U177" s="17">
        <f t="shared" si="58"/>
        <v>20</v>
      </c>
      <c r="V177" s="17">
        <f t="shared" si="58"/>
        <v>8</v>
      </c>
      <c r="W177" s="17">
        <f t="shared" si="58"/>
        <v>0</v>
      </c>
      <c r="X177" s="17">
        <f t="shared" si="58"/>
        <v>0</v>
      </c>
      <c r="Y177" s="17">
        <f t="shared" si="58"/>
        <v>0</v>
      </c>
      <c r="Z177" s="17">
        <f t="shared" si="58"/>
        <v>0</v>
      </c>
      <c r="AA177" s="36">
        <f t="shared" si="41"/>
        <v>421</v>
      </c>
      <c r="AB177" s="36">
        <f t="shared" si="42"/>
        <v>299</v>
      </c>
      <c r="AC177" s="36">
        <f t="shared" si="43"/>
        <v>720</v>
      </c>
    </row>
    <row r="178" spans="1:29" ht="15">
      <c r="A178" s="117"/>
      <c r="B178" s="64" t="s">
        <v>272</v>
      </c>
      <c r="C178" s="17">
        <f aca="true" t="shared" si="59" ref="C178:Z178">C22+C100</f>
        <v>223</v>
      </c>
      <c r="D178" s="17">
        <f t="shared" si="59"/>
        <v>99</v>
      </c>
      <c r="E178" s="17">
        <f t="shared" si="59"/>
        <v>38</v>
      </c>
      <c r="F178" s="17">
        <f t="shared" si="59"/>
        <v>2</v>
      </c>
      <c r="G178" s="17">
        <f t="shared" si="59"/>
        <v>120</v>
      </c>
      <c r="H178" s="17">
        <f t="shared" si="59"/>
        <v>58</v>
      </c>
      <c r="I178" s="17">
        <f t="shared" si="59"/>
        <v>32</v>
      </c>
      <c r="J178" s="17">
        <f t="shared" si="59"/>
        <v>4</v>
      </c>
      <c r="K178" s="17">
        <f t="shared" si="59"/>
        <v>73</v>
      </c>
      <c r="L178" s="17">
        <f t="shared" si="59"/>
        <v>31</v>
      </c>
      <c r="M178" s="17">
        <f t="shared" si="59"/>
        <v>19</v>
      </c>
      <c r="N178" s="17">
        <f t="shared" si="59"/>
        <v>2</v>
      </c>
      <c r="O178" s="17">
        <f t="shared" si="59"/>
        <v>74</v>
      </c>
      <c r="P178" s="17">
        <f t="shared" si="59"/>
        <v>20</v>
      </c>
      <c r="Q178" s="17">
        <f t="shared" si="59"/>
        <v>10</v>
      </c>
      <c r="R178" s="17">
        <f t="shared" si="59"/>
        <v>2</v>
      </c>
      <c r="S178" s="17">
        <f t="shared" si="59"/>
        <v>71</v>
      </c>
      <c r="T178" s="17">
        <f t="shared" si="59"/>
        <v>14</v>
      </c>
      <c r="U178" s="17">
        <f t="shared" si="59"/>
        <v>33</v>
      </c>
      <c r="V178" s="17">
        <f t="shared" si="59"/>
        <v>1</v>
      </c>
      <c r="W178" s="17">
        <f t="shared" si="59"/>
        <v>0</v>
      </c>
      <c r="X178" s="17">
        <f t="shared" si="59"/>
        <v>0</v>
      </c>
      <c r="Y178" s="17">
        <f t="shared" si="59"/>
        <v>0</v>
      </c>
      <c r="Z178" s="17">
        <f t="shared" si="59"/>
        <v>0</v>
      </c>
      <c r="AA178" s="36">
        <f t="shared" si="41"/>
        <v>693</v>
      </c>
      <c r="AB178" s="36">
        <f t="shared" si="42"/>
        <v>233</v>
      </c>
      <c r="AC178" s="36">
        <f t="shared" si="43"/>
        <v>926</v>
      </c>
    </row>
    <row r="179" spans="1:29" ht="15">
      <c r="A179" s="117"/>
      <c r="B179" s="64" t="s">
        <v>271</v>
      </c>
      <c r="C179" s="17">
        <f aca="true" t="shared" si="60" ref="C179:Z179">C23+C101</f>
        <v>127</v>
      </c>
      <c r="D179" s="17">
        <f t="shared" si="60"/>
        <v>92</v>
      </c>
      <c r="E179" s="17">
        <f t="shared" si="60"/>
        <v>15</v>
      </c>
      <c r="F179" s="17">
        <f t="shared" si="60"/>
        <v>11</v>
      </c>
      <c r="G179" s="17">
        <f t="shared" si="60"/>
        <v>67</v>
      </c>
      <c r="H179" s="17">
        <f t="shared" si="60"/>
        <v>64</v>
      </c>
      <c r="I179" s="17">
        <f t="shared" si="60"/>
        <v>25</v>
      </c>
      <c r="J179" s="17">
        <f t="shared" si="60"/>
        <v>4</v>
      </c>
      <c r="K179" s="17">
        <f t="shared" si="60"/>
        <v>73</v>
      </c>
      <c r="L179" s="17">
        <f t="shared" si="60"/>
        <v>57</v>
      </c>
      <c r="M179" s="17">
        <f t="shared" si="60"/>
        <v>15</v>
      </c>
      <c r="N179" s="17">
        <f t="shared" si="60"/>
        <v>7</v>
      </c>
      <c r="O179" s="17">
        <f t="shared" si="60"/>
        <v>72</v>
      </c>
      <c r="P179" s="17">
        <f t="shared" si="60"/>
        <v>55</v>
      </c>
      <c r="Q179" s="17">
        <f t="shared" si="60"/>
        <v>10</v>
      </c>
      <c r="R179" s="17">
        <f t="shared" si="60"/>
        <v>1</v>
      </c>
      <c r="S179" s="17">
        <f t="shared" si="60"/>
        <v>75</v>
      </c>
      <c r="T179" s="17">
        <f t="shared" si="60"/>
        <v>50</v>
      </c>
      <c r="U179" s="17">
        <f t="shared" si="60"/>
        <v>22</v>
      </c>
      <c r="V179" s="17">
        <f t="shared" si="60"/>
        <v>3</v>
      </c>
      <c r="W179" s="17">
        <f t="shared" si="60"/>
        <v>0</v>
      </c>
      <c r="X179" s="17">
        <f t="shared" si="60"/>
        <v>0</v>
      </c>
      <c r="Y179" s="17">
        <f t="shared" si="60"/>
        <v>0</v>
      </c>
      <c r="Z179" s="17">
        <f t="shared" si="60"/>
        <v>0</v>
      </c>
      <c r="AA179" s="36">
        <f t="shared" si="41"/>
        <v>501</v>
      </c>
      <c r="AB179" s="36">
        <f t="shared" si="42"/>
        <v>344</v>
      </c>
      <c r="AC179" s="36">
        <f t="shared" si="43"/>
        <v>845</v>
      </c>
    </row>
    <row r="180" spans="1:29" ht="15">
      <c r="A180" s="117"/>
      <c r="B180" s="64" t="s">
        <v>306</v>
      </c>
      <c r="C180" s="17">
        <f aca="true" t="shared" si="61" ref="C180:Z180">C24+C102</f>
        <v>161</v>
      </c>
      <c r="D180" s="17">
        <f t="shared" si="61"/>
        <v>143</v>
      </c>
      <c r="E180" s="17">
        <f t="shared" si="61"/>
        <v>10</v>
      </c>
      <c r="F180" s="17">
        <f t="shared" si="61"/>
        <v>4</v>
      </c>
      <c r="G180" s="17">
        <f t="shared" si="61"/>
        <v>115</v>
      </c>
      <c r="H180" s="17">
        <f t="shared" si="61"/>
        <v>117</v>
      </c>
      <c r="I180" s="17">
        <f t="shared" si="61"/>
        <v>27</v>
      </c>
      <c r="J180" s="17">
        <f t="shared" si="61"/>
        <v>15</v>
      </c>
      <c r="K180" s="17">
        <f t="shared" si="61"/>
        <v>72</v>
      </c>
      <c r="L180" s="17">
        <f t="shared" si="61"/>
        <v>56</v>
      </c>
      <c r="M180" s="17">
        <f t="shared" si="61"/>
        <v>9</v>
      </c>
      <c r="N180" s="17">
        <f t="shared" si="61"/>
        <v>5</v>
      </c>
      <c r="O180" s="17">
        <f t="shared" si="61"/>
        <v>65</v>
      </c>
      <c r="P180" s="17">
        <f t="shared" si="61"/>
        <v>52</v>
      </c>
      <c r="Q180" s="17">
        <f t="shared" si="61"/>
        <v>5</v>
      </c>
      <c r="R180" s="17">
        <f t="shared" si="61"/>
        <v>3</v>
      </c>
      <c r="S180" s="17">
        <f t="shared" si="61"/>
        <v>49</v>
      </c>
      <c r="T180" s="17">
        <f t="shared" si="61"/>
        <v>52</v>
      </c>
      <c r="U180" s="17">
        <f t="shared" si="61"/>
        <v>12</v>
      </c>
      <c r="V180" s="17">
        <f t="shared" si="61"/>
        <v>3</v>
      </c>
      <c r="W180" s="17">
        <f t="shared" si="61"/>
        <v>0</v>
      </c>
      <c r="X180" s="17">
        <f t="shared" si="61"/>
        <v>0</v>
      </c>
      <c r="Y180" s="17">
        <f t="shared" si="61"/>
        <v>0</v>
      </c>
      <c r="Z180" s="17">
        <f t="shared" si="61"/>
        <v>0</v>
      </c>
      <c r="AA180" s="36">
        <f t="shared" si="41"/>
        <v>525</v>
      </c>
      <c r="AB180" s="36">
        <f t="shared" si="42"/>
        <v>450</v>
      </c>
      <c r="AC180" s="36">
        <f t="shared" si="43"/>
        <v>975</v>
      </c>
    </row>
    <row r="181" spans="1:29" ht="15">
      <c r="A181" s="117"/>
      <c r="B181" s="64" t="s">
        <v>29</v>
      </c>
      <c r="C181" s="17">
        <f aca="true" t="shared" si="62" ref="C181:Z181">C25+C103</f>
        <v>154</v>
      </c>
      <c r="D181" s="17">
        <f t="shared" si="62"/>
        <v>73</v>
      </c>
      <c r="E181" s="17">
        <f t="shared" si="62"/>
        <v>12</v>
      </c>
      <c r="F181" s="17">
        <f t="shared" si="62"/>
        <v>4</v>
      </c>
      <c r="G181" s="17">
        <f t="shared" si="62"/>
        <v>146</v>
      </c>
      <c r="H181" s="17">
        <f t="shared" si="62"/>
        <v>46</v>
      </c>
      <c r="I181" s="17">
        <f t="shared" si="62"/>
        <v>34</v>
      </c>
      <c r="J181" s="17">
        <f t="shared" si="62"/>
        <v>8</v>
      </c>
      <c r="K181" s="17">
        <f t="shared" si="62"/>
        <v>99</v>
      </c>
      <c r="L181" s="17">
        <f t="shared" si="62"/>
        <v>35</v>
      </c>
      <c r="M181" s="17">
        <f t="shared" si="62"/>
        <v>8</v>
      </c>
      <c r="N181" s="17">
        <f t="shared" si="62"/>
        <v>1</v>
      </c>
      <c r="O181" s="17">
        <f t="shared" si="62"/>
        <v>111</v>
      </c>
      <c r="P181" s="17">
        <f t="shared" si="62"/>
        <v>22</v>
      </c>
      <c r="Q181" s="17">
        <f t="shared" si="62"/>
        <v>4</v>
      </c>
      <c r="R181" s="17">
        <f t="shared" si="62"/>
        <v>2</v>
      </c>
      <c r="S181" s="17">
        <f t="shared" si="62"/>
        <v>77</v>
      </c>
      <c r="T181" s="17">
        <f t="shared" si="62"/>
        <v>30</v>
      </c>
      <c r="U181" s="17">
        <f t="shared" si="62"/>
        <v>19</v>
      </c>
      <c r="V181" s="17">
        <f t="shared" si="62"/>
        <v>1</v>
      </c>
      <c r="W181" s="17">
        <f t="shared" si="62"/>
        <v>0</v>
      </c>
      <c r="X181" s="17">
        <f t="shared" si="62"/>
        <v>0</v>
      </c>
      <c r="Y181" s="17">
        <f t="shared" si="62"/>
        <v>0</v>
      </c>
      <c r="Z181" s="17">
        <f t="shared" si="62"/>
        <v>0</v>
      </c>
      <c r="AA181" s="36">
        <f t="shared" si="41"/>
        <v>664</v>
      </c>
      <c r="AB181" s="36">
        <f t="shared" si="42"/>
        <v>222</v>
      </c>
      <c r="AC181" s="36">
        <f t="shared" si="43"/>
        <v>886</v>
      </c>
    </row>
    <row r="182" spans="1:29" ht="15">
      <c r="A182" s="117"/>
      <c r="B182" s="64" t="s">
        <v>30</v>
      </c>
      <c r="C182" s="17">
        <f aca="true" t="shared" si="63" ref="C182:Z182">C26+C104</f>
        <v>114</v>
      </c>
      <c r="D182" s="17">
        <f t="shared" si="63"/>
        <v>30</v>
      </c>
      <c r="E182" s="17">
        <f t="shared" si="63"/>
        <v>25</v>
      </c>
      <c r="F182" s="17">
        <f t="shared" si="63"/>
        <v>3</v>
      </c>
      <c r="G182" s="17">
        <f t="shared" si="63"/>
        <v>78</v>
      </c>
      <c r="H182" s="17">
        <f t="shared" si="63"/>
        <v>18</v>
      </c>
      <c r="I182" s="17">
        <f t="shared" si="63"/>
        <v>18</v>
      </c>
      <c r="J182" s="17">
        <f t="shared" si="63"/>
        <v>0</v>
      </c>
      <c r="K182" s="17">
        <f t="shared" si="63"/>
        <v>62</v>
      </c>
      <c r="L182" s="17">
        <f t="shared" si="63"/>
        <v>21</v>
      </c>
      <c r="M182" s="17">
        <f t="shared" si="63"/>
        <v>20</v>
      </c>
      <c r="N182" s="17">
        <f t="shared" si="63"/>
        <v>2</v>
      </c>
      <c r="O182" s="17">
        <f t="shared" si="63"/>
        <v>62</v>
      </c>
      <c r="P182" s="17">
        <f t="shared" si="63"/>
        <v>11</v>
      </c>
      <c r="Q182" s="17">
        <f t="shared" si="63"/>
        <v>16</v>
      </c>
      <c r="R182" s="17">
        <f t="shared" si="63"/>
        <v>0</v>
      </c>
      <c r="S182" s="17">
        <f t="shared" si="63"/>
        <v>40</v>
      </c>
      <c r="T182" s="17">
        <f t="shared" si="63"/>
        <v>12</v>
      </c>
      <c r="U182" s="17">
        <f t="shared" si="63"/>
        <v>12</v>
      </c>
      <c r="V182" s="17">
        <f t="shared" si="63"/>
        <v>7</v>
      </c>
      <c r="W182" s="17">
        <f t="shared" si="63"/>
        <v>0</v>
      </c>
      <c r="X182" s="17">
        <f t="shared" si="63"/>
        <v>0</v>
      </c>
      <c r="Y182" s="17">
        <f t="shared" si="63"/>
        <v>0</v>
      </c>
      <c r="Z182" s="17">
        <f t="shared" si="63"/>
        <v>0</v>
      </c>
      <c r="AA182" s="36">
        <f t="shared" si="41"/>
        <v>447</v>
      </c>
      <c r="AB182" s="36">
        <f t="shared" si="42"/>
        <v>104</v>
      </c>
      <c r="AC182" s="36">
        <f t="shared" si="43"/>
        <v>551</v>
      </c>
    </row>
    <row r="183" spans="1:29" ht="15">
      <c r="A183" s="117"/>
      <c r="B183" s="63" t="s">
        <v>34</v>
      </c>
      <c r="C183" s="63">
        <f aca="true" t="shared" si="64" ref="C183:Z183">C27+C105</f>
        <v>1045</v>
      </c>
      <c r="D183" s="63">
        <f t="shared" si="64"/>
        <v>610</v>
      </c>
      <c r="E183" s="63">
        <f t="shared" si="64"/>
        <v>130</v>
      </c>
      <c r="F183" s="63">
        <f t="shared" si="64"/>
        <v>26</v>
      </c>
      <c r="G183" s="63">
        <f t="shared" si="64"/>
        <v>741</v>
      </c>
      <c r="H183" s="63">
        <f t="shared" si="64"/>
        <v>413</v>
      </c>
      <c r="I183" s="63">
        <f t="shared" si="64"/>
        <v>194</v>
      </c>
      <c r="J183" s="63">
        <f t="shared" si="64"/>
        <v>41</v>
      </c>
      <c r="K183" s="63">
        <f t="shared" si="64"/>
        <v>518</v>
      </c>
      <c r="L183" s="63">
        <f t="shared" si="64"/>
        <v>271</v>
      </c>
      <c r="M183" s="63">
        <f t="shared" si="64"/>
        <v>114</v>
      </c>
      <c r="N183" s="63">
        <f t="shared" si="64"/>
        <v>23</v>
      </c>
      <c r="O183" s="63">
        <f t="shared" si="64"/>
        <v>516</v>
      </c>
      <c r="P183" s="63">
        <f t="shared" si="64"/>
        <v>210</v>
      </c>
      <c r="Q183" s="63">
        <f t="shared" si="64"/>
        <v>64</v>
      </c>
      <c r="R183" s="63">
        <f t="shared" si="64"/>
        <v>11</v>
      </c>
      <c r="S183" s="63">
        <f t="shared" si="64"/>
        <v>419</v>
      </c>
      <c r="T183" s="63">
        <f t="shared" si="64"/>
        <v>190</v>
      </c>
      <c r="U183" s="63">
        <f t="shared" si="64"/>
        <v>143</v>
      </c>
      <c r="V183" s="63">
        <f t="shared" si="64"/>
        <v>31</v>
      </c>
      <c r="W183" s="63">
        <f t="shared" si="64"/>
        <v>0</v>
      </c>
      <c r="X183" s="63">
        <f t="shared" si="64"/>
        <v>0</v>
      </c>
      <c r="Y183" s="63">
        <f t="shared" si="64"/>
        <v>0</v>
      </c>
      <c r="Z183" s="63">
        <f t="shared" si="64"/>
        <v>0</v>
      </c>
      <c r="AA183" s="36">
        <f t="shared" si="41"/>
        <v>3884</v>
      </c>
      <c r="AB183" s="36">
        <f t="shared" si="42"/>
        <v>1826</v>
      </c>
      <c r="AC183" s="36">
        <f t="shared" si="43"/>
        <v>5710</v>
      </c>
    </row>
    <row r="184" spans="1:29" ht="26.25" customHeight="1">
      <c r="A184" s="104" t="s">
        <v>267</v>
      </c>
      <c r="B184" s="104"/>
      <c r="C184" s="17">
        <f aca="true" t="shared" si="65" ref="C184:Z184">C28+C106</f>
        <v>173</v>
      </c>
      <c r="D184" s="17">
        <f t="shared" si="65"/>
        <v>188</v>
      </c>
      <c r="E184" s="17">
        <f t="shared" si="65"/>
        <v>32</v>
      </c>
      <c r="F184" s="17">
        <f t="shared" si="65"/>
        <v>12</v>
      </c>
      <c r="G184" s="17">
        <f t="shared" si="65"/>
        <v>106</v>
      </c>
      <c r="H184" s="17">
        <f t="shared" si="65"/>
        <v>158</v>
      </c>
      <c r="I184" s="17">
        <f t="shared" si="65"/>
        <v>28</v>
      </c>
      <c r="J184" s="17">
        <f t="shared" si="65"/>
        <v>11</v>
      </c>
      <c r="K184" s="17">
        <f t="shared" si="65"/>
        <v>80</v>
      </c>
      <c r="L184" s="17">
        <f t="shared" si="65"/>
        <v>99</v>
      </c>
      <c r="M184" s="17">
        <f t="shared" si="65"/>
        <v>18</v>
      </c>
      <c r="N184" s="17">
        <f t="shared" si="65"/>
        <v>12</v>
      </c>
      <c r="O184" s="17">
        <f t="shared" si="65"/>
        <v>62</v>
      </c>
      <c r="P184" s="17">
        <f t="shared" si="65"/>
        <v>66</v>
      </c>
      <c r="Q184" s="17">
        <f t="shared" si="65"/>
        <v>6</v>
      </c>
      <c r="R184" s="17">
        <f t="shared" si="65"/>
        <v>4</v>
      </c>
      <c r="S184" s="17">
        <f t="shared" si="65"/>
        <v>53</v>
      </c>
      <c r="T184" s="17">
        <f t="shared" si="65"/>
        <v>44</v>
      </c>
      <c r="U184" s="17">
        <f t="shared" si="65"/>
        <v>30</v>
      </c>
      <c r="V184" s="17">
        <f t="shared" si="65"/>
        <v>19</v>
      </c>
      <c r="W184" s="17">
        <f t="shared" si="65"/>
        <v>0</v>
      </c>
      <c r="X184" s="17">
        <f t="shared" si="65"/>
        <v>0</v>
      </c>
      <c r="Y184" s="17">
        <f t="shared" si="65"/>
        <v>0</v>
      </c>
      <c r="Z184" s="17">
        <f t="shared" si="65"/>
        <v>0</v>
      </c>
      <c r="AA184" s="36">
        <f t="shared" si="41"/>
        <v>588</v>
      </c>
      <c r="AB184" s="36">
        <f t="shared" si="42"/>
        <v>613</v>
      </c>
      <c r="AC184" s="36">
        <f t="shared" si="43"/>
        <v>1201</v>
      </c>
    </row>
    <row r="185" spans="1:29" ht="26.25" customHeight="1">
      <c r="A185" s="104" t="s">
        <v>36</v>
      </c>
      <c r="B185" s="104"/>
      <c r="C185" s="17">
        <f aca="true" t="shared" si="66" ref="C185:Z185">C29+C107</f>
        <v>283</v>
      </c>
      <c r="D185" s="17">
        <f t="shared" si="66"/>
        <v>320</v>
      </c>
      <c r="E185" s="17">
        <f t="shared" si="66"/>
        <v>97</v>
      </c>
      <c r="F185" s="17">
        <f t="shared" si="66"/>
        <v>60</v>
      </c>
      <c r="G185" s="17">
        <f t="shared" si="66"/>
        <v>232</v>
      </c>
      <c r="H185" s="17">
        <f t="shared" si="66"/>
        <v>338</v>
      </c>
      <c r="I185" s="17">
        <f t="shared" si="66"/>
        <v>66</v>
      </c>
      <c r="J185" s="17">
        <f t="shared" si="66"/>
        <v>58</v>
      </c>
      <c r="K185" s="17">
        <f t="shared" si="66"/>
        <v>208</v>
      </c>
      <c r="L185" s="17">
        <f t="shared" si="66"/>
        <v>259</v>
      </c>
      <c r="M185" s="17">
        <f t="shared" si="66"/>
        <v>23</v>
      </c>
      <c r="N185" s="17">
        <f t="shared" si="66"/>
        <v>29</v>
      </c>
      <c r="O185" s="17">
        <f t="shared" si="66"/>
        <v>144</v>
      </c>
      <c r="P185" s="17">
        <f t="shared" si="66"/>
        <v>204</v>
      </c>
      <c r="Q185" s="17">
        <f t="shared" si="66"/>
        <v>8</v>
      </c>
      <c r="R185" s="17">
        <f t="shared" si="66"/>
        <v>1</v>
      </c>
      <c r="S185" s="17">
        <f t="shared" si="66"/>
        <v>135</v>
      </c>
      <c r="T185" s="17">
        <f t="shared" si="66"/>
        <v>155</v>
      </c>
      <c r="U185" s="17">
        <f t="shared" si="66"/>
        <v>28</v>
      </c>
      <c r="V185" s="17">
        <f t="shared" si="66"/>
        <v>19</v>
      </c>
      <c r="W185" s="17">
        <f t="shared" si="66"/>
        <v>0</v>
      </c>
      <c r="X185" s="17">
        <f t="shared" si="66"/>
        <v>0</v>
      </c>
      <c r="Y185" s="17">
        <f t="shared" si="66"/>
        <v>0</v>
      </c>
      <c r="Z185" s="17">
        <f t="shared" si="66"/>
        <v>0</v>
      </c>
      <c r="AA185" s="36">
        <f t="shared" si="41"/>
        <v>1224</v>
      </c>
      <c r="AB185" s="36">
        <f t="shared" si="42"/>
        <v>1443</v>
      </c>
      <c r="AC185" s="36">
        <f t="shared" si="43"/>
        <v>2667</v>
      </c>
    </row>
    <row r="186" spans="1:29" ht="26.25" customHeight="1">
      <c r="A186" s="104" t="s">
        <v>305</v>
      </c>
      <c r="B186" s="104"/>
      <c r="C186" s="17">
        <f aca="true" t="shared" si="67" ref="C186:Z186">C30+C108</f>
        <v>92</v>
      </c>
      <c r="D186" s="17">
        <f t="shared" si="67"/>
        <v>133</v>
      </c>
      <c r="E186" s="17">
        <f t="shared" si="67"/>
        <v>1</v>
      </c>
      <c r="F186" s="17">
        <f t="shared" si="67"/>
        <v>1</v>
      </c>
      <c r="G186" s="17">
        <f t="shared" si="67"/>
        <v>68</v>
      </c>
      <c r="H186" s="17">
        <f t="shared" si="67"/>
        <v>114</v>
      </c>
      <c r="I186" s="17">
        <f t="shared" si="67"/>
        <v>6</v>
      </c>
      <c r="J186" s="17">
        <f t="shared" si="67"/>
        <v>0</v>
      </c>
      <c r="K186" s="17">
        <f t="shared" si="67"/>
        <v>69</v>
      </c>
      <c r="L186" s="17">
        <f t="shared" si="67"/>
        <v>68</v>
      </c>
      <c r="M186" s="17">
        <f t="shared" si="67"/>
        <v>2</v>
      </c>
      <c r="N186" s="17">
        <f t="shared" si="67"/>
        <v>0</v>
      </c>
      <c r="O186" s="17">
        <f t="shared" si="67"/>
        <v>50</v>
      </c>
      <c r="P186" s="17">
        <f t="shared" si="67"/>
        <v>58</v>
      </c>
      <c r="Q186" s="17">
        <f t="shared" si="67"/>
        <v>0</v>
      </c>
      <c r="R186" s="17">
        <f t="shared" si="67"/>
        <v>0</v>
      </c>
      <c r="S186" s="17">
        <f t="shared" si="67"/>
        <v>23</v>
      </c>
      <c r="T186" s="17">
        <f t="shared" si="67"/>
        <v>33</v>
      </c>
      <c r="U186" s="17">
        <f t="shared" si="67"/>
        <v>0</v>
      </c>
      <c r="V186" s="17">
        <f t="shared" si="67"/>
        <v>0</v>
      </c>
      <c r="W186" s="17">
        <f t="shared" si="67"/>
        <v>0</v>
      </c>
      <c r="X186" s="17">
        <f t="shared" si="67"/>
        <v>0</v>
      </c>
      <c r="Y186" s="17">
        <f t="shared" si="67"/>
        <v>0</v>
      </c>
      <c r="Z186" s="17">
        <f t="shared" si="67"/>
        <v>0</v>
      </c>
      <c r="AA186" s="36">
        <f t="shared" si="41"/>
        <v>311</v>
      </c>
      <c r="AB186" s="36">
        <f t="shared" si="42"/>
        <v>407</v>
      </c>
      <c r="AC186" s="36">
        <f t="shared" si="43"/>
        <v>718</v>
      </c>
    </row>
    <row r="187" spans="1:29" ht="26.25" customHeight="1">
      <c r="A187" s="117" t="s">
        <v>304</v>
      </c>
      <c r="B187" s="64" t="s">
        <v>265</v>
      </c>
      <c r="C187" s="17">
        <f aca="true" t="shared" si="68" ref="C187:Z187">C31+C109</f>
        <v>80</v>
      </c>
      <c r="D187" s="17">
        <f t="shared" si="68"/>
        <v>52</v>
      </c>
      <c r="E187" s="17">
        <f t="shared" si="68"/>
        <v>25</v>
      </c>
      <c r="F187" s="17">
        <f t="shared" si="68"/>
        <v>4</v>
      </c>
      <c r="G187" s="17">
        <f t="shared" si="68"/>
        <v>74</v>
      </c>
      <c r="H187" s="17">
        <f t="shared" si="68"/>
        <v>37</v>
      </c>
      <c r="I187" s="17">
        <f t="shared" si="68"/>
        <v>33</v>
      </c>
      <c r="J187" s="17">
        <f t="shared" si="68"/>
        <v>8</v>
      </c>
      <c r="K187" s="17">
        <f t="shared" si="68"/>
        <v>67</v>
      </c>
      <c r="L187" s="17">
        <f t="shared" si="68"/>
        <v>23</v>
      </c>
      <c r="M187" s="17">
        <f t="shared" si="68"/>
        <v>11</v>
      </c>
      <c r="N187" s="17">
        <f t="shared" si="68"/>
        <v>0</v>
      </c>
      <c r="O187" s="17">
        <f t="shared" si="68"/>
        <v>63</v>
      </c>
      <c r="P187" s="17">
        <f t="shared" si="68"/>
        <v>32</v>
      </c>
      <c r="Q187" s="17">
        <f t="shared" si="68"/>
        <v>10</v>
      </c>
      <c r="R187" s="17">
        <f t="shared" si="68"/>
        <v>4</v>
      </c>
      <c r="S187" s="17">
        <f t="shared" si="68"/>
        <v>81</v>
      </c>
      <c r="T187" s="17">
        <f t="shared" si="68"/>
        <v>14</v>
      </c>
      <c r="U187" s="17">
        <f t="shared" si="68"/>
        <v>15</v>
      </c>
      <c r="V187" s="17">
        <f t="shared" si="68"/>
        <v>3</v>
      </c>
      <c r="W187" s="17">
        <f t="shared" si="68"/>
        <v>0</v>
      </c>
      <c r="X187" s="17">
        <f t="shared" si="68"/>
        <v>0</v>
      </c>
      <c r="Y187" s="17">
        <f t="shared" si="68"/>
        <v>0</v>
      </c>
      <c r="Z187" s="17">
        <f t="shared" si="68"/>
        <v>0</v>
      </c>
      <c r="AA187" s="36">
        <f t="shared" si="41"/>
        <v>459</v>
      </c>
      <c r="AB187" s="36">
        <f t="shared" si="42"/>
        <v>177</v>
      </c>
      <c r="AC187" s="36">
        <f t="shared" si="43"/>
        <v>636</v>
      </c>
    </row>
    <row r="188" spans="1:29" ht="26.25" customHeight="1">
      <c r="A188" s="117"/>
      <c r="B188" s="64" t="s">
        <v>264</v>
      </c>
      <c r="C188" s="17">
        <f aca="true" t="shared" si="69" ref="C188:Z188">C32+C110</f>
        <v>51</v>
      </c>
      <c r="D188" s="17">
        <f t="shared" si="69"/>
        <v>15</v>
      </c>
      <c r="E188" s="17">
        <f t="shared" si="69"/>
        <v>14</v>
      </c>
      <c r="F188" s="17">
        <f t="shared" si="69"/>
        <v>0</v>
      </c>
      <c r="G188" s="17">
        <f t="shared" si="69"/>
        <v>42</v>
      </c>
      <c r="H188" s="17">
        <f t="shared" si="69"/>
        <v>23</v>
      </c>
      <c r="I188" s="17">
        <f t="shared" si="69"/>
        <v>28</v>
      </c>
      <c r="J188" s="17">
        <f t="shared" si="69"/>
        <v>1</v>
      </c>
      <c r="K188" s="17">
        <f t="shared" si="69"/>
        <v>49</v>
      </c>
      <c r="L188" s="17">
        <f t="shared" si="69"/>
        <v>4</v>
      </c>
      <c r="M188" s="17">
        <f t="shared" si="69"/>
        <v>13</v>
      </c>
      <c r="N188" s="17">
        <f t="shared" si="69"/>
        <v>0</v>
      </c>
      <c r="O188" s="17">
        <f t="shared" si="69"/>
        <v>54</v>
      </c>
      <c r="P188" s="17">
        <f t="shared" si="69"/>
        <v>6</v>
      </c>
      <c r="Q188" s="17">
        <f t="shared" si="69"/>
        <v>7</v>
      </c>
      <c r="R188" s="17">
        <f t="shared" si="69"/>
        <v>0</v>
      </c>
      <c r="S188" s="17">
        <f t="shared" si="69"/>
        <v>75</v>
      </c>
      <c r="T188" s="17">
        <f t="shared" si="69"/>
        <v>4</v>
      </c>
      <c r="U188" s="17">
        <f t="shared" si="69"/>
        <v>23</v>
      </c>
      <c r="V188" s="17">
        <f t="shared" si="69"/>
        <v>0</v>
      </c>
      <c r="W188" s="17">
        <f t="shared" si="69"/>
        <v>0</v>
      </c>
      <c r="X188" s="17">
        <f t="shared" si="69"/>
        <v>0</v>
      </c>
      <c r="Y188" s="17">
        <f t="shared" si="69"/>
        <v>0</v>
      </c>
      <c r="Z188" s="17">
        <f t="shared" si="69"/>
        <v>0</v>
      </c>
      <c r="AA188" s="36">
        <f t="shared" si="41"/>
        <v>356</v>
      </c>
      <c r="AB188" s="36">
        <f t="shared" si="42"/>
        <v>53</v>
      </c>
      <c r="AC188" s="36">
        <f t="shared" si="43"/>
        <v>409</v>
      </c>
    </row>
    <row r="189" spans="1:29" ht="26.25" customHeight="1">
      <c r="A189" s="117"/>
      <c r="B189" s="64" t="s">
        <v>263</v>
      </c>
      <c r="C189" s="17">
        <f aca="true" t="shared" si="70" ref="C189:Z189">C33+C111</f>
        <v>54</v>
      </c>
      <c r="D189" s="17">
        <f t="shared" si="70"/>
        <v>36</v>
      </c>
      <c r="E189" s="17">
        <f t="shared" si="70"/>
        <v>19</v>
      </c>
      <c r="F189" s="17">
        <f t="shared" si="70"/>
        <v>6</v>
      </c>
      <c r="G189" s="17">
        <f t="shared" si="70"/>
        <v>47</v>
      </c>
      <c r="H189" s="17">
        <f t="shared" si="70"/>
        <v>27</v>
      </c>
      <c r="I189" s="17">
        <f t="shared" si="70"/>
        <v>32</v>
      </c>
      <c r="J189" s="17">
        <f t="shared" si="70"/>
        <v>13</v>
      </c>
      <c r="K189" s="17">
        <f t="shared" si="70"/>
        <v>58</v>
      </c>
      <c r="L189" s="17">
        <f t="shared" si="70"/>
        <v>22</v>
      </c>
      <c r="M189" s="17">
        <f t="shared" si="70"/>
        <v>12</v>
      </c>
      <c r="N189" s="17">
        <f t="shared" si="70"/>
        <v>0</v>
      </c>
      <c r="O189" s="17">
        <f t="shared" si="70"/>
        <v>33</v>
      </c>
      <c r="P189" s="17">
        <f t="shared" si="70"/>
        <v>27</v>
      </c>
      <c r="Q189" s="17">
        <f t="shared" si="70"/>
        <v>2</v>
      </c>
      <c r="R189" s="17">
        <f t="shared" si="70"/>
        <v>0</v>
      </c>
      <c r="S189" s="17">
        <f t="shared" si="70"/>
        <v>43</v>
      </c>
      <c r="T189" s="17">
        <f t="shared" si="70"/>
        <v>9</v>
      </c>
      <c r="U189" s="17">
        <f t="shared" si="70"/>
        <v>11</v>
      </c>
      <c r="V189" s="17">
        <f t="shared" si="70"/>
        <v>0</v>
      </c>
      <c r="W189" s="17">
        <f t="shared" si="70"/>
        <v>0</v>
      </c>
      <c r="X189" s="17">
        <f t="shared" si="70"/>
        <v>0</v>
      </c>
      <c r="Y189" s="17">
        <f t="shared" si="70"/>
        <v>0</v>
      </c>
      <c r="Z189" s="17">
        <f t="shared" si="70"/>
        <v>0</v>
      </c>
      <c r="AA189" s="36">
        <f t="shared" si="41"/>
        <v>311</v>
      </c>
      <c r="AB189" s="36">
        <f t="shared" si="42"/>
        <v>140</v>
      </c>
      <c r="AC189" s="36">
        <f t="shared" si="43"/>
        <v>451</v>
      </c>
    </row>
    <row r="190" spans="1:29" ht="26.25" customHeight="1">
      <c r="A190" s="117"/>
      <c r="B190" s="64" t="s">
        <v>262</v>
      </c>
      <c r="C190" s="17">
        <f aca="true" t="shared" si="71" ref="C190:Z190">C34+C112</f>
        <v>46</v>
      </c>
      <c r="D190" s="17">
        <f t="shared" si="71"/>
        <v>78</v>
      </c>
      <c r="E190" s="17">
        <f t="shared" si="71"/>
        <v>23</v>
      </c>
      <c r="F190" s="17">
        <f t="shared" si="71"/>
        <v>13</v>
      </c>
      <c r="G190" s="17">
        <f t="shared" si="71"/>
        <v>50</v>
      </c>
      <c r="H190" s="17">
        <f t="shared" si="71"/>
        <v>85</v>
      </c>
      <c r="I190" s="17">
        <f t="shared" si="71"/>
        <v>22</v>
      </c>
      <c r="J190" s="17">
        <f t="shared" si="71"/>
        <v>28</v>
      </c>
      <c r="K190" s="17">
        <f t="shared" si="71"/>
        <v>30</v>
      </c>
      <c r="L190" s="17">
        <f t="shared" si="71"/>
        <v>42</v>
      </c>
      <c r="M190" s="17">
        <f t="shared" si="71"/>
        <v>3</v>
      </c>
      <c r="N190" s="17">
        <f t="shared" si="71"/>
        <v>7</v>
      </c>
      <c r="O190" s="17">
        <f t="shared" si="71"/>
        <v>17</v>
      </c>
      <c r="P190" s="17">
        <f t="shared" si="71"/>
        <v>47</v>
      </c>
      <c r="Q190" s="17">
        <f t="shared" si="71"/>
        <v>4</v>
      </c>
      <c r="R190" s="17">
        <f t="shared" si="71"/>
        <v>5</v>
      </c>
      <c r="S190" s="17">
        <f t="shared" si="71"/>
        <v>15</v>
      </c>
      <c r="T190" s="17">
        <f t="shared" si="71"/>
        <v>37</v>
      </c>
      <c r="U190" s="17">
        <f t="shared" si="71"/>
        <v>0</v>
      </c>
      <c r="V190" s="17">
        <f t="shared" si="71"/>
        <v>4</v>
      </c>
      <c r="W190" s="17">
        <f t="shared" si="71"/>
        <v>0</v>
      </c>
      <c r="X190" s="17">
        <f t="shared" si="71"/>
        <v>0</v>
      </c>
      <c r="Y190" s="17">
        <f t="shared" si="71"/>
        <v>0</v>
      </c>
      <c r="Z190" s="17">
        <f t="shared" si="71"/>
        <v>0</v>
      </c>
      <c r="AA190" s="36">
        <f t="shared" si="41"/>
        <v>210</v>
      </c>
      <c r="AB190" s="36">
        <f t="shared" si="42"/>
        <v>346</v>
      </c>
      <c r="AC190" s="36">
        <f t="shared" si="43"/>
        <v>556</v>
      </c>
    </row>
    <row r="191" spans="1:29" ht="26.25" customHeight="1">
      <c r="A191" s="117"/>
      <c r="B191" s="64" t="s">
        <v>261</v>
      </c>
      <c r="C191" s="17">
        <f aca="true" t="shared" si="72" ref="C191:Z191">C35+C113</f>
        <v>43</v>
      </c>
      <c r="D191" s="17">
        <f t="shared" si="72"/>
        <v>19</v>
      </c>
      <c r="E191" s="17">
        <f t="shared" si="72"/>
        <v>0</v>
      </c>
      <c r="F191" s="17">
        <f t="shared" si="72"/>
        <v>0</v>
      </c>
      <c r="G191" s="17">
        <f t="shared" si="72"/>
        <v>0</v>
      </c>
      <c r="H191" s="17">
        <f t="shared" si="72"/>
        <v>0</v>
      </c>
      <c r="I191" s="17">
        <f t="shared" si="72"/>
        <v>0</v>
      </c>
      <c r="J191" s="17">
        <f t="shared" si="72"/>
        <v>0</v>
      </c>
      <c r="K191" s="17">
        <f t="shared" si="72"/>
        <v>0</v>
      </c>
      <c r="L191" s="17">
        <f t="shared" si="72"/>
        <v>0</v>
      </c>
      <c r="M191" s="17">
        <f t="shared" si="72"/>
        <v>0</v>
      </c>
      <c r="N191" s="17">
        <f t="shared" si="72"/>
        <v>0</v>
      </c>
      <c r="O191" s="17">
        <f t="shared" si="72"/>
        <v>0</v>
      </c>
      <c r="P191" s="17">
        <f t="shared" si="72"/>
        <v>0</v>
      </c>
      <c r="Q191" s="17">
        <f t="shared" si="72"/>
        <v>0</v>
      </c>
      <c r="R191" s="17">
        <f t="shared" si="72"/>
        <v>0</v>
      </c>
      <c r="S191" s="17">
        <f t="shared" si="72"/>
        <v>0</v>
      </c>
      <c r="T191" s="17">
        <f t="shared" si="72"/>
        <v>0</v>
      </c>
      <c r="U191" s="17">
        <f t="shared" si="72"/>
        <v>0</v>
      </c>
      <c r="V191" s="17">
        <f t="shared" si="72"/>
        <v>0</v>
      </c>
      <c r="W191" s="17">
        <f t="shared" si="72"/>
        <v>0</v>
      </c>
      <c r="X191" s="17">
        <f t="shared" si="72"/>
        <v>0</v>
      </c>
      <c r="Y191" s="17">
        <f t="shared" si="72"/>
        <v>0</v>
      </c>
      <c r="Z191" s="17">
        <f t="shared" si="72"/>
        <v>0</v>
      </c>
      <c r="AA191" s="36">
        <f t="shared" si="41"/>
        <v>43</v>
      </c>
      <c r="AB191" s="36">
        <f t="shared" si="42"/>
        <v>19</v>
      </c>
      <c r="AC191" s="36">
        <f t="shared" si="43"/>
        <v>62</v>
      </c>
    </row>
    <row r="192" spans="1:29" ht="26.25" customHeight="1">
      <c r="A192" s="117"/>
      <c r="B192" s="63" t="s">
        <v>8</v>
      </c>
      <c r="C192" s="63">
        <f aca="true" t="shared" si="73" ref="C192:Z192">C36+C114</f>
        <v>274</v>
      </c>
      <c r="D192" s="63">
        <f t="shared" si="73"/>
        <v>200</v>
      </c>
      <c r="E192" s="63">
        <f t="shared" si="73"/>
        <v>81</v>
      </c>
      <c r="F192" s="63">
        <f t="shared" si="73"/>
        <v>23</v>
      </c>
      <c r="G192" s="63">
        <f t="shared" si="73"/>
        <v>213</v>
      </c>
      <c r="H192" s="63">
        <f t="shared" si="73"/>
        <v>172</v>
      </c>
      <c r="I192" s="63">
        <f t="shared" si="73"/>
        <v>115</v>
      </c>
      <c r="J192" s="63">
        <f t="shared" si="73"/>
        <v>50</v>
      </c>
      <c r="K192" s="63">
        <f t="shared" si="73"/>
        <v>204</v>
      </c>
      <c r="L192" s="63">
        <f t="shared" si="73"/>
        <v>91</v>
      </c>
      <c r="M192" s="63">
        <f t="shared" si="73"/>
        <v>39</v>
      </c>
      <c r="N192" s="63">
        <f t="shared" si="73"/>
        <v>7</v>
      </c>
      <c r="O192" s="63">
        <f t="shared" si="73"/>
        <v>167</v>
      </c>
      <c r="P192" s="63">
        <f t="shared" si="73"/>
        <v>112</v>
      </c>
      <c r="Q192" s="63">
        <f t="shared" si="73"/>
        <v>23</v>
      </c>
      <c r="R192" s="63">
        <f t="shared" si="73"/>
        <v>9</v>
      </c>
      <c r="S192" s="63">
        <f t="shared" si="73"/>
        <v>214</v>
      </c>
      <c r="T192" s="63">
        <f t="shared" si="73"/>
        <v>64</v>
      </c>
      <c r="U192" s="63">
        <f t="shared" si="73"/>
        <v>49</v>
      </c>
      <c r="V192" s="63">
        <f t="shared" si="73"/>
        <v>7</v>
      </c>
      <c r="W192" s="63">
        <f t="shared" si="73"/>
        <v>0</v>
      </c>
      <c r="X192" s="63">
        <f t="shared" si="73"/>
        <v>0</v>
      </c>
      <c r="Y192" s="63">
        <f t="shared" si="73"/>
        <v>0</v>
      </c>
      <c r="Z192" s="63">
        <f t="shared" si="73"/>
        <v>0</v>
      </c>
      <c r="AA192" s="36">
        <f t="shared" si="41"/>
        <v>1379</v>
      </c>
      <c r="AB192" s="36">
        <f t="shared" si="42"/>
        <v>735</v>
      </c>
      <c r="AC192" s="36">
        <f t="shared" si="43"/>
        <v>2114</v>
      </c>
    </row>
    <row r="193" spans="1:29" ht="26.25" customHeight="1">
      <c r="A193" s="107" t="s">
        <v>303</v>
      </c>
      <c r="B193" s="107"/>
      <c r="C193" s="17">
        <f aca="true" t="shared" si="74" ref="C193:Z193">C37+C115</f>
        <v>523</v>
      </c>
      <c r="D193" s="17">
        <f t="shared" si="74"/>
        <v>311</v>
      </c>
      <c r="E193" s="17">
        <f t="shared" si="74"/>
        <v>172</v>
      </c>
      <c r="F193" s="17">
        <f t="shared" si="74"/>
        <v>32</v>
      </c>
      <c r="G193" s="17">
        <f t="shared" si="74"/>
        <v>336</v>
      </c>
      <c r="H193" s="17">
        <f t="shared" si="74"/>
        <v>238</v>
      </c>
      <c r="I193" s="17">
        <f t="shared" si="74"/>
        <v>158</v>
      </c>
      <c r="J193" s="17">
        <f t="shared" si="74"/>
        <v>75</v>
      </c>
      <c r="K193" s="17">
        <f t="shared" si="74"/>
        <v>265</v>
      </c>
      <c r="L193" s="17">
        <f t="shared" si="74"/>
        <v>180</v>
      </c>
      <c r="M193" s="17">
        <f t="shared" si="74"/>
        <v>90</v>
      </c>
      <c r="N193" s="17">
        <f t="shared" si="74"/>
        <v>32</v>
      </c>
      <c r="O193" s="17">
        <f t="shared" si="74"/>
        <v>299</v>
      </c>
      <c r="P193" s="17">
        <f t="shared" si="74"/>
        <v>167</v>
      </c>
      <c r="Q193" s="17">
        <f t="shared" si="74"/>
        <v>364</v>
      </c>
      <c r="R193" s="17">
        <f t="shared" si="74"/>
        <v>215</v>
      </c>
      <c r="S193" s="17">
        <f t="shared" si="74"/>
        <v>0</v>
      </c>
      <c r="T193" s="17">
        <f t="shared" si="74"/>
        <v>0</v>
      </c>
      <c r="U193" s="17">
        <f t="shared" si="74"/>
        <v>0</v>
      </c>
      <c r="V193" s="17">
        <f t="shared" si="74"/>
        <v>0</v>
      </c>
      <c r="W193" s="17">
        <f t="shared" si="74"/>
        <v>0</v>
      </c>
      <c r="X193" s="17">
        <f t="shared" si="74"/>
        <v>0</v>
      </c>
      <c r="Y193" s="17">
        <f t="shared" si="74"/>
        <v>0</v>
      </c>
      <c r="Z193" s="17">
        <f t="shared" si="74"/>
        <v>0</v>
      </c>
      <c r="AA193" s="36">
        <f t="shared" si="41"/>
        <v>2207</v>
      </c>
      <c r="AB193" s="36">
        <f t="shared" si="42"/>
        <v>1250</v>
      </c>
      <c r="AC193" s="36">
        <f t="shared" si="43"/>
        <v>3457</v>
      </c>
    </row>
    <row r="194" spans="1:29" ht="26.25" customHeight="1">
      <c r="A194" s="107" t="s">
        <v>302</v>
      </c>
      <c r="B194" s="107"/>
      <c r="C194" s="17">
        <f aca="true" t="shared" si="75" ref="C194:Z194">C38+C116</f>
        <v>135</v>
      </c>
      <c r="D194" s="17">
        <f t="shared" si="75"/>
        <v>127</v>
      </c>
      <c r="E194" s="17">
        <f t="shared" si="75"/>
        <v>32</v>
      </c>
      <c r="F194" s="17">
        <f t="shared" si="75"/>
        <v>13</v>
      </c>
      <c r="G194" s="17">
        <f t="shared" si="75"/>
        <v>112</v>
      </c>
      <c r="H194" s="17">
        <f t="shared" si="75"/>
        <v>114</v>
      </c>
      <c r="I194" s="17">
        <f t="shared" si="75"/>
        <v>39</v>
      </c>
      <c r="J194" s="17">
        <f t="shared" si="75"/>
        <v>26</v>
      </c>
      <c r="K194" s="17">
        <f t="shared" si="75"/>
        <v>96</v>
      </c>
      <c r="L194" s="17">
        <f t="shared" si="75"/>
        <v>93</v>
      </c>
      <c r="M194" s="17">
        <f t="shared" si="75"/>
        <v>17</v>
      </c>
      <c r="N194" s="17">
        <f t="shared" si="75"/>
        <v>22</v>
      </c>
      <c r="O194" s="17">
        <f t="shared" si="75"/>
        <v>102</v>
      </c>
      <c r="P194" s="17">
        <f t="shared" si="75"/>
        <v>128</v>
      </c>
      <c r="Q194" s="17">
        <f t="shared" si="75"/>
        <v>120</v>
      </c>
      <c r="R194" s="17">
        <f t="shared" si="75"/>
        <v>66</v>
      </c>
      <c r="S194" s="17">
        <f t="shared" si="75"/>
        <v>0</v>
      </c>
      <c r="T194" s="17">
        <f t="shared" si="75"/>
        <v>0</v>
      </c>
      <c r="U194" s="17">
        <f t="shared" si="75"/>
        <v>0</v>
      </c>
      <c r="V194" s="17">
        <f t="shared" si="75"/>
        <v>0</v>
      </c>
      <c r="W194" s="17">
        <f t="shared" si="75"/>
        <v>0</v>
      </c>
      <c r="X194" s="17">
        <f t="shared" si="75"/>
        <v>0</v>
      </c>
      <c r="Y194" s="17">
        <f t="shared" si="75"/>
        <v>0</v>
      </c>
      <c r="Z194" s="17">
        <f t="shared" si="75"/>
        <v>0</v>
      </c>
      <c r="AA194" s="36">
        <f aca="true" t="shared" si="76" ref="AA194:AA225">Y194+W194+U194+S194+Q194+O194+M194+K194+I194+G194+E194+C194</f>
        <v>653</v>
      </c>
      <c r="AB194" s="36">
        <f aca="true" t="shared" si="77" ref="AB194:AB225">Z194+X194+V194+T194+R194+P194+N194+L194+J194+H194+F194+D194</f>
        <v>589</v>
      </c>
      <c r="AC194" s="36">
        <f aca="true" t="shared" si="78" ref="AC194:AC225">AB194+AA194</f>
        <v>1242</v>
      </c>
    </row>
    <row r="195" spans="1:29" ht="26.25" customHeight="1">
      <c r="A195" s="117" t="s">
        <v>301</v>
      </c>
      <c r="B195" s="72" t="s">
        <v>43</v>
      </c>
      <c r="C195" s="17">
        <f aca="true" t="shared" si="79" ref="C195:Z195">C39+C117</f>
        <v>558</v>
      </c>
      <c r="D195" s="17">
        <f t="shared" si="79"/>
        <v>749</v>
      </c>
      <c r="E195" s="17">
        <f t="shared" si="79"/>
        <v>352</v>
      </c>
      <c r="F195" s="17">
        <f t="shared" si="79"/>
        <v>458</v>
      </c>
      <c r="G195" s="17">
        <f t="shared" si="79"/>
        <v>249</v>
      </c>
      <c r="H195" s="17">
        <f t="shared" si="79"/>
        <v>525</v>
      </c>
      <c r="I195" s="17">
        <f t="shared" si="79"/>
        <v>67</v>
      </c>
      <c r="J195" s="17">
        <f t="shared" si="79"/>
        <v>119</v>
      </c>
      <c r="K195" s="17">
        <f t="shared" si="79"/>
        <v>178</v>
      </c>
      <c r="L195" s="17">
        <f t="shared" si="79"/>
        <v>391</v>
      </c>
      <c r="M195" s="17">
        <f t="shared" si="79"/>
        <v>138</v>
      </c>
      <c r="N195" s="17">
        <f t="shared" si="79"/>
        <v>339</v>
      </c>
      <c r="O195" s="17">
        <f t="shared" si="79"/>
        <v>328</v>
      </c>
      <c r="P195" s="17">
        <f t="shared" si="79"/>
        <v>257</v>
      </c>
      <c r="Q195" s="17">
        <f t="shared" si="79"/>
        <v>560</v>
      </c>
      <c r="R195" s="17">
        <f t="shared" si="79"/>
        <v>540</v>
      </c>
      <c r="S195" s="17">
        <f t="shared" si="79"/>
        <v>0</v>
      </c>
      <c r="T195" s="17">
        <f t="shared" si="79"/>
        <v>0</v>
      </c>
      <c r="U195" s="17">
        <f t="shared" si="79"/>
        <v>0</v>
      </c>
      <c r="V195" s="17">
        <f t="shared" si="79"/>
        <v>0</v>
      </c>
      <c r="W195" s="17">
        <f t="shared" si="79"/>
        <v>0</v>
      </c>
      <c r="X195" s="17">
        <f t="shared" si="79"/>
        <v>0</v>
      </c>
      <c r="Y195" s="17">
        <f t="shared" si="79"/>
        <v>0</v>
      </c>
      <c r="Z195" s="17">
        <f t="shared" si="79"/>
        <v>0</v>
      </c>
      <c r="AA195" s="36">
        <f t="shared" si="76"/>
        <v>2430</v>
      </c>
      <c r="AB195" s="36">
        <f t="shared" si="77"/>
        <v>3378</v>
      </c>
      <c r="AC195" s="36">
        <f t="shared" si="78"/>
        <v>5808</v>
      </c>
    </row>
    <row r="196" spans="1:29" ht="15">
      <c r="A196" s="117"/>
      <c r="B196" s="72" t="s">
        <v>44</v>
      </c>
      <c r="C196" s="17">
        <f aca="true" t="shared" si="80" ref="C196:Z196">C40+C118</f>
        <v>476</v>
      </c>
      <c r="D196" s="17">
        <f t="shared" si="80"/>
        <v>748</v>
      </c>
      <c r="E196" s="17">
        <f t="shared" si="80"/>
        <v>327</v>
      </c>
      <c r="F196" s="17">
        <f t="shared" si="80"/>
        <v>328</v>
      </c>
      <c r="G196" s="17">
        <f t="shared" si="80"/>
        <v>191</v>
      </c>
      <c r="H196" s="17">
        <f t="shared" si="80"/>
        <v>514</v>
      </c>
      <c r="I196" s="17">
        <f t="shared" si="80"/>
        <v>82</v>
      </c>
      <c r="J196" s="17">
        <f t="shared" si="80"/>
        <v>120</v>
      </c>
      <c r="K196" s="17">
        <f t="shared" si="80"/>
        <v>161</v>
      </c>
      <c r="L196" s="17">
        <f t="shared" si="80"/>
        <v>508</v>
      </c>
      <c r="M196" s="17">
        <f t="shared" si="80"/>
        <v>69</v>
      </c>
      <c r="N196" s="17">
        <f t="shared" si="80"/>
        <v>219</v>
      </c>
      <c r="O196" s="17">
        <f t="shared" si="80"/>
        <v>128</v>
      </c>
      <c r="P196" s="17">
        <f t="shared" si="80"/>
        <v>575</v>
      </c>
      <c r="Q196" s="17">
        <f t="shared" si="80"/>
        <v>308</v>
      </c>
      <c r="R196" s="17">
        <f t="shared" si="80"/>
        <v>1199</v>
      </c>
      <c r="S196" s="17">
        <f t="shared" si="80"/>
        <v>0</v>
      </c>
      <c r="T196" s="17">
        <f t="shared" si="80"/>
        <v>0</v>
      </c>
      <c r="U196" s="17">
        <f t="shared" si="80"/>
        <v>0</v>
      </c>
      <c r="V196" s="17">
        <f t="shared" si="80"/>
        <v>0</v>
      </c>
      <c r="W196" s="17">
        <f t="shared" si="80"/>
        <v>0</v>
      </c>
      <c r="X196" s="17">
        <f t="shared" si="80"/>
        <v>0</v>
      </c>
      <c r="Y196" s="17">
        <f t="shared" si="80"/>
        <v>0</v>
      </c>
      <c r="Z196" s="17">
        <f t="shared" si="80"/>
        <v>0</v>
      </c>
      <c r="AA196" s="36">
        <f t="shared" si="76"/>
        <v>1742</v>
      </c>
      <c r="AB196" s="36">
        <f t="shared" si="77"/>
        <v>4211</v>
      </c>
      <c r="AC196" s="36">
        <f t="shared" si="78"/>
        <v>5953</v>
      </c>
    </row>
    <row r="197" spans="1:29" ht="15">
      <c r="A197" s="117"/>
      <c r="B197" s="72" t="s">
        <v>45</v>
      </c>
      <c r="C197" s="17">
        <f aca="true" t="shared" si="81" ref="C197:Z197">C41+C119</f>
        <v>203</v>
      </c>
      <c r="D197" s="17">
        <f t="shared" si="81"/>
        <v>453</v>
      </c>
      <c r="E197" s="17">
        <f t="shared" si="81"/>
        <v>174</v>
      </c>
      <c r="F197" s="17">
        <f t="shared" si="81"/>
        <v>117</v>
      </c>
      <c r="G197" s="17">
        <f t="shared" si="81"/>
        <v>372</v>
      </c>
      <c r="H197" s="17">
        <f t="shared" si="81"/>
        <v>68</v>
      </c>
      <c r="I197" s="17">
        <f t="shared" si="81"/>
        <v>115</v>
      </c>
      <c r="J197" s="17">
        <f t="shared" si="81"/>
        <v>24</v>
      </c>
      <c r="K197" s="17">
        <f t="shared" si="81"/>
        <v>64</v>
      </c>
      <c r="L197" s="17">
        <f t="shared" si="81"/>
        <v>397</v>
      </c>
      <c r="M197" s="17">
        <f t="shared" si="81"/>
        <v>47</v>
      </c>
      <c r="N197" s="17">
        <f t="shared" si="81"/>
        <v>171</v>
      </c>
      <c r="O197" s="17">
        <f t="shared" si="81"/>
        <v>77</v>
      </c>
      <c r="P197" s="17">
        <f t="shared" si="81"/>
        <v>275</v>
      </c>
      <c r="Q197" s="17">
        <f t="shared" si="81"/>
        <v>77</v>
      </c>
      <c r="R197" s="17">
        <f t="shared" si="81"/>
        <v>438</v>
      </c>
      <c r="S197" s="17">
        <f t="shared" si="81"/>
        <v>0</v>
      </c>
      <c r="T197" s="17">
        <f t="shared" si="81"/>
        <v>0</v>
      </c>
      <c r="U197" s="17">
        <f t="shared" si="81"/>
        <v>0</v>
      </c>
      <c r="V197" s="17">
        <f t="shared" si="81"/>
        <v>0</v>
      </c>
      <c r="W197" s="17">
        <f t="shared" si="81"/>
        <v>0</v>
      </c>
      <c r="X197" s="17">
        <f t="shared" si="81"/>
        <v>0</v>
      </c>
      <c r="Y197" s="17">
        <f t="shared" si="81"/>
        <v>0</v>
      </c>
      <c r="Z197" s="17">
        <f t="shared" si="81"/>
        <v>0</v>
      </c>
      <c r="AA197" s="36">
        <f t="shared" si="76"/>
        <v>1129</v>
      </c>
      <c r="AB197" s="36">
        <f t="shared" si="77"/>
        <v>1943</v>
      </c>
      <c r="AC197" s="36">
        <f t="shared" si="78"/>
        <v>3072</v>
      </c>
    </row>
    <row r="198" spans="1:29" ht="15">
      <c r="A198" s="117"/>
      <c r="B198" s="72" t="s">
        <v>258</v>
      </c>
      <c r="C198" s="17">
        <f aca="true" t="shared" si="82" ref="C198:Z198">C42+C120</f>
        <v>315</v>
      </c>
      <c r="D198" s="17">
        <f t="shared" si="82"/>
        <v>209</v>
      </c>
      <c r="E198" s="17">
        <f t="shared" si="82"/>
        <v>166</v>
      </c>
      <c r="F198" s="17">
        <f t="shared" si="82"/>
        <v>101</v>
      </c>
      <c r="G198" s="17">
        <f t="shared" si="82"/>
        <v>110</v>
      </c>
      <c r="H198" s="17">
        <f t="shared" si="82"/>
        <v>139</v>
      </c>
      <c r="I198" s="17">
        <f t="shared" si="82"/>
        <v>40</v>
      </c>
      <c r="J198" s="17">
        <f t="shared" si="82"/>
        <v>46</v>
      </c>
      <c r="K198" s="17">
        <f t="shared" si="82"/>
        <v>110</v>
      </c>
      <c r="L198" s="17">
        <f t="shared" si="82"/>
        <v>180</v>
      </c>
      <c r="M198" s="17">
        <f t="shared" si="82"/>
        <v>41</v>
      </c>
      <c r="N198" s="17">
        <f t="shared" si="82"/>
        <v>71</v>
      </c>
      <c r="O198" s="17">
        <f t="shared" si="82"/>
        <v>124</v>
      </c>
      <c r="P198" s="17">
        <f t="shared" si="82"/>
        <v>195</v>
      </c>
      <c r="Q198" s="17">
        <f t="shared" si="82"/>
        <v>176</v>
      </c>
      <c r="R198" s="17">
        <f t="shared" si="82"/>
        <v>174</v>
      </c>
      <c r="S198" s="17">
        <f t="shared" si="82"/>
        <v>0</v>
      </c>
      <c r="T198" s="17">
        <f t="shared" si="82"/>
        <v>0</v>
      </c>
      <c r="U198" s="17">
        <f t="shared" si="82"/>
        <v>0</v>
      </c>
      <c r="V198" s="17">
        <f t="shared" si="82"/>
        <v>0</v>
      </c>
      <c r="W198" s="17">
        <f t="shared" si="82"/>
        <v>0</v>
      </c>
      <c r="X198" s="17">
        <f t="shared" si="82"/>
        <v>0</v>
      </c>
      <c r="Y198" s="17">
        <f t="shared" si="82"/>
        <v>0</v>
      </c>
      <c r="Z198" s="17">
        <f t="shared" si="82"/>
        <v>0</v>
      </c>
      <c r="AA198" s="36">
        <f t="shared" si="76"/>
        <v>1082</v>
      </c>
      <c r="AB198" s="36">
        <f t="shared" si="77"/>
        <v>1115</v>
      </c>
      <c r="AC198" s="36">
        <f t="shared" si="78"/>
        <v>2197</v>
      </c>
    </row>
    <row r="199" spans="1:29" ht="15">
      <c r="A199" s="117"/>
      <c r="B199" s="72" t="s">
        <v>257</v>
      </c>
      <c r="C199" s="17">
        <f aca="true" t="shared" si="83" ref="C199:Z199">C43+C121</f>
        <v>275</v>
      </c>
      <c r="D199" s="17">
        <f t="shared" si="83"/>
        <v>189</v>
      </c>
      <c r="E199" s="17">
        <f t="shared" si="83"/>
        <v>117</v>
      </c>
      <c r="F199" s="17">
        <f t="shared" si="83"/>
        <v>65</v>
      </c>
      <c r="G199" s="17">
        <f t="shared" si="83"/>
        <v>197</v>
      </c>
      <c r="H199" s="17">
        <f t="shared" si="83"/>
        <v>222</v>
      </c>
      <c r="I199" s="17">
        <f t="shared" si="83"/>
        <v>41</v>
      </c>
      <c r="J199" s="17">
        <f t="shared" si="83"/>
        <v>32</v>
      </c>
      <c r="K199" s="17">
        <f t="shared" si="83"/>
        <v>143</v>
      </c>
      <c r="L199" s="17">
        <f t="shared" si="83"/>
        <v>140</v>
      </c>
      <c r="M199" s="17">
        <f t="shared" si="83"/>
        <v>31</v>
      </c>
      <c r="N199" s="17">
        <f t="shared" si="83"/>
        <v>37</v>
      </c>
      <c r="O199" s="17">
        <f t="shared" si="83"/>
        <v>159</v>
      </c>
      <c r="P199" s="17">
        <f t="shared" si="83"/>
        <v>176</v>
      </c>
      <c r="Q199" s="17">
        <f t="shared" si="83"/>
        <v>130</v>
      </c>
      <c r="R199" s="17">
        <f t="shared" si="83"/>
        <v>62</v>
      </c>
      <c r="S199" s="17">
        <f t="shared" si="83"/>
        <v>0</v>
      </c>
      <c r="T199" s="17">
        <f t="shared" si="83"/>
        <v>0</v>
      </c>
      <c r="U199" s="17">
        <f t="shared" si="83"/>
        <v>0</v>
      </c>
      <c r="V199" s="17">
        <f t="shared" si="83"/>
        <v>0</v>
      </c>
      <c r="W199" s="17">
        <f t="shared" si="83"/>
        <v>0</v>
      </c>
      <c r="X199" s="17">
        <f t="shared" si="83"/>
        <v>0</v>
      </c>
      <c r="Y199" s="17">
        <f t="shared" si="83"/>
        <v>0</v>
      </c>
      <c r="Z199" s="17">
        <f t="shared" si="83"/>
        <v>0</v>
      </c>
      <c r="AA199" s="36">
        <f t="shared" si="76"/>
        <v>1093</v>
      </c>
      <c r="AB199" s="36">
        <f t="shared" si="77"/>
        <v>923</v>
      </c>
      <c r="AC199" s="36">
        <f t="shared" si="78"/>
        <v>2016</v>
      </c>
    </row>
    <row r="200" spans="1:29" ht="15">
      <c r="A200" s="117"/>
      <c r="B200" s="72" t="s">
        <v>256</v>
      </c>
      <c r="C200" s="17">
        <f aca="true" t="shared" si="84" ref="C200:Z200">C44+C122</f>
        <v>239</v>
      </c>
      <c r="D200" s="17">
        <f t="shared" si="84"/>
        <v>204</v>
      </c>
      <c r="E200" s="17">
        <f t="shared" si="84"/>
        <v>139</v>
      </c>
      <c r="F200" s="17">
        <f t="shared" si="84"/>
        <v>58</v>
      </c>
      <c r="G200" s="17">
        <f t="shared" si="84"/>
        <v>155</v>
      </c>
      <c r="H200" s="17">
        <f t="shared" si="84"/>
        <v>136</v>
      </c>
      <c r="I200" s="17">
        <f t="shared" si="84"/>
        <v>44</v>
      </c>
      <c r="J200" s="17">
        <f t="shared" si="84"/>
        <v>30</v>
      </c>
      <c r="K200" s="17">
        <f t="shared" si="84"/>
        <v>66</v>
      </c>
      <c r="L200" s="17">
        <f t="shared" si="84"/>
        <v>110</v>
      </c>
      <c r="M200" s="17">
        <f t="shared" si="84"/>
        <v>37</v>
      </c>
      <c r="N200" s="17">
        <f t="shared" si="84"/>
        <v>29</v>
      </c>
      <c r="O200" s="17">
        <f t="shared" si="84"/>
        <v>78</v>
      </c>
      <c r="P200" s="17">
        <f t="shared" si="84"/>
        <v>94</v>
      </c>
      <c r="Q200" s="17">
        <f t="shared" si="84"/>
        <v>123</v>
      </c>
      <c r="R200" s="17">
        <f t="shared" si="84"/>
        <v>142</v>
      </c>
      <c r="S200" s="17">
        <f t="shared" si="84"/>
        <v>0</v>
      </c>
      <c r="T200" s="17">
        <f t="shared" si="84"/>
        <v>0</v>
      </c>
      <c r="U200" s="17">
        <f t="shared" si="84"/>
        <v>0</v>
      </c>
      <c r="V200" s="17">
        <f t="shared" si="84"/>
        <v>0</v>
      </c>
      <c r="W200" s="17">
        <f t="shared" si="84"/>
        <v>0</v>
      </c>
      <c r="X200" s="17">
        <f t="shared" si="84"/>
        <v>0</v>
      </c>
      <c r="Y200" s="17">
        <f t="shared" si="84"/>
        <v>0</v>
      </c>
      <c r="Z200" s="17">
        <f t="shared" si="84"/>
        <v>0</v>
      </c>
      <c r="AA200" s="36">
        <f t="shared" si="76"/>
        <v>881</v>
      </c>
      <c r="AB200" s="36">
        <f t="shared" si="77"/>
        <v>803</v>
      </c>
      <c r="AC200" s="36">
        <f t="shared" si="78"/>
        <v>1684</v>
      </c>
    </row>
    <row r="201" spans="1:29" ht="15">
      <c r="A201" s="117"/>
      <c r="B201" s="72" t="s">
        <v>255</v>
      </c>
      <c r="C201" s="17">
        <f aca="true" t="shared" si="85" ref="C201:Z201">C45+C123</f>
        <v>229</v>
      </c>
      <c r="D201" s="17">
        <f t="shared" si="85"/>
        <v>251</v>
      </c>
      <c r="E201" s="17">
        <f t="shared" si="85"/>
        <v>114</v>
      </c>
      <c r="F201" s="17">
        <f t="shared" si="85"/>
        <v>90</v>
      </c>
      <c r="G201" s="17">
        <f t="shared" si="85"/>
        <v>104</v>
      </c>
      <c r="H201" s="17">
        <f t="shared" si="85"/>
        <v>206</v>
      </c>
      <c r="I201" s="17">
        <f t="shared" si="85"/>
        <v>34</v>
      </c>
      <c r="J201" s="17">
        <f t="shared" si="85"/>
        <v>89</v>
      </c>
      <c r="K201" s="17">
        <f t="shared" si="85"/>
        <v>80</v>
      </c>
      <c r="L201" s="17">
        <f t="shared" si="85"/>
        <v>130</v>
      </c>
      <c r="M201" s="17">
        <f t="shared" si="85"/>
        <v>41</v>
      </c>
      <c r="N201" s="17">
        <f t="shared" si="85"/>
        <v>131</v>
      </c>
      <c r="O201" s="17">
        <f t="shared" si="85"/>
        <v>83</v>
      </c>
      <c r="P201" s="17">
        <f t="shared" si="85"/>
        <v>346</v>
      </c>
      <c r="Q201" s="17">
        <f t="shared" si="85"/>
        <v>50</v>
      </c>
      <c r="R201" s="17">
        <f t="shared" si="85"/>
        <v>125</v>
      </c>
      <c r="S201" s="17">
        <f t="shared" si="85"/>
        <v>0</v>
      </c>
      <c r="T201" s="17">
        <f t="shared" si="85"/>
        <v>0</v>
      </c>
      <c r="U201" s="17">
        <f t="shared" si="85"/>
        <v>0</v>
      </c>
      <c r="V201" s="17">
        <f t="shared" si="85"/>
        <v>0</v>
      </c>
      <c r="W201" s="17">
        <f t="shared" si="85"/>
        <v>0</v>
      </c>
      <c r="X201" s="17">
        <f t="shared" si="85"/>
        <v>0</v>
      </c>
      <c r="Y201" s="17">
        <f t="shared" si="85"/>
        <v>0</v>
      </c>
      <c r="Z201" s="17">
        <f t="shared" si="85"/>
        <v>0</v>
      </c>
      <c r="AA201" s="36">
        <f t="shared" si="76"/>
        <v>735</v>
      </c>
      <c r="AB201" s="36">
        <f t="shared" si="77"/>
        <v>1368</v>
      </c>
      <c r="AC201" s="36">
        <f t="shared" si="78"/>
        <v>2103</v>
      </c>
    </row>
    <row r="202" spans="1:29" ht="15">
      <c r="A202" s="117"/>
      <c r="B202" s="72" t="s">
        <v>254</v>
      </c>
      <c r="C202" s="17">
        <f aca="true" t="shared" si="86" ref="C202:Z202">C46+C124</f>
        <v>154</v>
      </c>
      <c r="D202" s="17">
        <f t="shared" si="86"/>
        <v>112</v>
      </c>
      <c r="E202" s="17">
        <f t="shared" si="86"/>
        <v>52</v>
      </c>
      <c r="F202" s="17">
        <f t="shared" si="86"/>
        <v>38</v>
      </c>
      <c r="G202" s="17">
        <f t="shared" si="86"/>
        <v>97</v>
      </c>
      <c r="H202" s="17">
        <f t="shared" si="86"/>
        <v>96</v>
      </c>
      <c r="I202" s="17">
        <f t="shared" si="86"/>
        <v>8</v>
      </c>
      <c r="J202" s="17">
        <f t="shared" si="86"/>
        <v>15</v>
      </c>
      <c r="K202" s="17">
        <f t="shared" si="86"/>
        <v>68</v>
      </c>
      <c r="L202" s="17">
        <f t="shared" si="86"/>
        <v>60</v>
      </c>
      <c r="M202" s="17">
        <f t="shared" si="86"/>
        <v>10</v>
      </c>
      <c r="N202" s="17">
        <f t="shared" si="86"/>
        <v>6</v>
      </c>
      <c r="O202" s="17">
        <f t="shared" si="86"/>
        <v>50</v>
      </c>
      <c r="P202" s="17">
        <f t="shared" si="86"/>
        <v>83</v>
      </c>
      <c r="Q202" s="17">
        <f t="shared" si="86"/>
        <v>16</v>
      </c>
      <c r="R202" s="17">
        <f t="shared" si="86"/>
        <v>18</v>
      </c>
      <c r="S202" s="17">
        <f t="shared" si="86"/>
        <v>0</v>
      </c>
      <c r="T202" s="17">
        <f t="shared" si="86"/>
        <v>0</v>
      </c>
      <c r="U202" s="17">
        <f t="shared" si="86"/>
        <v>0</v>
      </c>
      <c r="V202" s="17">
        <f t="shared" si="86"/>
        <v>0</v>
      </c>
      <c r="W202" s="17">
        <f t="shared" si="86"/>
        <v>0</v>
      </c>
      <c r="X202" s="17">
        <f t="shared" si="86"/>
        <v>0</v>
      </c>
      <c r="Y202" s="17">
        <f t="shared" si="86"/>
        <v>0</v>
      </c>
      <c r="Z202" s="17">
        <f t="shared" si="86"/>
        <v>0</v>
      </c>
      <c r="AA202" s="36">
        <f t="shared" si="76"/>
        <v>455</v>
      </c>
      <c r="AB202" s="36">
        <f t="shared" si="77"/>
        <v>428</v>
      </c>
      <c r="AC202" s="36">
        <f t="shared" si="78"/>
        <v>883</v>
      </c>
    </row>
    <row r="203" spans="1:29" ht="15">
      <c r="A203" s="117"/>
      <c r="B203" s="63" t="s">
        <v>46</v>
      </c>
      <c r="C203" s="63">
        <f aca="true" t="shared" si="87" ref="C203:Z203">C47+C125</f>
        <v>2449</v>
      </c>
      <c r="D203" s="63">
        <f t="shared" si="87"/>
        <v>2915</v>
      </c>
      <c r="E203" s="63">
        <f t="shared" si="87"/>
        <v>1441</v>
      </c>
      <c r="F203" s="63">
        <f t="shared" si="87"/>
        <v>1255</v>
      </c>
      <c r="G203" s="63">
        <f t="shared" si="87"/>
        <v>1475</v>
      </c>
      <c r="H203" s="63">
        <f t="shared" si="87"/>
        <v>1906</v>
      </c>
      <c r="I203" s="63">
        <f t="shared" si="87"/>
        <v>431</v>
      </c>
      <c r="J203" s="63">
        <f t="shared" si="87"/>
        <v>475</v>
      </c>
      <c r="K203" s="63">
        <f t="shared" si="87"/>
        <v>870</v>
      </c>
      <c r="L203" s="63">
        <f t="shared" si="87"/>
        <v>1916</v>
      </c>
      <c r="M203" s="63">
        <f t="shared" si="87"/>
        <v>414</v>
      </c>
      <c r="N203" s="63">
        <f t="shared" si="87"/>
        <v>1003</v>
      </c>
      <c r="O203" s="63">
        <f t="shared" si="87"/>
        <v>1027</v>
      </c>
      <c r="P203" s="63">
        <f t="shared" si="87"/>
        <v>2001</v>
      </c>
      <c r="Q203" s="63">
        <f t="shared" si="87"/>
        <v>1440</v>
      </c>
      <c r="R203" s="63">
        <f t="shared" si="87"/>
        <v>2698</v>
      </c>
      <c r="S203" s="63">
        <f t="shared" si="87"/>
        <v>0</v>
      </c>
      <c r="T203" s="63">
        <f t="shared" si="87"/>
        <v>0</v>
      </c>
      <c r="U203" s="63">
        <f t="shared" si="87"/>
        <v>0</v>
      </c>
      <c r="V203" s="63">
        <f t="shared" si="87"/>
        <v>0</v>
      </c>
      <c r="W203" s="63">
        <f t="shared" si="87"/>
        <v>0</v>
      </c>
      <c r="X203" s="63">
        <f t="shared" si="87"/>
        <v>0</v>
      </c>
      <c r="Y203" s="63">
        <f t="shared" si="87"/>
        <v>0</v>
      </c>
      <c r="Z203" s="63">
        <f t="shared" si="87"/>
        <v>0</v>
      </c>
      <c r="AA203" s="36">
        <f t="shared" si="76"/>
        <v>9547</v>
      </c>
      <c r="AB203" s="36">
        <f t="shared" si="77"/>
        <v>14169</v>
      </c>
      <c r="AC203" s="36">
        <f t="shared" si="78"/>
        <v>23716</v>
      </c>
    </row>
    <row r="204" spans="1:29" ht="26.25" customHeight="1">
      <c r="A204" s="117" t="s">
        <v>300</v>
      </c>
      <c r="B204" s="72" t="s">
        <v>251</v>
      </c>
      <c r="C204" s="17">
        <f aca="true" t="shared" si="88" ref="C204:Z204">C48+C126</f>
        <v>107</v>
      </c>
      <c r="D204" s="17">
        <f t="shared" si="88"/>
        <v>305</v>
      </c>
      <c r="E204" s="17">
        <f t="shared" si="88"/>
        <v>95</v>
      </c>
      <c r="F204" s="17">
        <f t="shared" si="88"/>
        <v>113</v>
      </c>
      <c r="G204" s="17">
        <f t="shared" si="88"/>
        <v>80</v>
      </c>
      <c r="H204" s="17">
        <f t="shared" si="88"/>
        <v>255</v>
      </c>
      <c r="I204" s="17">
        <f t="shared" si="88"/>
        <v>28</v>
      </c>
      <c r="J204" s="17">
        <f t="shared" si="88"/>
        <v>51</v>
      </c>
      <c r="K204" s="17">
        <f t="shared" si="88"/>
        <v>67</v>
      </c>
      <c r="L204" s="17">
        <f t="shared" si="88"/>
        <v>269</v>
      </c>
      <c r="M204" s="17">
        <f t="shared" si="88"/>
        <v>49</v>
      </c>
      <c r="N204" s="17">
        <f t="shared" si="88"/>
        <v>97</v>
      </c>
      <c r="O204" s="17">
        <f t="shared" si="88"/>
        <v>66</v>
      </c>
      <c r="P204" s="17">
        <f t="shared" si="88"/>
        <v>261</v>
      </c>
      <c r="Q204" s="17">
        <f t="shared" si="88"/>
        <v>93</v>
      </c>
      <c r="R204" s="17">
        <f t="shared" si="88"/>
        <v>230</v>
      </c>
      <c r="S204" s="17">
        <f t="shared" si="88"/>
        <v>0</v>
      </c>
      <c r="T204" s="17">
        <f t="shared" si="88"/>
        <v>0</v>
      </c>
      <c r="U204" s="17">
        <f t="shared" si="88"/>
        <v>0</v>
      </c>
      <c r="V204" s="17">
        <f t="shared" si="88"/>
        <v>0</v>
      </c>
      <c r="W204" s="17">
        <f t="shared" si="88"/>
        <v>0</v>
      </c>
      <c r="X204" s="17">
        <f t="shared" si="88"/>
        <v>0</v>
      </c>
      <c r="Y204" s="17">
        <f t="shared" si="88"/>
        <v>0</v>
      </c>
      <c r="Z204" s="17">
        <f t="shared" si="88"/>
        <v>0</v>
      </c>
      <c r="AA204" s="36">
        <f t="shared" si="76"/>
        <v>585</v>
      </c>
      <c r="AB204" s="36">
        <f t="shared" si="77"/>
        <v>1581</v>
      </c>
      <c r="AC204" s="36">
        <f t="shared" si="78"/>
        <v>2166</v>
      </c>
    </row>
    <row r="205" spans="1:29" ht="15">
      <c r="A205" s="117"/>
      <c r="B205" s="72" t="s">
        <v>44</v>
      </c>
      <c r="C205" s="17">
        <f aca="true" t="shared" si="89" ref="C205:Z205">C49+C127</f>
        <v>67</v>
      </c>
      <c r="D205" s="17">
        <f t="shared" si="89"/>
        <v>253</v>
      </c>
      <c r="E205" s="17">
        <f t="shared" si="89"/>
        <v>64</v>
      </c>
      <c r="F205" s="17">
        <f t="shared" si="89"/>
        <v>102</v>
      </c>
      <c r="G205" s="17">
        <f t="shared" si="89"/>
        <v>39</v>
      </c>
      <c r="H205" s="17">
        <f t="shared" si="89"/>
        <v>193</v>
      </c>
      <c r="I205" s="17">
        <f t="shared" si="89"/>
        <v>28</v>
      </c>
      <c r="J205" s="17">
        <f t="shared" si="89"/>
        <v>85</v>
      </c>
      <c r="K205" s="17">
        <f t="shared" si="89"/>
        <v>37</v>
      </c>
      <c r="L205" s="17">
        <f t="shared" si="89"/>
        <v>129</v>
      </c>
      <c r="M205" s="17">
        <f t="shared" si="89"/>
        <v>12</v>
      </c>
      <c r="N205" s="17">
        <f t="shared" si="89"/>
        <v>40</v>
      </c>
      <c r="O205" s="17">
        <f t="shared" si="89"/>
        <v>35</v>
      </c>
      <c r="P205" s="17">
        <f t="shared" si="89"/>
        <v>189</v>
      </c>
      <c r="Q205" s="17">
        <f t="shared" si="89"/>
        <v>41</v>
      </c>
      <c r="R205" s="17">
        <f t="shared" si="89"/>
        <v>252</v>
      </c>
      <c r="S205" s="17">
        <f t="shared" si="89"/>
        <v>0</v>
      </c>
      <c r="T205" s="17">
        <f t="shared" si="89"/>
        <v>0</v>
      </c>
      <c r="U205" s="17">
        <f t="shared" si="89"/>
        <v>0</v>
      </c>
      <c r="V205" s="17">
        <f t="shared" si="89"/>
        <v>0</v>
      </c>
      <c r="W205" s="17">
        <f t="shared" si="89"/>
        <v>0</v>
      </c>
      <c r="X205" s="17">
        <f t="shared" si="89"/>
        <v>0</v>
      </c>
      <c r="Y205" s="17">
        <f t="shared" si="89"/>
        <v>0</v>
      </c>
      <c r="Z205" s="17">
        <f t="shared" si="89"/>
        <v>0</v>
      </c>
      <c r="AA205" s="36">
        <f t="shared" si="76"/>
        <v>323</v>
      </c>
      <c r="AB205" s="36">
        <f t="shared" si="77"/>
        <v>1243</v>
      </c>
      <c r="AC205" s="36">
        <f t="shared" si="78"/>
        <v>1566</v>
      </c>
    </row>
    <row r="206" spans="1:29" ht="15">
      <c r="A206" s="117"/>
      <c r="B206" s="72" t="s">
        <v>45</v>
      </c>
      <c r="C206" s="17">
        <f aca="true" t="shared" si="90" ref="C206:Z206">C50+C128</f>
        <v>60</v>
      </c>
      <c r="D206" s="17">
        <f t="shared" si="90"/>
        <v>251</v>
      </c>
      <c r="E206" s="17">
        <f t="shared" si="90"/>
        <v>15</v>
      </c>
      <c r="F206" s="17">
        <f t="shared" si="90"/>
        <v>77</v>
      </c>
      <c r="G206" s="17">
        <f t="shared" si="90"/>
        <v>31</v>
      </c>
      <c r="H206" s="17">
        <f t="shared" si="90"/>
        <v>254</v>
      </c>
      <c r="I206" s="17">
        <f t="shared" si="90"/>
        <v>5</v>
      </c>
      <c r="J206" s="17">
        <f t="shared" si="90"/>
        <v>24</v>
      </c>
      <c r="K206" s="17">
        <f t="shared" si="90"/>
        <v>26</v>
      </c>
      <c r="L206" s="17">
        <f t="shared" si="90"/>
        <v>211</v>
      </c>
      <c r="M206" s="17">
        <f t="shared" si="90"/>
        <v>6</v>
      </c>
      <c r="N206" s="17">
        <f t="shared" si="90"/>
        <v>84</v>
      </c>
      <c r="O206" s="17">
        <f t="shared" si="90"/>
        <v>18</v>
      </c>
      <c r="P206" s="17">
        <f t="shared" si="90"/>
        <v>167</v>
      </c>
      <c r="Q206" s="17">
        <f t="shared" si="90"/>
        <v>23</v>
      </c>
      <c r="R206" s="17">
        <f t="shared" si="90"/>
        <v>225</v>
      </c>
      <c r="S206" s="17">
        <f t="shared" si="90"/>
        <v>0</v>
      </c>
      <c r="T206" s="17">
        <f t="shared" si="90"/>
        <v>0</v>
      </c>
      <c r="U206" s="17">
        <f t="shared" si="90"/>
        <v>0</v>
      </c>
      <c r="V206" s="17">
        <f t="shared" si="90"/>
        <v>0</v>
      </c>
      <c r="W206" s="17">
        <f t="shared" si="90"/>
        <v>0</v>
      </c>
      <c r="X206" s="17">
        <f t="shared" si="90"/>
        <v>0</v>
      </c>
      <c r="Y206" s="17">
        <f t="shared" si="90"/>
        <v>0</v>
      </c>
      <c r="Z206" s="17">
        <f t="shared" si="90"/>
        <v>0</v>
      </c>
      <c r="AA206" s="36">
        <f t="shared" si="76"/>
        <v>184</v>
      </c>
      <c r="AB206" s="36">
        <f t="shared" si="77"/>
        <v>1293</v>
      </c>
      <c r="AC206" s="36">
        <f t="shared" si="78"/>
        <v>1477</v>
      </c>
    </row>
    <row r="207" spans="1:29" ht="15">
      <c r="A207" s="117"/>
      <c r="B207" s="72" t="s">
        <v>221</v>
      </c>
      <c r="C207" s="17">
        <f aca="true" t="shared" si="91" ref="C207:Z207">C51+C129</f>
        <v>20</v>
      </c>
      <c r="D207" s="17">
        <f t="shared" si="91"/>
        <v>59</v>
      </c>
      <c r="E207" s="17">
        <f t="shared" si="91"/>
        <v>4</v>
      </c>
      <c r="F207" s="17">
        <f t="shared" si="91"/>
        <v>5</v>
      </c>
      <c r="G207" s="17">
        <f t="shared" si="91"/>
        <v>6</v>
      </c>
      <c r="H207" s="17">
        <f t="shared" si="91"/>
        <v>42</v>
      </c>
      <c r="I207" s="17">
        <f t="shared" si="91"/>
        <v>0</v>
      </c>
      <c r="J207" s="17">
        <f t="shared" si="91"/>
        <v>4</v>
      </c>
      <c r="K207" s="17">
        <f t="shared" si="91"/>
        <v>9</v>
      </c>
      <c r="L207" s="17">
        <f t="shared" si="91"/>
        <v>47</v>
      </c>
      <c r="M207" s="17">
        <f t="shared" si="91"/>
        <v>4</v>
      </c>
      <c r="N207" s="17">
        <f t="shared" si="91"/>
        <v>1</v>
      </c>
      <c r="O207" s="17">
        <f t="shared" si="91"/>
        <v>36</v>
      </c>
      <c r="P207" s="17">
        <f t="shared" si="91"/>
        <v>71</v>
      </c>
      <c r="Q207" s="17">
        <f t="shared" si="91"/>
        <v>0</v>
      </c>
      <c r="R207" s="17">
        <f t="shared" si="91"/>
        <v>0</v>
      </c>
      <c r="S207" s="17">
        <f t="shared" si="91"/>
        <v>0</v>
      </c>
      <c r="T207" s="17">
        <f t="shared" si="91"/>
        <v>0</v>
      </c>
      <c r="U207" s="17">
        <f t="shared" si="91"/>
        <v>0</v>
      </c>
      <c r="V207" s="17">
        <f t="shared" si="91"/>
        <v>0</v>
      </c>
      <c r="W207" s="17">
        <f t="shared" si="91"/>
        <v>0</v>
      </c>
      <c r="X207" s="17">
        <f t="shared" si="91"/>
        <v>0</v>
      </c>
      <c r="Y207" s="17">
        <f t="shared" si="91"/>
        <v>0</v>
      </c>
      <c r="Z207" s="17">
        <f t="shared" si="91"/>
        <v>0</v>
      </c>
      <c r="AA207" s="36">
        <f t="shared" si="76"/>
        <v>79</v>
      </c>
      <c r="AB207" s="36">
        <f t="shared" si="77"/>
        <v>229</v>
      </c>
      <c r="AC207" s="36">
        <f t="shared" si="78"/>
        <v>308</v>
      </c>
    </row>
    <row r="208" spans="1:29" ht="15">
      <c r="A208" s="117"/>
      <c r="B208" s="63" t="s">
        <v>249</v>
      </c>
      <c r="C208" s="63">
        <f aca="true" t="shared" si="92" ref="C208:Z208">C52+C130</f>
        <v>254</v>
      </c>
      <c r="D208" s="63">
        <f t="shared" si="92"/>
        <v>868</v>
      </c>
      <c r="E208" s="63">
        <f t="shared" si="92"/>
        <v>178</v>
      </c>
      <c r="F208" s="63">
        <f t="shared" si="92"/>
        <v>297</v>
      </c>
      <c r="G208" s="63">
        <f t="shared" si="92"/>
        <v>156</v>
      </c>
      <c r="H208" s="63">
        <f t="shared" si="92"/>
        <v>744</v>
      </c>
      <c r="I208" s="63">
        <f t="shared" si="92"/>
        <v>61</v>
      </c>
      <c r="J208" s="63">
        <f t="shared" si="92"/>
        <v>164</v>
      </c>
      <c r="K208" s="63">
        <f t="shared" si="92"/>
        <v>139</v>
      </c>
      <c r="L208" s="63">
        <f t="shared" si="92"/>
        <v>656</v>
      </c>
      <c r="M208" s="63">
        <f t="shared" si="92"/>
        <v>71</v>
      </c>
      <c r="N208" s="63">
        <f t="shared" si="92"/>
        <v>222</v>
      </c>
      <c r="O208" s="63">
        <f t="shared" si="92"/>
        <v>155</v>
      </c>
      <c r="P208" s="63">
        <f t="shared" si="92"/>
        <v>688</v>
      </c>
      <c r="Q208" s="63">
        <f t="shared" si="92"/>
        <v>157</v>
      </c>
      <c r="R208" s="63">
        <f t="shared" si="92"/>
        <v>707</v>
      </c>
      <c r="S208" s="63">
        <f t="shared" si="92"/>
        <v>0</v>
      </c>
      <c r="T208" s="63">
        <f t="shared" si="92"/>
        <v>0</v>
      </c>
      <c r="U208" s="63">
        <f t="shared" si="92"/>
        <v>0</v>
      </c>
      <c r="V208" s="63">
        <f t="shared" si="92"/>
        <v>0</v>
      </c>
      <c r="W208" s="63">
        <f t="shared" si="92"/>
        <v>0</v>
      </c>
      <c r="X208" s="63">
        <f t="shared" si="92"/>
        <v>0</v>
      </c>
      <c r="Y208" s="63">
        <f t="shared" si="92"/>
        <v>0</v>
      </c>
      <c r="Z208" s="63">
        <f t="shared" si="92"/>
        <v>0</v>
      </c>
      <c r="AA208" s="36">
        <f t="shared" si="76"/>
        <v>1171</v>
      </c>
      <c r="AB208" s="36">
        <f t="shared" si="77"/>
        <v>4346</v>
      </c>
      <c r="AC208" s="36">
        <f t="shared" si="78"/>
        <v>5517</v>
      </c>
    </row>
    <row r="209" spans="1:29" ht="26.25" customHeight="1">
      <c r="A209" s="117" t="s">
        <v>47</v>
      </c>
      <c r="B209" s="72" t="s">
        <v>242</v>
      </c>
      <c r="C209" s="17">
        <f aca="true" t="shared" si="93" ref="C209:Z209">C53+C131</f>
        <v>251</v>
      </c>
      <c r="D209" s="17">
        <f t="shared" si="93"/>
        <v>175</v>
      </c>
      <c r="E209" s="17">
        <f t="shared" si="93"/>
        <v>220</v>
      </c>
      <c r="F209" s="17">
        <f t="shared" si="93"/>
        <v>103</v>
      </c>
      <c r="G209" s="17">
        <f t="shared" si="93"/>
        <v>176</v>
      </c>
      <c r="H209" s="17">
        <f t="shared" si="93"/>
        <v>124</v>
      </c>
      <c r="I209" s="17">
        <f t="shared" si="93"/>
        <v>73</v>
      </c>
      <c r="J209" s="17">
        <f t="shared" si="93"/>
        <v>53</v>
      </c>
      <c r="K209" s="17">
        <f t="shared" si="93"/>
        <v>57</v>
      </c>
      <c r="L209" s="17">
        <f t="shared" si="93"/>
        <v>49</v>
      </c>
      <c r="M209" s="17">
        <f t="shared" si="93"/>
        <v>42</v>
      </c>
      <c r="N209" s="17">
        <f t="shared" si="93"/>
        <v>32</v>
      </c>
      <c r="O209" s="17">
        <f t="shared" si="93"/>
        <v>44</v>
      </c>
      <c r="P209" s="17">
        <f t="shared" si="93"/>
        <v>40</v>
      </c>
      <c r="Q209" s="17">
        <f t="shared" si="93"/>
        <v>61</v>
      </c>
      <c r="R209" s="17">
        <f t="shared" si="93"/>
        <v>47</v>
      </c>
      <c r="S209" s="17">
        <f t="shared" si="93"/>
        <v>0</v>
      </c>
      <c r="T209" s="17">
        <f t="shared" si="93"/>
        <v>0</v>
      </c>
      <c r="U209" s="17">
        <f t="shared" si="93"/>
        <v>0</v>
      </c>
      <c r="V209" s="17">
        <f t="shared" si="93"/>
        <v>0</v>
      </c>
      <c r="W209" s="17">
        <f t="shared" si="93"/>
        <v>0</v>
      </c>
      <c r="X209" s="17">
        <f t="shared" si="93"/>
        <v>0</v>
      </c>
      <c r="Y209" s="17">
        <f t="shared" si="93"/>
        <v>0</v>
      </c>
      <c r="Z209" s="17">
        <f t="shared" si="93"/>
        <v>0</v>
      </c>
      <c r="AA209" s="36">
        <f t="shared" si="76"/>
        <v>924</v>
      </c>
      <c r="AB209" s="36">
        <f t="shared" si="77"/>
        <v>623</v>
      </c>
      <c r="AC209" s="36">
        <f t="shared" si="78"/>
        <v>1547</v>
      </c>
    </row>
    <row r="210" spans="1:29" ht="15">
      <c r="A210" s="117"/>
      <c r="B210" s="72" t="s">
        <v>248</v>
      </c>
      <c r="C210" s="17">
        <f aca="true" t="shared" si="94" ref="C210:Z210">C54+C132</f>
        <v>324</v>
      </c>
      <c r="D210" s="17">
        <f t="shared" si="94"/>
        <v>205</v>
      </c>
      <c r="E210" s="17">
        <f t="shared" si="94"/>
        <v>117</v>
      </c>
      <c r="F210" s="17">
        <f t="shared" si="94"/>
        <v>33</v>
      </c>
      <c r="G210" s="17">
        <f t="shared" si="94"/>
        <v>203</v>
      </c>
      <c r="H210" s="17">
        <f t="shared" si="94"/>
        <v>157</v>
      </c>
      <c r="I210" s="17">
        <f t="shared" si="94"/>
        <v>77</v>
      </c>
      <c r="J210" s="17">
        <f t="shared" si="94"/>
        <v>78</v>
      </c>
      <c r="K210" s="17">
        <f t="shared" si="94"/>
        <v>71</v>
      </c>
      <c r="L210" s="17">
        <f t="shared" si="94"/>
        <v>89</v>
      </c>
      <c r="M210" s="17">
        <f t="shared" si="94"/>
        <v>15</v>
      </c>
      <c r="N210" s="17">
        <f t="shared" si="94"/>
        <v>14</v>
      </c>
      <c r="O210" s="17">
        <f t="shared" si="94"/>
        <v>45</v>
      </c>
      <c r="P210" s="17">
        <f t="shared" si="94"/>
        <v>74</v>
      </c>
      <c r="Q210" s="17">
        <f t="shared" si="94"/>
        <v>70</v>
      </c>
      <c r="R210" s="17">
        <f t="shared" si="94"/>
        <v>52</v>
      </c>
      <c r="S210" s="17">
        <f t="shared" si="94"/>
        <v>0</v>
      </c>
      <c r="T210" s="17">
        <f t="shared" si="94"/>
        <v>0</v>
      </c>
      <c r="U210" s="17">
        <f t="shared" si="94"/>
        <v>0</v>
      </c>
      <c r="V210" s="17">
        <f t="shared" si="94"/>
        <v>0</v>
      </c>
      <c r="W210" s="17">
        <f t="shared" si="94"/>
        <v>0</v>
      </c>
      <c r="X210" s="17">
        <f t="shared" si="94"/>
        <v>0</v>
      </c>
      <c r="Y210" s="17">
        <f t="shared" si="94"/>
        <v>0</v>
      </c>
      <c r="Z210" s="17">
        <f t="shared" si="94"/>
        <v>0</v>
      </c>
      <c r="AA210" s="36">
        <f t="shared" si="76"/>
        <v>922</v>
      </c>
      <c r="AB210" s="36">
        <f t="shared" si="77"/>
        <v>702</v>
      </c>
      <c r="AC210" s="36">
        <f t="shared" si="78"/>
        <v>1624</v>
      </c>
    </row>
    <row r="211" spans="1:29" ht="15">
      <c r="A211" s="117"/>
      <c r="B211" s="72" t="s">
        <v>247</v>
      </c>
      <c r="C211" s="17">
        <f aca="true" t="shared" si="95" ref="C211:Z211">C55+C133</f>
        <v>288</v>
      </c>
      <c r="D211" s="17">
        <f t="shared" si="95"/>
        <v>211</v>
      </c>
      <c r="E211" s="17">
        <f t="shared" si="95"/>
        <v>208</v>
      </c>
      <c r="F211" s="17">
        <f t="shared" si="95"/>
        <v>82</v>
      </c>
      <c r="G211" s="17">
        <f t="shared" si="95"/>
        <v>145</v>
      </c>
      <c r="H211" s="17">
        <f t="shared" si="95"/>
        <v>116</v>
      </c>
      <c r="I211" s="17">
        <f t="shared" si="95"/>
        <v>97</v>
      </c>
      <c r="J211" s="17">
        <f t="shared" si="95"/>
        <v>47</v>
      </c>
      <c r="K211" s="17">
        <f t="shared" si="95"/>
        <v>89</v>
      </c>
      <c r="L211" s="17">
        <f t="shared" si="95"/>
        <v>60</v>
      </c>
      <c r="M211" s="17">
        <f t="shared" si="95"/>
        <v>36</v>
      </c>
      <c r="N211" s="17">
        <f t="shared" si="95"/>
        <v>36</v>
      </c>
      <c r="O211" s="17">
        <f t="shared" si="95"/>
        <v>101</v>
      </c>
      <c r="P211" s="17">
        <f t="shared" si="95"/>
        <v>85</v>
      </c>
      <c r="Q211" s="17">
        <f t="shared" si="95"/>
        <v>98</v>
      </c>
      <c r="R211" s="17">
        <f t="shared" si="95"/>
        <v>83</v>
      </c>
      <c r="S211" s="17">
        <f t="shared" si="95"/>
        <v>0</v>
      </c>
      <c r="T211" s="17">
        <f t="shared" si="95"/>
        <v>0</v>
      </c>
      <c r="U211" s="17">
        <f t="shared" si="95"/>
        <v>0</v>
      </c>
      <c r="V211" s="17">
        <f t="shared" si="95"/>
        <v>0</v>
      </c>
      <c r="W211" s="17">
        <f t="shared" si="95"/>
        <v>0</v>
      </c>
      <c r="X211" s="17">
        <f t="shared" si="95"/>
        <v>0</v>
      </c>
      <c r="Y211" s="17">
        <f t="shared" si="95"/>
        <v>0</v>
      </c>
      <c r="Z211" s="17">
        <f t="shared" si="95"/>
        <v>0</v>
      </c>
      <c r="AA211" s="36">
        <f t="shared" si="76"/>
        <v>1062</v>
      </c>
      <c r="AB211" s="36">
        <f t="shared" si="77"/>
        <v>720</v>
      </c>
      <c r="AC211" s="36">
        <f t="shared" si="78"/>
        <v>1782</v>
      </c>
    </row>
    <row r="212" spans="1:29" ht="15">
      <c r="A212" s="117"/>
      <c r="B212" s="72" t="s">
        <v>246</v>
      </c>
      <c r="C212" s="17">
        <f aca="true" t="shared" si="96" ref="C212:Z212">C56+C134</f>
        <v>68</v>
      </c>
      <c r="D212" s="17">
        <f t="shared" si="96"/>
        <v>56</v>
      </c>
      <c r="E212" s="17">
        <f t="shared" si="96"/>
        <v>56</v>
      </c>
      <c r="F212" s="17">
        <f t="shared" si="96"/>
        <v>45</v>
      </c>
      <c r="G212" s="17">
        <f t="shared" si="96"/>
        <v>23</v>
      </c>
      <c r="H212" s="17">
        <f t="shared" si="96"/>
        <v>36</v>
      </c>
      <c r="I212" s="17">
        <f t="shared" si="96"/>
        <v>9</v>
      </c>
      <c r="J212" s="17">
        <f t="shared" si="96"/>
        <v>10</v>
      </c>
      <c r="K212" s="17">
        <f t="shared" si="96"/>
        <v>15</v>
      </c>
      <c r="L212" s="17">
        <f t="shared" si="96"/>
        <v>26</v>
      </c>
      <c r="M212" s="17">
        <f t="shared" si="96"/>
        <v>5</v>
      </c>
      <c r="N212" s="17">
        <f t="shared" si="96"/>
        <v>7</v>
      </c>
      <c r="O212" s="17">
        <f t="shared" si="96"/>
        <v>19</v>
      </c>
      <c r="P212" s="17">
        <f t="shared" si="96"/>
        <v>32</v>
      </c>
      <c r="Q212" s="17">
        <f t="shared" si="96"/>
        <v>19</v>
      </c>
      <c r="R212" s="17">
        <f t="shared" si="96"/>
        <v>27</v>
      </c>
      <c r="S212" s="17">
        <f t="shared" si="96"/>
        <v>0</v>
      </c>
      <c r="T212" s="17">
        <f t="shared" si="96"/>
        <v>0</v>
      </c>
      <c r="U212" s="17">
        <f t="shared" si="96"/>
        <v>0</v>
      </c>
      <c r="V212" s="17">
        <f t="shared" si="96"/>
        <v>0</v>
      </c>
      <c r="W212" s="17">
        <f t="shared" si="96"/>
        <v>0</v>
      </c>
      <c r="X212" s="17">
        <f t="shared" si="96"/>
        <v>0</v>
      </c>
      <c r="Y212" s="17">
        <f t="shared" si="96"/>
        <v>0</v>
      </c>
      <c r="Z212" s="17">
        <f t="shared" si="96"/>
        <v>0</v>
      </c>
      <c r="AA212" s="36">
        <f t="shared" si="76"/>
        <v>214</v>
      </c>
      <c r="AB212" s="36">
        <f t="shared" si="77"/>
        <v>239</v>
      </c>
      <c r="AC212" s="36">
        <f t="shared" si="78"/>
        <v>453</v>
      </c>
    </row>
    <row r="213" spans="1:29" ht="15">
      <c r="A213" s="117"/>
      <c r="B213" s="72" t="s">
        <v>245</v>
      </c>
      <c r="C213" s="17">
        <f aca="true" t="shared" si="97" ref="C213:Z213">C57+C135</f>
        <v>132</v>
      </c>
      <c r="D213" s="17">
        <f t="shared" si="97"/>
        <v>36</v>
      </c>
      <c r="E213" s="17">
        <f t="shared" si="97"/>
        <v>127</v>
      </c>
      <c r="F213" s="17">
        <f t="shared" si="97"/>
        <v>32</v>
      </c>
      <c r="G213" s="17">
        <f t="shared" si="97"/>
        <v>68</v>
      </c>
      <c r="H213" s="17">
        <f t="shared" si="97"/>
        <v>28</v>
      </c>
      <c r="I213" s="17">
        <f t="shared" si="97"/>
        <v>30</v>
      </c>
      <c r="J213" s="17">
        <f t="shared" si="97"/>
        <v>18</v>
      </c>
      <c r="K213" s="17">
        <f t="shared" si="97"/>
        <v>44</v>
      </c>
      <c r="L213" s="17">
        <f t="shared" si="97"/>
        <v>34</v>
      </c>
      <c r="M213" s="17">
        <f t="shared" si="97"/>
        <v>14</v>
      </c>
      <c r="N213" s="17">
        <f t="shared" si="97"/>
        <v>8</v>
      </c>
      <c r="O213" s="17">
        <f t="shared" si="97"/>
        <v>35</v>
      </c>
      <c r="P213" s="17">
        <f t="shared" si="97"/>
        <v>9</v>
      </c>
      <c r="Q213" s="17">
        <f t="shared" si="97"/>
        <v>21</v>
      </c>
      <c r="R213" s="17">
        <f t="shared" si="97"/>
        <v>19</v>
      </c>
      <c r="S213" s="17">
        <f t="shared" si="97"/>
        <v>0</v>
      </c>
      <c r="T213" s="17">
        <f t="shared" si="97"/>
        <v>0</v>
      </c>
      <c r="U213" s="17">
        <f t="shared" si="97"/>
        <v>0</v>
      </c>
      <c r="V213" s="17">
        <f t="shared" si="97"/>
        <v>0</v>
      </c>
      <c r="W213" s="17">
        <f t="shared" si="97"/>
        <v>0</v>
      </c>
      <c r="X213" s="17">
        <f t="shared" si="97"/>
        <v>0</v>
      </c>
      <c r="Y213" s="17">
        <f t="shared" si="97"/>
        <v>0</v>
      </c>
      <c r="Z213" s="17">
        <f t="shared" si="97"/>
        <v>0</v>
      </c>
      <c r="AA213" s="36">
        <f t="shared" si="76"/>
        <v>471</v>
      </c>
      <c r="AB213" s="36">
        <f t="shared" si="77"/>
        <v>184</v>
      </c>
      <c r="AC213" s="36">
        <f t="shared" si="78"/>
        <v>655</v>
      </c>
    </row>
    <row r="214" spans="1:29" ht="15">
      <c r="A214" s="117"/>
      <c r="B214" s="72" t="s">
        <v>244</v>
      </c>
      <c r="C214" s="17">
        <f aca="true" t="shared" si="98" ref="C214:Z214">C58+C136</f>
        <v>137</v>
      </c>
      <c r="D214" s="17">
        <f t="shared" si="98"/>
        <v>266</v>
      </c>
      <c r="E214" s="17">
        <f t="shared" si="98"/>
        <v>41</v>
      </c>
      <c r="F214" s="17">
        <f t="shared" si="98"/>
        <v>67</v>
      </c>
      <c r="G214" s="17">
        <f t="shared" si="98"/>
        <v>54</v>
      </c>
      <c r="H214" s="17">
        <f t="shared" si="98"/>
        <v>240</v>
      </c>
      <c r="I214" s="17">
        <f t="shared" si="98"/>
        <v>16</v>
      </c>
      <c r="J214" s="17">
        <f t="shared" si="98"/>
        <v>75</v>
      </c>
      <c r="K214" s="17">
        <f t="shared" si="98"/>
        <v>33</v>
      </c>
      <c r="L214" s="17">
        <f t="shared" si="98"/>
        <v>129</v>
      </c>
      <c r="M214" s="17">
        <f t="shared" si="98"/>
        <v>11</v>
      </c>
      <c r="N214" s="17">
        <f t="shared" si="98"/>
        <v>39</v>
      </c>
      <c r="O214" s="17">
        <f t="shared" si="98"/>
        <v>32</v>
      </c>
      <c r="P214" s="17">
        <f t="shared" si="98"/>
        <v>97</v>
      </c>
      <c r="Q214" s="17">
        <f t="shared" si="98"/>
        <v>32</v>
      </c>
      <c r="R214" s="17">
        <f t="shared" si="98"/>
        <v>102</v>
      </c>
      <c r="S214" s="17">
        <f t="shared" si="98"/>
        <v>0</v>
      </c>
      <c r="T214" s="17">
        <f t="shared" si="98"/>
        <v>0</v>
      </c>
      <c r="U214" s="17">
        <f t="shared" si="98"/>
        <v>0</v>
      </c>
      <c r="V214" s="17">
        <f t="shared" si="98"/>
        <v>0</v>
      </c>
      <c r="W214" s="17">
        <f t="shared" si="98"/>
        <v>0</v>
      </c>
      <c r="X214" s="17">
        <f t="shared" si="98"/>
        <v>0</v>
      </c>
      <c r="Y214" s="17">
        <f t="shared" si="98"/>
        <v>0</v>
      </c>
      <c r="Z214" s="17">
        <f t="shared" si="98"/>
        <v>0</v>
      </c>
      <c r="AA214" s="36">
        <f t="shared" si="76"/>
        <v>356</v>
      </c>
      <c r="AB214" s="36">
        <f t="shared" si="77"/>
        <v>1015</v>
      </c>
      <c r="AC214" s="36">
        <f t="shared" si="78"/>
        <v>1371</v>
      </c>
    </row>
    <row r="215" spans="1:29" ht="15">
      <c r="A215" s="117"/>
      <c r="B215" s="63" t="s">
        <v>66</v>
      </c>
      <c r="C215" s="63">
        <f aca="true" t="shared" si="99" ref="C215:Z215">C59+C137</f>
        <v>1200</v>
      </c>
      <c r="D215" s="63">
        <f t="shared" si="99"/>
        <v>949</v>
      </c>
      <c r="E215" s="63">
        <f t="shared" si="99"/>
        <v>769</v>
      </c>
      <c r="F215" s="63">
        <f t="shared" si="99"/>
        <v>362</v>
      </c>
      <c r="G215" s="63">
        <f t="shared" si="99"/>
        <v>669</v>
      </c>
      <c r="H215" s="63">
        <f t="shared" si="99"/>
        <v>701</v>
      </c>
      <c r="I215" s="63">
        <f t="shared" si="99"/>
        <v>302</v>
      </c>
      <c r="J215" s="63">
        <f t="shared" si="99"/>
        <v>281</v>
      </c>
      <c r="K215" s="63">
        <f t="shared" si="99"/>
        <v>309</v>
      </c>
      <c r="L215" s="63">
        <f t="shared" si="99"/>
        <v>387</v>
      </c>
      <c r="M215" s="63">
        <f t="shared" si="99"/>
        <v>123</v>
      </c>
      <c r="N215" s="63">
        <f t="shared" si="99"/>
        <v>136</v>
      </c>
      <c r="O215" s="63">
        <f t="shared" si="99"/>
        <v>276</v>
      </c>
      <c r="P215" s="63">
        <f t="shared" si="99"/>
        <v>337</v>
      </c>
      <c r="Q215" s="63">
        <f t="shared" si="99"/>
        <v>301</v>
      </c>
      <c r="R215" s="63">
        <f t="shared" si="99"/>
        <v>330</v>
      </c>
      <c r="S215" s="63">
        <f t="shared" si="99"/>
        <v>0</v>
      </c>
      <c r="T215" s="63">
        <f t="shared" si="99"/>
        <v>0</v>
      </c>
      <c r="U215" s="63">
        <f t="shared" si="99"/>
        <v>0</v>
      </c>
      <c r="V215" s="63">
        <f t="shared" si="99"/>
        <v>0</v>
      </c>
      <c r="W215" s="63">
        <f t="shared" si="99"/>
        <v>0</v>
      </c>
      <c r="X215" s="63">
        <f t="shared" si="99"/>
        <v>0</v>
      </c>
      <c r="Y215" s="63">
        <f t="shared" si="99"/>
        <v>0</v>
      </c>
      <c r="Z215" s="63">
        <f t="shared" si="99"/>
        <v>0</v>
      </c>
      <c r="AA215" s="36">
        <f t="shared" si="76"/>
        <v>3949</v>
      </c>
      <c r="AB215" s="36">
        <f t="shared" si="77"/>
        <v>3483</v>
      </c>
      <c r="AC215" s="36">
        <f t="shared" si="78"/>
        <v>7432</v>
      </c>
    </row>
    <row r="216" spans="1:29" ht="26.25" customHeight="1">
      <c r="A216" s="117" t="s">
        <v>289</v>
      </c>
      <c r="B216" s="73" t="s">
        <v>242</v>
      </c>
      <c r="C216" s="17">
        <f aca="true" t="shared" si="100" ref="C216:Z216">C60+C138</f>
        <v>34</v>
      </c>
      <c r="D216" s="17">
        <f t="shared" si="100"/>
        <v>55</v>
      </c>
      <c r="E216" s="17">
        <f t="shared" si="100"/>
        <v>16</v>
      </c>
      <c r="F216" s="17">
        <f t="shared" si="100"/>
        <v>10</v>
      </c>
      <c r="G216" s="17">
        <f t="shared" si="100"/>
        <v>44</v>
      </c>
      <c r="H216" s="17">
        <f t="shared" si="100"/>
        <v>35</v>
      </c>
      <c r="I216" s="17">
        <f t="shared" si="100"/>
        <v>7</v>
      </c>
      <c r="J216" s="17">
        <f t="shared" si="100"/>
        <v>16</v>
      </c>
      <c r="K216" s="17">
        <f t="shared" si="100"/>
        <v>20</v>
      </c>
      <c r="L216" s="17">
        <f t="shared" si="100"/>
        <v>46</v>
      </c>
      <c r="M216" s="17">
        <f t="shared" si="100"/>
        <v>2</v>
      </c>
      <c r="N216" s="17">
        <f t="shared" si="100"/>
        <v>2</v>
      </c>
      <c r="O216" s="17">
        <f t="shared" si="100"/>
        <v>29</v>
      </c>
      <c r="P216" s="17">
        <f t="shared" si="100"/>
        <v>34</v>
      </c>
      <c r="Q216" s="17">
        <f t="shared" si="100"/>
        <v>0</v>
      </c>
      <c r="R216" s="17">
        <f t="shared" si="100"/>
        <v>2</v>
      </c>
      <c r="S216" s="17">
        <f t="shared" si="100"/>
        <v>0</v>
      </c>
      <c r="T216" s="17">
        <f t="shared" si="100"/>
        <v>0</v>
      </c>
      <c r="U216" s="17">
        <f t="shared" si="100"/>
        <v>0</v>
      </c>
      <c r="V216" s="17">
        <f t="shared" si="100"/>
        <v>0</v>
      </c>
      <c r="W216" s="17">
        <f t="shared" si="100"/>
        <v>0</v>
      </c>
      <c r="X216" s="17">
        <f t="shared" si="100"/>
        <v>0</v>
      </c>
      <c r="Y216" s="17">
        <f t="shared" si="100"/>
        <v>0</v>
      </c>
      <c r="Z216" s="17">
        <f t="shared" si="100"/>
        <v>0</v>
      </c>
      <c r="AA216" s="36">
        <f t="shared" si="76"/>
        <v>152</v>
      </c>
      <c r="AB216" s="36">
        <f t="shared" si="77"/>
        <v>200</v>
      </c>
      <c r="AC216" s="36">
        <f t="shared" si="78"/>
        <v>352</v>
      </c>
    </row>
    <row r="217" spans="1:29" ht="15">
      <c r="A217" s="117"/>
      <c r="B217" s="73" t="s">
        <v>241</v>
      </c>
      <c r="C217" s="17">
        <f aca="true" t="shared" si="101" ref="C217:Z217">C61+C139</f>
        <v>26</v>
      </c>
      <c r="D217" s="17">
        <f t="shared" si="101"/>
        <v>61</v>
      </c>
      <c r="E217" s="17">
        <f t="shared" si="101"/>
        <v>5</v>
      </c>
      <c r="F217" s="17">
        <f t="shared" si="101"/>
        <v>1</v>
      </c>
      <c r="G217" s="17">
        <f t="shared" si="101"/>
        <v>37</v>
      </c>
      <c r="H217" s="17">
        <f t="shared" si="101"/>
        <v>43</v>
      </c>
      <c r="I217" s="17">
        <f t="shared" si="101"/>
        <v>5</v>
      </c>
      <c r="J217" s="17">
        <f t="shared" si="101"/>
        <v>1</v>
      </c>
      <c r="K217" s="17">
        <f t="shared" si="101"/>
        <v>30</v>
      </c>
      <c r="L217" s="17">
        <f t="shared" si="101"/>
        <v>19</v>
      </c>
      <c r="M217" s="17">
        <f t="shared" si="101"/>
        <v>2</v>
      </c>
      <c r="N217" s="17">
        <f t="shared" si="101"/>
        <v>2</v>
      </c>
      <c r="O217" s="17">
        <f t="shared" si="101"/>
        <v>27</v>
      </c>
      <c r="P217" s="17">
        <f t="shared" si="101"/>
        <v>45</v>
      </c>
      <c r="Q217" s="17">
        <f t="shared" si="101"/>
        <v>0</v>
      </c>
      <c r="R217" s="17">
        <f t="shared" si="101"/>
        <v>0</v>
      </c>
      <c r="S217" s="17">
        <f t="shared" si="101"/>
        <v>0</v>
      </c>
      <c r="T217" s="17">
        <f t="shared" si="101"/>
        <v>0</v>
      </c>
      <c r="U217" s="17">
        <f t="shared" si="101"/>
        <v>0</v>
      </c>
      <c r="V217" s="17">
        <f t="shared" si="101"/>
        <v>0</v>
      </c>
      <c r="W217" s="17">
        <f t="shared" si="101"/>
        <v>0</v>
      </c>
      <c r="X217" s="17">
        <f t="shared" si="101"/>
        <v>0</v>
      </c>
      <c r="Y217" s="17">
        <f t="shared" si="101"/>
        <v>0</v>
      </c>
      <c r="Z217" s="17">
        <f t="shared" si="101"/>
        <v>0</v>
      </c>
      <c r="AA217" s="36">
        <f t="shared" si="76"/>
        <v>132</v>
      </c>
      <c r="AB217" s="36">
        <f t="shared" si="77"/>
        <v>172</v>
      </c>
      <c r="AC217" s="36">
        <f t="shared" si="78"/>
        <v>304</v>
      </c>
    </row>
    <row r="218" spans="1:29" ht="15">
      <c r="A218" s="117"/>
      <c r="B218" s="63" t="s">
        <v>299</v>
      </c>
      <c r="C218" s="63">
        <f aca="true" t="shared" si="102" ref="C218:Z218">C62+C140</f>
        <v>60</v>
      </c>
      <c r="D218" s="63">
        <f t="shared" si="102"/>
        <v>116</v>
      </c>
      <c r="E218" s="63">
        <f t="shared" si="102"/>
        <v>21</v>
      </c>
      <c r="F218" s="63">
        <f t="shared" si="102"/>
        <v>11</v>
      </c>
      <c r="G218" s="63">
        <f t="shared" si="102"/>
        <v>81</v>
      </c>
      <c r="H218" s="63">
        <f t="shared" si="102"/>
        <v>78</v>
      </c>
      <c r="I218" s="63">
        <f t="shared" si="102"/>
        <v>12</v>
      </c>
      <c r="J218" s="63">
        <f t="shared" si="102"/>
        <v>17</v>
      </c>
      <c r="K218" s="63">
        <f t="shared" si="102"/>
        <v>50</v>
      </c>
      <c r="L218" s="63">
        <f t="shared" si="102"/>
        <v>65</v>
      </c>
      <c r="M218" s="63">
        <f t="shared" si="102"/>
        <v>4</v>
      </c>
      <c r="N218" s="63">
        <f t="shared" si="102"/>
        <v>4</v>
      </c>
      <c r="O218" s="63">
        <f t="shared" si="102"/>
        <v>56</v>
      </c>
      <c r="P218" s="63">
        <f t="shared" si="102"/>
        <v>79</v>
      </c>
      <c r="Q218" s="63">
        <f t="shared" si="102"/>
        <v>0</v>
      </c>
      <c r="R218" s="63">
        <f t="shared" si="102"/>
        <v>2</v>
      </c>
      <c r="S218" s="63">
        <f t="shared" si="102"/>
        <v>0</v>
      </c>
      <c r="T218" s="63">
        <f t="shared" si="102"/>
        <v>0</v>
      </c>
      <c r="U218" s="63">
        <f t="shared" si="102"/>
        <v>0</v>
      </c>
      <c r="V218" s="63">
        <f t="shared" si="102"/>
        <v>0</v>
      </c>
      <c r="W218" s="63">
        <f t="shared" si="102"/>
        <v>0</v>
      </c>
      <c r="X218" s="63">
        <f t="shared" si="102"/>
        <v>0</v>
      </c>
      <c r="Y218" s="63">
        <f t="shared" si="102"/>
        <v>0</v>
      </c>
      <c r="Z218" s="63">
        <f t="shared" si="102"/>
        <v>0</v>
      </c>
      <c r="AA218" s="36">
        <f t="shared" si="76"/>
        <v>284</v>
      </c>
      <c r="AB218" s="36">
        <f t="shared" si="77"/>
        <v>372</v>
      </c>
      <c r="AC218" s="36">
        <f t="shared" si="78"/>
        <v>656</v>
      </c>
    </row>
    <row r="219" spans="1:29" ht="15">
      <c r="A219" s="104" t="s">
        <v>239</v>
      </c>
      <c r="B219" s="104"/>
      <c r="C219" s="17">
        <f aca="true" t="shared" si="103" ref="C219:Z219">C63+C141</f>
        <v>548</v>
      </c>
      <c r="D219" s="17">
        <f t="shared" si="103"/>
        <v>262</v>
      </c>
      <c r="E219" s="17">
        <f t="shared" si="103"/>
        <v>171</v>
      </c>
      <c r="F219" s="17">
        <f t="shared" si="103"/>
        <v>30</v>
      </c>
      <c r="G219" s="17">
        <f t="shared" si="103"/>
        <v>360</v>
      </c>
      <c r="H219" s="17">
        <f t="shared" si="103"/>
        <v>188</v>
      </c>
      <c r="I219" s="17">
        <f t="shared" si="103"/>
        <v>152</v>
      </c>
      <c r="J219" s="17">
        <f t="shared" si="103"/>
        <v>47</v>
      </c>
      <c r="K219" s="17">
        <f t="shared" si="103"/>
        <v>319</v>
      </c>
      <c r="L219" s="17">
        <f t="shared" si="103"/>
        <v>142</v>
      </c>
      <c r="M219" s="17">
        <f t="shared" si="103"/>
        <v>113</v>
      </c>
      <c r="N219" s="17">
        <f t="shared" si="103"/>
        <v>38</v>
      </c>
      <c r="O219" s="17">
        <f t="shared" si="103"/>
        <v>242</v>
      </c>
      <c r="P219" s="17">
        <f t="shared" si="103"/>
        <v>128</v>
      </c>
      <c r="Q219" s="17">
        <f t="shared" si="103"/>
        <v>268</v>
      </c>
      <c r="R219" s="17">
        <f t="shared" si="103"/>
        <v>82</v>
      </c>
      <c r="S219" s="17">
        <f t="shared" si="103"/>
        <v>0</v>
      </c>
      <c r="T219" s="17">
        <f t="shared" si="103"/>
        <v>0</v>
      </c>
      <c r="U219" s="17">
        <f t="shared" si="103"/>
        <v>0</v>
      </c>
      <c r="V219" s="17">
        <f t="shared" si="103"/>
        <v>0</v>
      </c>
      <c r="W219" s="17">
        <f t="shared" si="103"/>
        <v>0</v>
      </c>
      <c r="X219" s="17">
        <f t="shared" si="103"/>
        <v>0</v>
      </c>
      <c r="Y219" s="17">
        <f t="shared" si="103"/>
        <v>0</v>
      </c>
      <c r="Z219" s="17">
        <f t="shared" si="103"/>
        <v>0</v>
      </c>
      <c r="AA219" s="36">
        <f t="shared" si="76"/>
        <v>2173</v>
      </c>
      <c r="AB219" s="36">
        <f t="shared" si="77"/>
        <v>917</v>
      </c>
      <c r="AC219" s="36">
        <f t="shared" si="78"/>
        <v>3090</v>
      </c>
    </row>
    <row r="220" spans="1:29" ht="26.25" customHeight="1">
      <c r="A220" s="117" t="s">
        <v>67</v>
      </c>
      <c r="B220" s="72" t="s">
        <v>68</v>
      </c>
      <c r="C220" s="17">
        <f aca="true" t="shared" si="104" ref="C220:Z220">C64+C142</f>
        <v>197</v>
      </c>
      <c r="D220" s="17">
        <f t="shared" si="104"/>
        <v>276</v>
      </c>
      <c r="E220" s="17">
        <f t="shared" si="104"/>
        <v>87</v>
      </c>
      <c r="F220" s="17">
        <f t="shared" si="104"/>
        <v>77</v>
      </c>
      <c r="G220" s="17">
        <f t="shared" si="104"/>
        <v>52</v>
      </c>
      <c r="H220" s="17">
        <f t="shared" si="104"/>
        <v>174</v>
      </c>
      <c r="I220" s="17">
        <f t="shared" si="104"/>
        <v>12</v>
      </c>
      <c r="J220" s="17">
        <f t="shared" si="104"/>
        <v>24</v>
      </c>
      <c r="K220" s="17">
        <f t="shared" si="104"/>
        <v>43</v>
      </c>
      <c r="L220" s="17">
        <f t="shared" si="104"/>
        <v>167</v>
      </c>
      <c r="M220" s="17">
        <f t="shared" si="104"/>
        <v>6</v>
      </c>
      <c r="N220" s="17">
        <f t="shared" si="104"/>
        <v>25</v>
      </c>
      <c r="O220" s="17">
        <f t="shared" si="104"/>
        <v>41</v>
      </c>
      <c r="P220" s="17">
        <f t="shared" si="104"/>
        <v>156</v>
      </c>
      <c r="Q220" s="17">
        <f t="shared" si="104"/>
        <v>2</v>
      </c>
      <c r="R220" s="17">
        <f t="shared" si="104"/>
        <v>6</v>
      </c>
      <c r="S220" s="17">
        <f t="shared" si="104"/>
        <v>46</v>
      </c>
      <c r="T220" s="17">
        <f t="shared" si="104"/>
        <v>231</v>
      </c>
      <c r="U220" s="17">
        <f t="shared" si="104"/>
        <v>35</v>
      </c>
      <c r="V220" s="17">
        <f t="shared" si="104"/>
        <v>121</v>
      </c>
      <c r="W220" s="17">
        <f t="shared" si="104"/>
        <v>0</v>
      </c>
      <c r="X220" s="17">
        <f t="shared" si="104"/>
        <v>0</v>
      </c>
      <c r="Y220" s="17">
        <f t="shared" si="104"/>
        <v>0</v>
      </c>
      <c r="Z220" s="17">
        <f t="shared" si="104"/>
        <v>0</v>
      </c>
      <c r="AA220" s="36">
        <f t="shared" si="76"/>
        <v>521</v>
      </c>
      <c r="AB220" s="36">
        <f t="shared" si="77"/>
        <v>1257</v>
      </c>
      <c r="AC220" s="36">
        <f t="shared" si="78"/>
        <v>1778</v>
      </c>
    </row>
    <row r="221" spans="1:29" ht="15">
      <c r="A221" s="117"/>
      <c r="B221" s="72" t="s">
        <v>69</v>
      </c>
      <c r="C221" s="17">
        <f aca="true" t="shared" si="105" ref="C221:Z221">C65+C143</f>
        <v>0</v>
      </c>
      <c r="D221" s="17">
        <f t="shared" si="105"/>
        <v>0</v>
      </c>
      <c r="E221" s="17">
        <f t="shared" si="105"/>
        <v>0</v>
      </c>
      <c r="F221" s="17">
        <f t="shared" si="105"/>
        <v>0</v>
      </c>
      <c r="G221" s="17">
        <f t="shared" si="105"/>
        <v>4</v>
      </c>
      <c r="H221" s="17">
        <f t="shared" si="105"/>
        <v>92</v>
      </c>
      <c r="I221" s="17">
        <f t="shared" si="105"/>
        <v>0</v>
      </c>
      <c r="J221" s="17">
        <f t="shared" si="105"/>
        <v>19</v>
      </c>
      <c r="K221" s="17">
        <f t="shared" si="105"/>
        <v>3</v>
      </c>
      <c r="L221" s="17">
        <f t="shared" si="105"/>
        <v>63</v>
      </c>
      <c r="M221" s="17">
        <f t="shared" si="105"/>
        <v>2</v>
      </c>
      <c r="N221" s="17">
        <f t="shared" si="105"/>
        <v>4</v>
      </c>
      <c r="O221" s="17">
        <f t="shared" si="105"/>
        <v>2</v>
      </c>
      <c r="P221" s="17">
        <f t="shared" si="105"/>
        <v>56</v>
      </c>
      <c r="Q221" s="17">
        <f t="shared" si="105"/>
        <v>0</v>
      </c>
      <c r="R221" s="17">
        <f t="shared" si="105"/>
        <v>2</v>
      </c>
      <c r="S221" s="17">
        <f t="shared" si="105"/>
        <v>7</v>
      </c>
      <c r="T221" s="17">
        <f t="shared" si="105"/>
        <v>109</v>
      </c>
      <c r="U221" s="17">
        <f t="shared" si="105"/>
        <v>2</v>
      </c>
      <c r="V221" s="17">
        <f t="shared" si="105"/>
        <v>5</v>
      </c>
      <c r="W221" s="17">
        <f t="shared" si="105"/>
        <v>0</v>
      </c>
      <c r="X221" s="17">
        <f t="shared" si="105"/>
        <v>0</v>
      </c>
      <c r="Y221" s="17">
        <f t="shared" si="105"/>
        <v>0</v>
      </c>
      <c r="Z221" s="17">
        <f t="shared" si="105"/>
        <v>0</v>
      </c>
      <c r="AA221" s="36">
        <f t="shared" si="76"/>
        <v>20</v>
      </c>
      <c r="AB221" s="36">
        <f t="shared" si="77"/>
        <v>350</v>
      </c>
      <c r="AC221" s="36">
        <f t="shared" si="78"/>
        <v>370</v>
      </c>
    </row>
    <row r="222" spans="1:29" ht="15">
      <c r="A222" s="117"/>
      <c r="B222" s="72" t="s">
        <v>70</v>
      </c>
      <c r="C222" s="17">
        <f aca="true" t="shared" si="106" ref="C222:Z222">C66+C144</f>
        <v>95</v>
      </c>
      <c r="D222" s="17">
        <f t="shared" si="106"/>
        <v>265</v>
      </c>
      <c r="E222" s="17">
        <f t="shared" si="106"/>
        <v>30</v>
      </c>
      <c r="F222" s="17">
        <f t="shared" si="106"/>
        <v>37</v>
      </c>
      <c r="G222" s="17">
        <f t="shared" si="106"/>
        <v>46</v>
      </c>
      <c r="H222" s="17">
        <f t="shared" si="106"/>
        <v>173</v>
      </c>
      <c r="I222" s="17">
        <f t="shared" si="106"/>
        <v>6</v>
      </c>
      <c r="J222" s="17">
        <f t="shared" si="106"/>
        <v>14</v>
      </c>
      <c r="K222" s="17">
        <f t="shared" si="106"/>
        <v>21</v>
      </c>
      <c r="L222" s="17">
        <f t="shared" si="106"/>
        <v>145</v>
      </c>
      <c r="M222" s="17">
        <f t="shared" si="106"/>
        <v>1</v>
      </c>
      <c r="N222" s="17">
        <f t="shared" si="106"/>
        <v>10</v>
      </c>
      <c r="O222" s="17">
        <f t="shared" si="106"/>
        <v>18</v>
      </c>
      <c r="P222" s="17">
        <f t="shared" si="106"/>
        <v>142</v>
      </c>
      <c r="Q222" s="17">
        <f t="shared" si="106"/>
        <v>0</v>
      </c>
      <c r="R222" s="17">
        <f t="shared" si="106"/>
        <v>5</v>
      </c>
      <c r="S222" s="17">
        <f t="shared" si="106"/>
        <v>17</v>
      </c>
      <c r="T222" s="17">
        <f t="shared" si="106"/>
        <v>148</v>
      </c>
      <c r="U222" s="17">
        <f t="shared" si="106"/>
        <v>9</v>
      </c>
      <c r="V222" s="17">
        <f t="shared" si="106"/>
        <v>54</v>
      </c>
      <c r="W222" s="17">
        <f t="shared" si="106"/>
        <v>0</v>
      </c>
      <c r="X222" s="17">
        <f t="shared" si="106"/>
        <v>0</v>
      </c>
      <c r="Y222" s="17">
        <f t="shared" si="106"/>
        <v>0</v>
      </c>
      <c r="Z222" s="17">
        <f t="shared" si="106"/>
        <v>0</v>
      </c>
      <c r="AA222" s="36">
        <f t="shared" si="76"/>
        <v>243</v>
      </c>
      <c r="AB222" s="36">
        <f t="shared" si="77"/>
        <v>993</v>
      </c>
      <c r="AC222" s="36">
        <f t="shared" si="78"/>
        <v>1236</v>
      </c>
    </row>
    <row r="223" spans="1:29" ht="15">
      <c r="A223" s="117"/>
      <c r="B223" s="72" t="s">
        <v>71</v>
      </c>
      <c r="C223" s="17">
        <f aca="true" t="shared" si="107" ref="C223:Z223">C67+C145</f>
        <v>374</v>
      </c>
      <c r="D223" s="17">
        <f t="shared" si="107"/>
        <v>840</v>
      </c>
      <c r="E223" s="17">
        <f t="shared" si="107"/>
        <v>59</v>
      </c>
      <c r="F223" s="17">
        <f t="shared" si="107"/>
        <v>53</v>
      </c>
      <c r="G223" s="17">
        <f t="shared" si="107"/>
        <v>128</v>
      </c>
      <c r="H223" s="17">
        <f t="shared" si="107"/>
        <v>728</v>
      </c>
      <c r="I223" s="17">
        <f t="shared" si="107"/>
        <v>8</v>
      </c>
      <c r="J223" s="17">
        <f t="shared" si="107"/>
        <v>18</v>
      </c>
      <c r="K223" s="17">
        <f t="shared" si="107"/>
        <v>69</v>
      </c>
      <c r="L223" s="17">
        <f t="shared" si="107"/>
        <v>713</v>
      </c>
      <c r="M223" s="17">
        <f t="shared" si="107"/>
        <v>4</v>
      </c>
      <c r="N223" s="17">
        <f t="shared" si="107"/>
        <v>10</v>
      </c>
      <c r="O223" s="17">
        <f t="shared" si="107"/>
        <v>82</v>
      </c>
      <c r="P223" s="17">
        <f t="shared" si="107"/>
        <v>850</v>
      </c>
      <c r="Q223" s="17">
        <f t="shared" si="107"/>
        <v>38</v>
      </c>
      <c r="R223" s="17">
        <f t="shared" si="107"/>
        <v>124</v>
      </c>
      <c r="S223" s="17">
        <f t="shared" si="107"/>
        <v>0</v>
      </c>
      <c r="T223" s="17">
        <f t="shared" si="107"/>
        <v>0</v>
      </c>
      <c r="U223" s="17">
        <f t="shared" si="107"/>
        <v>0</v>
      </c>
      <c r="V223" s="17">
        <f t="shared" si="107"/>
        <v>0</v>
      </c>
      <c r="W223" s="17">
        <f t="shared" si="107"/>
        <v>0</v>
      </c>
      <c r="X223" s="17">
        <f t="shared" si="107"/>
        <v>0</v>
      </c>
      <c r="Y223" s="17">
        <f t="shared" si="107"/>
        <v>0</v>
      </c>
      <c r="Z223" s="17">
        <f t="shared" si="107"/>
        <v>0</v>
      </c>
      <c r="AA223" s="36">
        <f t="shared" si="76"/>
        <v>762</v>
      </c>
      <c r="AB223" s="36">
        <f t="shared" si="77"/>
        <v>3336</v>
      </c>
      <c r="AC223" s="36">
        <f t="shared" si="78"/>
        <v>4098</v>
      </c>
    </row>
    <row r="224" spans="1:29" ht="15">
      <c r="A224" s="117"/>
      <c r="B224" s="63" t="s">
        <v>72</v>
      </c>
      <c r="C224" s="63">
        <f aca="true" t="shared" si="108" ref="C224:Z224">C68+C146</f>
        <v>666</v>
      </c>
      <c r="D224" s="63">
        <f t="shared" si="108"/>
        <v>1381</v>
      </c>
      <c r="E224" s="63">
        <f t="shared" si="108"/>
        <v>176</v>
      </c>
      <c r="F224" s="63">
        <f t="shared" si="108"/>
        <v>167</v>
      </c>
      <c r="G224" s="63">
        <f t="shared" si="108"/>
        <v>230</v>
      </c>
      <c r="H224" s="63">
        <f t="shared" si="108"/>
        <v>1167</v>
      </c>
      <c r="I224" s="63">
        <f t="shared" si="108"/>
        <v>26</v>
      </c>
      <c r="J224" s="63">
        <f t="shared" si="108"/>
        <v>75</v>
      </c>
      <c r="K224" s="63">
        <f t="shared" si="108"/>
        <v>136</v>
      </c>
      <c r="L224" s="63">
        <f t="shared" si="108"/>
        <v>1088</v>
      </c>
      <c r="M224" s="63">
        <f t="shared" si="108"/>
        <v>13</v>
      </c>
      <c r="N224" s="63">
        <f t="shared" si="108"/>
        <v>49</v>
      </c>
      <c r="O224" s="63">
        <f t="shared" si="108"/>
        <v>143</v>
      </c>
      <c r="P224" s="63">
        <f t="shared" si="108"/>
        <v>1204</v>
      </c>
      <c r="Q224" s="63">
        <f t="shared" si="108"/>
        <v>40</v>
      </c>
      <c r="R224" s="63">
        <f t="shared" si="108"/>
        <v>137</v>
      </c>
      <c r="S224" s="63">
        <f t="shared" si="108"/>
        <v>70</v>
      </c>
      <c r="T224" s="63">
        <f t="shared" si="108"/>
        <v>488</v>
      </c>
      <c r="U224" s="63">
        <f t="shared" si="108"/>
        <v>46</v>
      </c>
      <c r="V224" s="63">
        <f t="shared" si="108"/>
        <v>180</v>
      </c>
      <c r="W224" s="63">
        <f t="shared" si="108"/>
        <v>0</v>
      </c>
      <c r="X224" s="63">
        <f t="shared" si="108"/>
        <v>0</v>
      </c>
      <c r="Y224" s="63">
        <f t="shared" si="108"/>
        <v>0</v>
      </c>
      <c r="Z224" s="63">
        <f t="shared" si="108"/>
        <v>0</v>
      </c>
      <c r="AA224" s="36">
        <f t="shared" si="76"/>
        <v>1546</v>
      </c>
      <c r="AB224" s="36">
        <f t="shared" si="77"/>
        <v>5936</v>
      </c>
      <c r="AC224" s="36">
        <f t="shared" si="78"/>
        <v>7482</v>
      </c>
    </row>
    <row r="225" spans="1:29" ht="26.25" customHeight="1">
      <c r="A225" s="104" t="s">
        <v>298</v>
      </c>
      <c r="B225" s="104"/>
      <c r="C225" s="17">
        <f aca="true" t="shared" si="109" ref="C225:Z225">C69+C147</f>
        <v>19</v>
      </c>
      <c r="D225" s="17">
        <f t="shared" si="109"/>
        <v>224</v>
      </c>
      <c r="E225" s="17">
        <f t="shared" si="109"/>
        <v>0</v>
      </c>
      <c r="F225" s="17">
        <f t="shared" si="109"/>
        <v>4</v>
      </c>
      <c r="G225" s="17">
        <f t="shared" si="109"/>
        <v>18</v>
      </c>
      <c r="H225" s="17">
        <f t="shared" si="109"/>
        <v>188</v>
      </c>
      <c r="I225" s="17">
        <f t="shared" si="109"/>
        <v>4</v>
      </c>
      <c r="J225" s="17">
        <f t="shared" si="109"/>
        <v>7</v>
      </c>
      <c r="K225" s="17">
        <f t="shared" si="109"/>
        <v>43</v>
      </c>
      <c r="L225" s="17">
        <f t="shared" si="109"/>
        <v>320</v>
      </c>
      <c r="M225" s="17">
        <f t="shared" si="109"/>
        <v>0</v>
      </c>
      <c r="N225" s="17">
        <f t="shared" si="109"/>
        <v>4</v>
      </c>
      <c r="O225" s="17">
        <f t="shared" si="109"/>
        <v>47</v>
      </c>
      <c r="P225" s="17">
        <f t="shared" si="109"/>
        <v>360</v>
      </c>
      <c r="Q225" s="17">
        <f t="shared" si="109"/>
        <v>9</v>
      </c>
      <c r="R225" s="17">
        <f t="shared" si="109"/>
        <v>40</v>
      </c>
      <c r="S225" s="17">
        <f t="shared" si="109"/>
        <v>0</v>
      </c>
      <c r="T225" s="17">
        <f t="shared" si="109"/>
        <v>0</v>
      </c>
      <c r="U225" s="17">
        <f t="shared" si="109"/>
        <v>0</v>
      </c>
      <c r="V225" s="17">
        <f t="shared" si="109"/>
        <v>0</v>
      </c>
      <c r="W225" s="17">
        <f t="shared" si="109"/>
        <v>0</v>
      </c>
      <c r="X225" s="17">
        <f t="shared" si="109"/>
        <v>0</v>
      </c>
      <c r="Y225" s="17">
        <f t="shared" si="109"/>
        <v>0</v>
      </c>
      <c r="Z225" s="17">
        <f t="shared" si="109"/>
        <v>0</v>
      </c>
      <c r="AA225" s="36">
        <f t="shared" si="76"/>
        <v>140</v>
      </c>
      <c r="AB225" s="36">
        <f t="shared" si="77"/>
        <v>1147</v>
      </c>
      <c r="AC225" s="36">
        <f t="shared" si="78"/>
        <v>1287</v>
      </c>
    </row>
    <row r="226" spans="1:29" ht="26.25" customHeight="1">
      <c r="A226" s="104" t="s">
        <v>237</v>
      </c>
      <c r="B226" s="104"/>
      <c r="C226" s="17">
        <f aca="true" t="shared" si="110" ref="C226:Z226">C70+C148</f>
        <v>221</v>
      </c>
      <c r="D226" s="17">
        <f t="shared" si="110"/>
        <v>155</v>
      </c>
      <c r="E226" s="17">
        <f t="shared" si="110"/>
        <v>107</v>
      </c>
      <c r="F226" s="17">
        <f t="shared" si="110"/>
        <v>22</v>
      </c>
      <c r="G226" s="17">
        <f t="shared" si="110"/>
        <v>104</v>
      </c>
      <c r="H226" s="17">
        <f t="shared" si="110"/>
        <v>83</v>
      </c>
      <c r="I226" s="17">
        <f t="shared" si="110"/>
        <v>81</v>
      </c>
      <c r="J226" s="17">
        <f t="shared" si="110"/>
        <v>41</v>
      </c>
      <c r="K226" s="17">
        <f t="shared" si="110"/>
        <v>76</v>
      </c>
      <c r="L226" s="17">
        <f t="shared" si="110"/>
        <v>69</v>
      </c>
      <c r="M226" s="17">
        <f t="shared" si="110"/>
        <v>22</v>
      </c>
      <c r="N226" s="17">
        <f t="shared" si="110"/>
        <v>11</v>
      </c>
      <c r="O226" s="17">
        <f t="shared" si="110"/>
        <v>72</v>
      </c>
      <c r="P226" s="17">
        <f t="shared" si="110"/>
        <v>78</v>
      </c>
      <c r="Q226" s="17">
        <f t="shared" si="110"/>
        <v>34</v>
      </c>
      <c r="R226" s="17">
        <f t="shared" si="110"/>
        <v>18</v>
      </c>
      <c r="S226" s="17">
        <f t="shared" si="110"/>
        <v>0</v>
      </c>
      <c r="T226" s="17">
        <f t="shared" si="110"/>
        <v>0</v>
      </c>
      <c r="U226" s="17">
        <f t="shared" si="110"/>
        <v>0</v>
      </c>
      <c r="V226" s="17">
        <f t="shared" si="110"/>
        <v>0</v>
      </c>
      <c r="W226" s="17">
        <f t="shared" si="110"/>
        <v>0</v>
      </c>
      <c r="X226" s="17">
        <f t="shared" si="110"/>
        <v>0</v>
      </c>
      <c r="Y226" s="17">
        <f t="shared" si="110"/>
        <v>0</v>
      </c>
      <c r="Z226" s="17">
        <f t="shared" si="110"/>
        <v>0</v>
      </c>
      <c r="AA226" s="36">
        <f aca="true" t="shared" si="111" ref="AA226:AA232">Y226+W226+U226+S226+Q226+O226+M226+K226+I226+G226+E226+C226</f>
        <v>717</v>
      </c>
      <c r="AB226" s="36">
        <f aca="true" t="shared" si="112" ref="AB226:AB232">Z226+X226+V226+T226+R226+P226+N226+L226+J226+H226+F226+D226</f>
        <v>477</v>
      </c>
      <c r="AC226" s="36">
        <f aca="true" t="shared" si="113" ref="AC226:AC232">AB226+AA226</f>
        <v>1194</v>
      </c>
    </row>
    <row r="227" spans="1:29" ht="26.25" customHeight="1">
      <c r="A227" s="104" t="s">
        <v>236</v>
      </c>
      <c r="B227" s="104"/>
      <c r="C227" s="17">
        <f aca="true" t="shared" si="114" ref="C227:Z227">C71+C149</f>
        <v>156</v>
      </c>
      <c r="D227" s="17">
        <f t="shared" si="114"/>
        <v>58</v>
      </c>
      <c r="E227" s="17">
        <f t="shared" si="114"/>
        <v>82</v>
      </c>
      <c r="F227" s="17">
        <f t="shared" si="114"/>
        <v>20</v>
      </c>
      <c r="G227" s="17">
        <f t="shared" si="114"/>
        <v>122</v>
      </c>
      <c r="H227" s="17">
        <f t="shared" si="114"/>
        <v>40</v>
      </c>
      <c r="I227" s="17">
        <f t="shared" si="114"/>
        <v>19</v>
      </c>
      <c r="J227" s="17">
        <f t="shared" si="114"/>
        <v>3</v>
      </c>
      <c r="K227" s="17">
        <f t="shared" si="114"/>
        <v>105</v>
      </c>
      <c r="L227" s="17">
        <f t="shared" si="114"/>
        <v>29</v>
      </c>
      <c r="M227" s="17">
        <f t="shared" si="114"/>
        <v>28</v>
      </c>
      <c r="N227" s="17">
        <f t="shared" si="114"/>
        <v>4</v>
      </c>
      <c r="O227" s="17">
        <f t="shared" si="114"/>
        <v>97</v>
      </c>
      <c r="P227" s="17">
        <f t="shared" si="114"/>
        <v>50</v>
      </c>
      <c r="Q227" s="17">
        <f t="shared" si="114"/>
        <v>73</v>
      </c>
      <c r="R227" s="17">
        <f t="shared" si="114"/>
        <v>32</v>
      </c>
      <c r="S227" s="17">
        <f t="shared" si="114"/>
        <v>0</v>
      </c>
      <c r="T227" s="17">
        <f t="shared" si="114"/>
        <v>0</v>
      </c>
      <c r="U227" s="17">
        <f t="shared" si="114"/>
        <v>0</v>
      </c>
      <c r="V227" s="17">
        <f t="shared" si="114"/>
        <v>0</v>
      </c>
      <c r="W227" s="17">
        <f t="shared" si="114"/>
        <v>0</v>
      </c>
      <c r="X227" s="17">
        <f t="shared" si="114"/>
        <v>0</v>
      </c>
      <c r="Y227" s="17">
        <f t="shared" si="114"/>
        <v>0</v>
      </c>
      <c r="Z227" s="17">
        <f t="shared" si="114"/>
        <v>0</v>
      </c>
      <c r="AA227" s="36">
        <f t="shared" si="111"/>
        <v>682</v>
      </c>
      <c r="AB227" s="36">
        <f t="shared" si="112"/>
        <v>236</v>
      </c>
      <c r="AC227" s="36">
        <f t="shared" si="113"/>
        <v>918</v>
      </c>
    </row>
    <row r="228" spans="1:29" ht="26.25" customHeight="1">
      <c r="A228" s="118" t="s">
        <v>297</v>
      </c>
      <c r="B228" s="120"/>
      <c r="C228" s="17">
        <f aca="true" t="shared" si="115" ref="C228:Z228">C72+C150</f>
        <v>52</v>
      </c>
      <c r="D228" s="17">
        <f t="shared" si="115"/>
        <v>68</v>
      </c>
      <c r="E228" s="17">
        <f t="shared" si="115"/>
        <v>14</v>
      </c>
      <c r="F228" s="17">
        <f t="shared" si="115"/>
        <v>15</v>
      </c>
      <c r="G228" s="17">
        <f t="shared" si="115"/>
        <v>31</v>
      </c>
      <c r="H228" s="17">
        <f t="shared" si="115"/>
        <v>52</v>
      </c>
      <c r="I228" s="17">
        <f t="shared" si="115"/>
        <v>0</v>
      </c>
      <c r="J228" s="17">
        <f t="shared" si="115"/>
        <v>3</v>
      </c>
      <c r="K228" s="17">
        <f t="shared" si="115"/>
        <v>14</v>
      </c>
      <c r="L228" s="17">
        <f t="shared" si="115"/>
        <v>22</v>
      </c>
      <c r="M228" s="17">
        <f t="shared" si="115"/>
        <v>0</v>
      </c>
      <c r="N228" s="17">
        <f t="shared" si="115"/>
        <v>0</v>
      </c>
      <c r="O228" s="17">
        <f t="shared" si="115"/>
        <v>0</v>
      </c>
      <c r="P228" s="17">
        <f t="shared" si="115"/>
        <v>0</v>
      </c>
      <c r="Q228" s="17">
        <f t="shared" si="115"/>
        <v>0</v>
      </c>
      <c r="R228" s="17">
        <f t="shared" si="115"/>
        <v>0</v>
      </c>
      <c r="S228" s="17">
        <f t="shared" si="115"/>
        <v>0</v>
      </c>
      <c r="T228" s="17">
        <f t="shared" si="115"/>
        <v>0</v>
      </c>
      <c r="U228" s="17">
        <f t="shared" si="115"/>
        <v>0</v>
      </c>
      <c r="V228" s="17">
        <f t="shared" si="115"/>
        <v>0</v>
      </c>
      <c r="W228" s="17">
        <f t="shared" si="115"/>
        <v>0</v>
      </c>
      <c r="X228" s="17">
        <f t="shared" si="115"/>
        <v>0</v>
      </c>
      <c r="Y228" s="17">
        <f t="shared" si="115"/>
        <v>0</v>
      </c>
      <c r="Z228" s="17">
        <f t="shared" si="115"/>
        <v>0</v>
      </c>
      <c r="AA228" s="36">
        <f t="shared" si="111"/>
        <v>111</v>
      </c>
      <c r="AB228" s="36">
        <f t="shared" si="112"/>
        <v>160</v>
      </c>
      <c r="AC228" s="36">
        <f t="shared" si="113"/>
        <v>271</v>
      </c>
    </row>
    <row r="229" spans="1:29" ht="26.25" customHeight="1">
      <c r="A229" s="118" t="s">
        <v>234</v>
      </c>
      <c r="B229" s="119"/>
      <c r="C229" s="17">
        <f aca="true" t="shared" si="116" ref="C229:Z229">C73+C151</f>
        <v>12</v>
      </c>
      <c r="D229" s="17">
        <f t="shared" si="116"/>
        <v>52</v>
      </c>
      <c r="E229" s="17">
        <f t="shared" si="116"/>
        <v>4</v>
      </c>
      <c r="F229" s="17">
        <f t="shared" si="116"/>
        <v>1</v>
      </c>
      <c r="G229" s="17">
        <f t="shared" si="116"/>
        <v>0</v>
      </c>
      <c r="H229" s="17">
        <f t="shared" si="116"/>
        <v>0</v>
      </c>
      <c r="I229" s="17">
        <f t="shared" si="116"/>
        <v>0</v>
      </c>
      <c r="J229" s="17">
        <f t="shared" si="116"/>
        <v>0</v>
      </c>
      <c r="K229" s="17">
        <f t="shared" si="116"/>
        <v>0</v>
      </c>
      <c r="L229" s="17">
        <f t="shared" si="116"/>
        <v>0</v>
      </c>
      <c r="M229" s="17">
        <f t="shared" si="116"/>
        <v>0</v>
      </c>
      <c r="N229" s="17">
        <f t="shared" si="116"/>
        <v>0</v>
      </c>
      <c r="O229" s="17">
        <f t="shared" si="116"/>
        <v>0</v>
      </c>
      <c r="P229" s="17">
        <f t="shared" si="116"/>
        <v>0</v>
      </c>
      <c r="Q229" s="17">
        <f t="shared" si="116"/>
        <v>0</v>
      </c>
      <c r="R229" s="17">
        <f t="shared" si="116"/>
        <v>0</v>
      </c>
      <c r="S229" s="17">
        <f t="shared" si="116"/>
        <v>0</v>
      </c>
      <c r="T229" s="17">
        <f t="shared" si="116"/>
        <v>0</v>
      </c>
      <c r="U229" s="17">
        <f t="shared" si="116"/>
        <v>0</v>
      </c>
      <c r="V229" s="17">
        <f t="shared" si="116"/>
        <v>0</v>
      </c>
      <c r="W229" s="17">
        <f t="shared" si="116"/>
        <v>0</v>
      </c>
      <c r="X229" s="17">
        <f t="shared" si="116"/>
        <v>0</v>
      </c>
      <c r="Y229" s="17">
        <f t="shared" si="116"/>
        <v>0</v>
      </c>
      <c r="Z229" s="17">
        <f t="shared" si="116"/>
        <v>0</v>
      </c>
      <c r="AA229" s="36">
        <f t="shared" si="111"/>
        <v>16</v>
      </c>
      <c r="AB229" s="36">
        <f t="shared" si="112"/>
        <v>53</v>
      </c>
      <c r="AC229" s="36">
        <f t="shared" si="113"/>
        <v>69</v>
      </c>
    </row>
    <row r="230" spans="1:29" ht="15">
      <c r="A230" s="105" t="s">
        <v>8</v>
      </c>
      <c r="B230" s="63" t="s">
        <v>39</v>
      </c>
      <c r="C230" s="63">
        <f aca="true" t="shared" si="117" ref="C230:Z230">C74+C152</f>
        <v>8333</v>
      </c>
      <c r="D230" s="63">
        <f t="shared" si="117"/>
        <v>8396</v>
      </c>
      <c r="E230" s="63">
        <f t="shared" si="117"/>
        <v>3307</v>
      </c>
      <c r="F230" s="63">
        <f t="shared" si="117"/>
        <v>2051</v>
      </c>
      <c r="G230" s="63">
        <f t="shared" si="117"/>
        <v>5320</v>
      </c>
      <c r="H230" s="63">
        <f t="shared" si="117"/>
        <v>6160</v>
      </c>
      <c r="I230" s="63">
        <f t="shared" si="117"/>
        <v>1594</v>
      </c>
      <c r="J230" s="63">
        <f t="shared" si="117"/>
        <v>1184</v>
      </c>
      <c r="K230" s="63">
        <f t="shared" si="117"/>
        <v>3693</v>
      </c>
      <c r="L230" s="63">
        <f t="shared" si="117"/>
        <v>5252</v>
      </c>
      <c r="M230" s="63">
        <f t="shared" si="117"/>
        <v>1053</v>
      </c>
      <c r="N230" s="63">
        <f t="shared" si="117"/>
        <v>1392</v>
      </c>
      <c r="O230" s="63">
        <f t="shared" si="117"/>
        <v>3632</v>
      </c>
      <c r="P230" s="63">
        <f t="shared" si="117"/>
        <v>5257</v>
      </c>
      <c r="Q230" s="63">
        <f t="shared" si="117"/>
        <v>2644</v>
      </c>
      <c r="R230" s="63">
        <f t="shared" si="117"/>
        <v>3547</v>
      </c>
      <c r="S230" s="63">
        <f t="shared" si="117"/>
        <v>1203</v>
      </c>
      <c r="T230" s="63">
        <f t="shared" si="117"/>
        <v>1347</v>
      </c>
      <c r="U230" s="63">
        <f t="shared" si="117"/>
        <v>367</v>
      </c>
      <c r="V230" s="63">
        <f t="shared" si="117"/>
        <v>315</v>
      </c>
      <c r="W230" s="63">
        <f t="shared" si="117"/>
        <v>177</v>
      </c>
      <c r="X230" s="63">
        <f t="shared" si="117"/>
        <v>106</v>
      </c>
      <c r="Y230" s="63">
        <f t="shared" si="117"/>
        <v>43</v>
      </c>
      <c r="Z230" s="63">
        <f t="shared" si="117"/>
        <v>17</v>
      </c>
      <c r="AA230" s="36">
        <f t="shared" si="111"/>
        <v>31366</v>
      </c>
      <c r="AB230" s="36">
        <f t="shared" si="112"/>
        <v>35024</v>
      </c>
      <c r="AC230" s="36">
        <f t="shared" si="113"/>
        <v>66390</v>
      </c>
    </row>
    <row r="231" spans="1:29" ht="15">
      <c r="A231" s="105"/>
      <c r="B231" s="63" t="s">
        <v>41</v>
      </c>
      <c r="C231" s="63">
        <f aca="true" t="shared" si="118" ref="C231:Z231">C75+C153</f>
        <v>886</v>
      </c>
      <c r="D231" s="63">
        <f t="shared" si="118"/>
        <v>1736</v>
      </c>
      <c r="E231" s="63">
        <f t="shared" si="118"/>
        <v>327</v>
      </c>
      <c r="F231" s="63">
        <f t="shared" si="118"/>
        <v>364</v>
      </c>
      <c r="G231" s="63">
        <f t="shared" si="118"/>
        <v>679</v>
      </c>
      <c r="H231" s="63">
        <f t="shared" si="118"/>
        <v>1462</v>
      </c>
      <c r="I231" s="63">
        <f t="shared" si="118"/>
        <v>237</v>
      </c>
      <c r="J231" s="63">
        <f t="shared" si="118"/>
        <v>267</v>
      </c>
      <c r="K231" s="63">
        <f t="shared" si="118"/>
        <v>615</v>
      </c>
      <c r="L231" s="63">
        <f t="shared" si="118"/>
        <v>1315</v>
      </c>
      <c r="M231" s="63">
        <f t="shared" si="118"/>
        <v>133</v>
      </c>
      <c r="N231" s="63">
        <f t="shared" si="118"/>
        <v>259</v>
      </c>
      <c r="O231" s="63">
        <f t="shared" si="118"/>
        <v>577</v>
      </c>
      <c r="P231" s="63">
        <f t="shared" si="118"/>
        <v>1425</v>
      </c>
      <c r="Q231" s="63">
        <f t="shared" si="118"/>
        <v>309</v>
      </c>
      <c r="R231" s="63">
        <f t="shared" si="118"/>
        <v>824</v>
      </c>
      <c r="S231" s="63">
        <f t="shared" si="118"/>
        <v>237</v>
      </c>
      <c r="T231" s="63">
        <f t="shared" si="118"/>
        <v>97</v>
      </c>
      <c r="U231" s="63">
        <f t="shared" si="118"/>
        <v>49</v>
      </c>
      <c r="V231" s="63">
        <f t="shared" si="118"/>
        <v>7</v>
      </c>
      <c r="W231" s="63">
        <f t="shared" si="118"/>
        <v>0</v>
      </c>
      <c r="X231" s="63">
        <f t="shared" si="118"/>
        <v>0</v>
      </c>
      <c r="Y231" s="63">
        <f t="shared" si="118"/>
        <v>0</v>
      </c>
      <c r="Z231" s="63">
        <f t="shared" si="118"/>
        <v>0</v>
      </c>
      <c r="AA231" s="36">
        <f t="shared" si="111"/>
        <v>4049</v>
      </c>
      <c r="AB231" s="36">
        <f t="shared" si="112"/>
        <v>7756</v>
      </c>
      <c r="AC231" s="36">
        <f t="shared" si="113"/>
        <v>11805</v>
      </c>
    </row>
    <row r="232" spans="1:29" ht="15">
      <c r="A232" s="105" t="s">
        <v>8</v>
      </c>
      <c r="B232" s="105"/>
      <c r="C232" s="63">
        <f aca="true" t="shared" si="119" ref="C232:Z232">C76+C154</f>
        <v>9219</v>
      </c>
      <c r="D232" s="63">
        <f t="shared" si="119"/>
        <v>10132</v>
      </c>
      <c r="E232" s="63">
        <f t="shared" si="119"/>
        <v>3634</v>
      </c>
      <c r="F232" s="63">
        <f t="shared" si="119"/>
        <v>2415</v>
      </c>
      <c r="G232" s="63">
        <f t="shared" si="119"/>
        <v>5999</v>
      </c>
      <c r="H232" s="63">
        <f t="shared" si="119"/>
        <v>7622</v>
      </c>
      <c r="I232" s="63">
        <f t="shared" si="119"/>
        <v>1831</v>
      </c>
      <c r="J232" s="63">
        <f t="shared" si="119"/>
        <v>1451</v>
      </c>
      <c r="K232" s="63">
        <f t="shared" si="119"/>
        <v>4308</v>
      </c>
      <c r="L232" s="63">
        <f t="shared" si="119"/>
        <v>6567</v>
      </c>
      <c r="M232" s="63">
        <f t="shared" si="119"/>
        <v>1186</v>
      </c>
      <c r="N232" s="63">
        <f t="shared" si="119"/>
        <v>1651</v>
      </c>
      <c r="O232" s="63">
        <f t="shared" si="119"/>
        <v>4209</v>
      </c>
      <c r="P232" s="63">
        <f t="shared" si="119"/>
        <v>6682</v>
      </c>
      <c r="Q232" s="63">
        <f t="shared" si="119"/>
        <v>2953</v>
      </c>
      <c r="R232" s="63">
        <f t="shared" si="119"/>
        <v>4371</v>
      </c>
      <c r="S232" s="63">
        <f t="shared" si="119"/>
        <v>1440</v>
      </c>
      <c r="T232" s="63">
        <f t="shared" si="119"/>
        <v>1444</v>
      </c>
      <c r="U232" s="63">
        <f t="shared" si="119"/>
        <v>416</v>
      </c>
      <c r="V232" s="63">
        <f t="shared" si="119"/>
        <v>322</v>
      </c>
      <c r="W232" s="63">
        <f t="shared" si="119"/>
        <v>177</v>
      </c>
      <c r="X232" s="63">
        <f t="shared" si="119"/>
        <v>106</v>
      </c>
      <c r="Y232" s="63">
        <f t="shared" si="119"/>
        <v>43</v>
      </c>
      <c r="Z232" s="63">
        <f t="shared" si="119"/>
        <v>17</v>
      </c>
      <c r="AA232" s="36">
        <f t="shared" si="111"/>
        <v>35415</v>
      </c>
      <c r="AB232" s="36">
        <f t="shared" si="112"/>
        <v>42780</v>
      </c>
      <c r="AC232" s="36">
        <f t="shared" si="113"/>
        <v>78195</v>
      </c>
    </row>
  </sheetData>
  <mergeCells count="143">
    <mergeCell ref="A230:A231"/>
    <mergeCell ref="A232:B232"/>
    <mergeCell ref="A158:AC158"/>
    <mergeCell ref="AA3:AC4"/>
    <mergeCell ref="A2:AC2"/>
    <mergeCell ref="A60:A62"/>
    <mergeCell ref="A70:B70"/>
    <mergeCell ref="A63:B63"/>
    <mergeCell ref="A64:A68"/>
    <mergeCell ref="A69:B69"/>
    <mergeCell ref="A38:B38"/>
    <mergeCell ref="A6:B6"/>
    <mergeCell ref="E4:F4"/>
    <mergeCell ref="A71:B71"/>
    <mergeCell ref="A74:A75"/>
    <mergeCell ref="A76:B76"/>
    <mergeCell ref="A72:B72"/>
    <mergeCell ref="A20:A27"/>
    <mergeCell ref="A31:A36"/>
    <mergeCell ref="A73:B73"/>
    <mergeCell ref="Q4:R4"/>
    <mergeCell ref="Y4:Z4"/>
    <mergeCell ref="U4:V4"/>
    <mergeCell ref="A9:A18"/>
    <mergeCell ref="A7:B7"/>
    <mergeCell ref="A30:B30"/>
    <mergeCell ref="A29:B29"/>
    <mergeCell ref="A28:B28"/>
    <mergeCell ref="A19:B19"/>
    <mergeCell ref="A8:B8"/>
    <mergeCell ref="A3:A5"/>
    <mergeCell ref="A229:B229"/>
    <mergeCell ref="S3:V3"/>
    <mergeCell ref="S4:T4"/>
    <mergeCell ref="O3:R3"/>
    <mergeCell ref="G3:J3"/>
    <mergeCell ref="AA82:AC82"/>
    <mergeCell ref="AA81:AC81"/>
    <mergeCell ref="K81:N81"/>
    <mergeCell ref="O81:R81"/>
    <mergeCell ref="S81:V81"/>
    <mergeCell ref="W81:Z81"/>
    <mergeCell ref="K82:L82"/>
    <mergeCell ref="Y82:Z82"/>
    <mergeCell ref="U82:V82"/>
    <mergeCell ref="O82:P82"/>
    <mergeCell ref="M82:N82"/>
    <mergeCell ref="O4:P4"/>
    <mergeCell ref="G4:H4"/>
    <mergeCell ref="I4:J4"/>
    <mergeCell ref="A107:B107"/>
    <mergeCell ref="A108:B108"/>
    <mergeCell ref="A115:B115"/>
    <mergeCell ref="A141:B141"/>
    <mergeCell ref="A117:A125"/>
    <mergeCell ref="B3:B5"/>
    <mergeCell ref="C3:F3"/>
    <mergeCell ref="K3:N3"/>
    <mergeCell ref="K4:L4"/>
    <mergeCell ref="C4:D4"/>
    <mergeCell ref="M4:N4"/>
    <mergeCell ref="C81:F81"/>
    <mergeCell ref="G81:J81"/>
    <mergeCell ref="C82:D82"/>
    <mergeCell ref="E82:F82"/>
    <mergeCell ref="G82:H82"/>
    <mergeCell ref="I82:J82"/>
    <mergeCell ref="A80:AC80"/>
    <mergeCell ref="W3:Z3"/>
    <mergeCell ref="W4:X4"/>
    <mergeCell ref="A53:A59"/>
    <mergeCell ref="A48:A52"/>
    <mergeCell ref="A39:A47"/>
    <mergeCell ref="A37:B37"/>
    <mergeCell ref="A138:A140"/>
    <mergeCell ref="A106:B106"/>
    <mergeCell ref="A142:A146"/>
    <mergeCell ref="A150:B150"/>
    <mergeCell ref="A152:A153"/>
    <mergeCell ref="A154:B154"/>
    <mergeCell ref="A148:B148"/>
    <mergeCell ref="W82:X82"/>
    <mergeCell ref="A81:A83"/>
    <mergeCell ref="B81:B83"/>
    <mergeCell ref="A147:B147"/>
    <mergeCell ref="A116:B116"/>
    <mergeCell ref="A126:A130"/>
    <mergeCell ref="A131:A137"/>
    <mergeCell ref="Q82:R82"/>
    <mergeCell ref="S82:T82"/>
    <mergeCell ref="A87:A96"/>
    <mergeCell ref="A85:B85"/>
    <mergeCell ref="A86:B86"/>
    <mergeCell ref="A109:A114"/>
    <mergeCell ref="A97:B97"/>
    <mergeCell ref="A98:A105"/>
    <mergeCell ref="A84:B84"/>
    <mergeCell ref="A149:B149"/>
    <mergeCell ref="A186:B186"/>
    <mergeCell ref="S159:V159"/>
    <mergeCell ref="W159:Z159"/>
    <mergeCell ref="AA159:AC159"/>
    <mergeCell ref="C160:D160"/>
    <mergeCell ref="E160:F160"/>
    <mergeCell ref="G160:H160"/>
    <mergeCell ref="I160:J160"/>
    <mergeCell ref="K160:L160"/>
    <mergeCell ref="M160:N160"/>
    <mergeCell ref="O160:P160"/>
    <mergeCell ref="S160:T160"/>
    <mergeCell ref="U160:V160"/>
    <mergeCell ref="W160:X160"/>
    <mergeCell ref="Y160:Z160"/>
    <mergeCell ref="AA160:AC160"/>
    <mergeCell ref="K159:N159"/>
    <mergeCell ref="O159:R159"/>
    <mergeCell ref="Q160:R160"/>
    <mergeCell ref="C159:F159"/>
    <mergeCell ref="G159:J159"/>
    <mergeCell ref="A194:B194"/>
    <mergeCell ref="A195:A203"/>
    <mergeCell ref="A204:A208"/>
    <mergeCell ref="A209:A215"/>
    <mergeCell ref="A151:B151"/>
    <mergeCell ref="A228:B228"/>
    <mergeCell ref="A225:B225"/>
    <mergeCell ref="A226:B226"/>
    <mergeCell ref="A227:B227"/>
    <mergeCell ref="A185:B185"/>
    <mergeCell ref="A162:B162"/>
    <mergeCell ref="A159:A161"/>
    <mergeCell ref="B159:B161"/>
    <mergeCell ref="A216:A218"/>
    <mergeCell ref="A219:B219"/>
    <mergeCell ref="A220:A224"/>
    <mergeCell ref="A193:B193"/>
    <mergeCell ref="A163:B163"/>
    <mergeCell ref="A164:B164"/>
    <mergeCell ref="A165:A174"/>
    <mergeCell ref="A175:B175"/>
    <mergeCell ref="A176:A183"/>
    <mergeCell ref="A184:B184"/>
    <mergeCell ref="A187:A192"/>
  </mergeCells>
  <printOptions horizontalCentered="1"/>
  <pageMargins left="0.1968503937007874" right="0.1968503937007874" top="0.31496062992125984" bottom="0.11811023622047245" header="0.31496062992125984" footer="0.31496062992125984"/>
  <pageSetup horizontalDpi="600" verticalDpi="600" orientation="landscape" scale="90" r:id="rId1"/>
  <rowBreaks count="3" manualBreakCount="3">
    <brk id="27" max="16383" man="1"/>
    <brk id="62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445"/>
  <sheetViews>
    <sheetView rightToLeft="1" zoomScale="80" zoomScaleNormal="80" zoomScaleSheetLayoutView="55" workbookViewId="0" topLeftCell="O403">
      <selection activeCell="AV403" sqref="AV1:AV1048576"/>
    </sheetView>
  </sheetViews>
  <sheetFormatPr defaultColWidth="9.140625" defaultRowHeight="15"/>
  <cols>
    <col min="1" max="1" width="9.00390625" style="65" customWidth="1"/>
    <col min="2" max="2" width="11.8515625" style="65" customWidth="1"/>
    <col min="3" max="4" width="9.00390625" style="65" customWidth="1"/>
    <col min="5" max="5" width="7.8515625" style="65" bestFit="1" customWidth="1"/>
    <col min="6" max="6" width="5.00390625" style="65" bestFit="1" customWidth="1"/>
    <col min="7" max="7" width="4.8515625" style="65" customWidth="1"/>
    <col min="8" max="8" width="4.421875" style="65" bestFit="1" customWidth="1"/>
    <col min="9" max="9" width="7.8515625" style="65" customWidth="1"/>
    <col min="10" max="10" width="5.8515625" style="65" customWidth="1"/>
    <col min="11" max="11" width="8.140625" style="65" customWidth="1"/>
    <col min="12" max="12" width="7.28125" style="65" customWidth="1"/>
    <col min="13" max="14" width="6.140625" style="65" bestFit="1" customWidth="1"/>
    <col min="15" max="15" width="7.8515625" style="65" customWidth="1"/>
    <col min="16" max="16" width="7.421875" style="65" bestFit="1" customWidth="1"/>
    <col min="17" max="17" width="6.140625" style="65" bestFit="1" customWidth="1"/>
    <col min="18" max="18" width="7.421875" style="65" customWidth="1"/>
    <col min="19" max="19" width="5.00390625" style="65" bestFit="1" customWidth="1"/>
    <col min="20" max="20" width="6.28125" style="65" customWidth="1"/>
    <col min="21" max="21" width="6.140625" style="65" bestFit="1" customWidth="1"/>
    <col min="22" max="22" width="6.57421875" style="65" customWidth="1"/>
    <col min="23" max="23" width="7.7109375" style="65" customWidth="1"/>
    <col min="24" max="24" width="7.421875" style="65" customWidth="1"/>
    <col min="25" max="25" width="6.8515625" style="65" customWidth="1"/>
    <col min="26" max="26" width="5.00390625" style="65" bestFit="1" customWidth="1"/>
    <col min="27" max="31" width="4.8515625" style="65" bestFit="1" customWidth="1"/>
    <col min="32" max="32" width="5.00390625" style="65" bestFit="1" customWidth="1"/>
    <col min="33" max="33" width="7.8515625" style="65" customWidth="1"/>
    <col min="34" max="34" width="10.00390625" style="65" customWidth="1"/>
    <col min="35" max="35" width="9.00390625" style="65" customWidth="1"/>
    <col min="36" max="36" width="9.00390625" style="43" customWidth="1"/>
    <col min="37" max="43" width="9.140625" style="65" hidden="1" customWidth="1"/>
    <col min="44" max="16384" width="9.00390625" style="65" customWidth="1"/>
  </cols>
  <sheetData>
    <row r="1" spans="5:15" ht="15">
      <c r="E1" s="70"/>
      <c r="F1" s="70"/>
      <c r="G1" s="70"/>
      <c r="H1" s="70"/>
      <c r="I1" s="51"/>
      <c r="J1" s="51"/>
      <c r="K1" s="51"/>
      <c r="L1" s="51"/>
      <c r="M1" s="51"/>
      <c r="N1" s="51"/>
      <c r="O1" s="51"/>
    </row>
    <row r="2" spans="1:35" ht="15">
      <c r="A2" s="129" t="s">
        <v>296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7" ht="15">
      <c r="A3" s="96" t="s">
        <v>0</v>
      </c>
      <c r="B3" s="97"/>
      <c r="C3" s="116" t="s">
        <v>291</v>
      </c>
      <c r="D3" s="96" t="s">
        <v>1</v>
      </c>
      <c r="E3" s="138" t="s">
        <v>80</v>
      </c>
      <c r="F3" s="139"/>
      <c r="G3" s="138" t="s">
        <v>81</v>
      </c>
      <c r="H3" s="139"/>
      <c r="I3" s="138" t="s">
        <v>82</v>
      </c>
      <c r="J3" s="139"/>
      <c r="K3" s="138" t="s">
        <v>83</v>
      </c>
      <c r="L3" s="139"/>
      <c r="M3" s="138" t="s">
        <v>168</v>
      </c>
      <c r="N3" s="139"/>
      <c r="O3" s="138" t="s">
        <v>85</v>
      </c>
      <c r="P3" s="139"/>
      <c r="Q3" s="138" t="s">
        <v>41</v>
      </c>
      <c r="R3" s="139"/>
      <c r="S3" s="138" t="s">
        <v>169</v>
      </c>
      <c r="T3" s="139"/>
      <c r="U3" s="138" t="s">
        <v>170</v>
      </c>
      <c r="V3" s="139"/>
      <c r="W3" s="138" t="s">
        <v>171</v>
      </c>
      <c r="X3" s="139"/>
      <c r="Y3" s="138" t="s">
        <v>172</v>
      </c>
      <c r="Z3" s="139"/>
      <c r="AA3" s="138" t="s">
        <v>173</v>
      </c>
      <c r="AB3" s="139"/>
      <c r="AC3" s="138" t="s">
        <v>174</v>
      </c>
      <c r="AD3" s="139"/>
      <c r="AE3" s="138" t="s">
        <v>175</v>
      </c>
      <c r="AF3" s="139"/>
      <c r="AG3" s="138" t="s">
        <v>8</v>
      </c>
      <c r="AH3" s="140"/>
      <c r="AI3" s="139"/>
      <c r="AK3" s="65" t="s">
        <v>8</v>
      </c>
    </row>
    <row r="4" spans="1:39" ht="15">
      <c r="A4" s="97"/>
      <c r="B4" s="97"/>
      <c r="C4" s="135"/>
      <c r="D4" s="100"/>
      <c r="E4" s="67" t="s">
        <v>95</v>
      </c>
      <c r="F4" s="67" t="s">
        <v>10</v>
      </c>
      <c r="G4" s="67" t="s">
        <v>95</v>
      </c>
      <c r="H4" s="67" t="s">
        <v>10</v>
      </c>
      <c r="I4" s="67" t="s">
        <v>95</v>
      </c>
      <c r="J4" s="67" t="s">
        <v>10</v>
      </c>
      <c r="K4" s="67" t="s">
        <v>95</v>
      </c>
      <c r="L4" s="67" t="s">
        <v>10</v>
      </c>
      <c r="M4" s="67" t="s">
        <v>95</v>
      </c>
      <c r="N4" s="67" t="s">
        <v>10</v>
      </c>
      <c r="O4" s="67" t="s">
        <v>95</v>
      </c>
      <c r="P4" s="67" t="s">
        <v>10</v>
      </c>
      <c r="Q4" s="67" t="s">
        <v>95</v>
      </c>
      <c r="R4" s="67" t="s">
        <v>10</v>
      </c>
      <c r="S4" s="67" t="s">
        <v>95</v>
      </c>
      <c r="T4" s="67" t="s">
        <v>10</v>
      </c>
      <c r="U4" s="67" t="s">
        <v>95</v>
      </c>
      <c r="V4" s="67" t="s">
        <v>10</v>
      </c>
      <c r="W4" s="67" t="s">
        <v>95</v>
      </c>
      <c r="X4" s="67" t="s">
        <v>10</v>
      </c>
      <c r="Y4" s="67" t="s">
        <v>95</v>
      </c>
      <c r="Z4" s="67" t="s">
        <v>10</v>
      </c>
      <c r="AA4" s="67" t="s">
        <v>95</v>
      </c>
      <c r="AB4" s="67" t="s">
        <v>10</v>
      </c>
      <c r="AC4" s="67" t="s">
        <v>95</v>
      </c>
      <c r="AD4" s="67" t="s">
        <v>10</v>
      </c>
      <c r="AE4" s="67" t="s">
        <v>95</v>
      </c>
      <c r="AF4" s="67" t="s">
        <v>10</v>
      </c>
      <c r="AG4" s="67" t="s">
        <v>95</v>
      </c>
      <c r="AH4" s="67" t="s">
        <v>10</v>
      </c>
      <c r="AI4" s="67" t="s">
        <v>96</v>
      </c>
      <c r="AK4" s="65" t="s">
        <v>95</v>
      </c>
      <c r="AL4" s="65" t="s">
        <v>10</v>
      </c>
      <c r="AM4" s="65" t="s">
        <v>96</v>
      </c>
    </row>
    <row r="5" spans="1:43" ht="15">
      <c r="A5" s="95" t="s">
        <v>11</v>
      </c>
      <c r="B5" s="95"/>
      <c r="C5" s="93" t="s">
        <v>85</v>
      </c>
      <c r="D5" s="55" t="s">
        <v>232</v>
      </c>
      <c r="E5" s="68">
        <v>1</v>
      </c>
      <c r="F5" s="68">
        <v>2</v>
      </c>
      <c r="G5" s="68">
        <v>0</v>
      </c>
      <c r="H5" s="68">
        <v>0</v>
      </c>
      <c r="I5" s="68">
        <v>0</v>
      </c>
      <c r="J5" s="68">
        <v>0</v>
      </c>
      <c r="K5" s="68">
        <v>7</v>
      </c>
      <c r="L5" s="68">
        <v>9</v>
      </c>
      <c r="M5" s="68">
        <v>12</v>
      </c>
      <c r="N5" s="68">
        <v>22</v>
      </c>
      <c r="O5" s="68">
        <v>79</v>
      </c>
      <c r="P5" s="68">
        <v>81</v>
      </c>
      <c r="Q5" s="68">
        <v>109</v>
      </c>
      <c r="R5" s="68">
        <v>98</v>
      </c>
      <c r="S5" s="68">
        <v>0</v>
      </c>
      <c r="T5" s="68">
        <v>0</v>
      </c>
      <c r="U5" s="68">
        <v>2</v>
      </c>
      <c r="V5" s="68">
        <v>5</v>
      </c>
      <c r="W5" s="68">
        <v>2</v>
      </c>
      <c r="X5" s="68">
        <v>1</v>
      </c>
      <c r="Y5" s="68">
        <v>0</v>
      </c>
      <c r="Z5" s="68">
        <v>0</v>
      </c>
      <c r="AA5" s="68">
        <v>3</v>
      </c>
      <c r="AB5" s="68">
        <v>1</v>
      </c>
      <c r="AC5" s="68">
        <v>7</v>
      </c>
      <c r="AD5" s="68">
        <v>0</v>
      </c>
      <c r="AE5" s="68">
        <v>1</v>
      </c>
      <c r="AF5" s="68">
        <v>0</v>
      </c>
      <c r="AG5" s="67">
        <f aca="true" t="shared" si="0" ref="AG5:AG36">AE5+AC5+AA5+Y5+W5+U5+S5+Q5+O5+M5+K5+I5+G5+E5</f>
        <v>223</v>
      </c>
      <c r="AH5" s="67">
        <f aca="true" t="shared" si="1" ref="AH5:AH36">AF5+AD5+AB5+Z5+X5+V5+T5+R5+P5+N5+L5+J5+H5+F5</f>
        <v>219</v>
      </c>
      <c r="AI5" s="67">
        <f aca="true" t="shared" si="2" ref="AI5:AI36">AG5+AH5</f>
        <v>442</v>
      </c>
      <c r="AK5" s="65">
        <v>223</v>
      </c>
      <c r="AL5" s="65">
        <v>219</v>
      </c>
      <c r="AM5" s="65">
        <v>442</v>
      </c>
      <c r="AO5" s="66">
        <f aca="true" t="shared" si="3" ref="AO5:AO68">AK5-AG5</f>
        <v>0</v>
      </c>
      <c r="AP5" s="66">
        <f aca="true" t="shared" si="4" ref="AP5:AP68">AL5-AH5</f>
        <v>0</v>
      </c>
      <c r="AQ5" s="66">
        <f aca="true" t="shared" si="5" ref="AQ5:AQ68">AM5-AI5</f>
        <v>0</v>
      </c>
    </row>
    <row r="6" spans="1:48" ht="15">
      <c r="A6" s="95"/>
      <c r="B6" s="95"/>
      <c r="C6" s="94"/>
      <c r="D6" s="55" t="s">
        <v>179</v>
      </c>
      <c r="E6" s="68">
        <v>28</v>
      </c>
      <c r="F6" s="68">
        <v>15</v>
      </c>
      <c r="G6" s="68">
        <v>0</v>
      </c>
      <c r="H6" s="68">
        <v>0</v>
      </c>
      <c r="I6" s="68">
        <v>34</v>
      </c>
      <c r="J6" s="68">
        <v>11</v>
      </c>
      <c r="K6" s="68">
        <v>37</v>
      </c>
      <c r="L6" s="68">
        <v>26</v>
      </c>
      <c r="M6" s="68">
        <v>70</v>
      </c>
      <c r="N6" s="68">
        <v>58</v>
      </c>
      <c r="O6" s="68">
        <v>492</v>
      </c>
      <c r="P6" s="68">
        <v>430</v>
      </c>
      <c r="Q6" s="68">
        <v>316</v>
      </c>
      <c r="R6" s="68">
        <v>347</v>
      </c>
      <c r="S6" s="68">
        <v>9</v>
      </c>
      <c r="T6" s="68">
        <v>4</v>
      </c>
      <c r="U6" s="68">
        <v>31</v>
      </c>
      <c r="V6" s="68">
        <v>20</v>
      </c>
      <c r="W6" s="68">
        <v>22</v>
      </c>
      <c r="X6" s="68">
        <v>6</v>
      </c>
      <c r="Y6" s="68">
        <v>12</v>
      </c>
      <c r="Z6" s="68">
        <v>5</v>
      </c>
      <c r="AA6" s="68">
        <v>25</v>
      </c>
      <c r="AB6" s="68">
        <v>10</v>
      </c>
      <c r="AC6" s="68">
        <v>59</v>
      </c>
      <c r="AD6" s="68">
        <v>13</v>
      </c>
      <c r="AE6" s="68">
        <v>3</v>
      </c>
      <c r="AF6" s="68">
        <v>0</v>
      </c>
      <c r="AG6" s="67">
        <f t="shared" si="0"/>
        <v>1138</v>
      </c>
      <c r="AH6" s="67">
        <f t="shared" si="1"/>
        <v>945</v>
      </c>
      <c r="AI6" s="67">
        <f t="shared" si="2"/>
        <v>2083</v>
      </c>
      <c r="AK6" s="65">
        <v>1138</v>
      </c>
      <c r="AL6" s="65">
        <v>945</v>
      </c>
      <c r="AM6" s="65">
        <v>2083</v>
      </c>
      <c r="AO6" s="66">
        <f t="shared" si="3"/>
        <v>0</v>
      </c>
      <c r="AP6" s="66">
        <f t="shared" si="4"/>
        <v>0</v>
      </c>
      <c r="AQ6" s="66">
        <f t="shared" si="5"/>
        <v>0</v>
      </c>
      <c r="AU6" s="66"/>
      <c r="AV6" s="66"/>
    </row>
    <row r="7" spans="1:48" ht="15">
      <c r="A7" s="95" t="s">
        <v>14</v>
      </c>
      <c r="B7" s="95"/>
      <c r="C7" s="93" t="s">
        <v>85</v>
      </c>
      <c r="D7" s="55" t="s">
        <v>232</v>
      </c>
      <c r="E7" s="17">
        <v>3</v>
      </c>
      <c r="F7" s="17">
        <v>1</v>
      </c>
      <c r="G7" s="17">
        <v>0</v>
      </c>
      <c r="H7" s="17">
        <v>0</v>
      </c>
      <c r="I7" s="17">
        <v>0</v>
      </c>
      <c r="J7" s="17">
        <v>1</v>
      </c>
      <c r="K7" s="17">
        <v>9</v>
      </c>
      <c r="L7" s="17">
        <v>8</v>
      </c>
      <c r="M7" s="17">
        <v>12</v>
      </c>
      <c r="N7" s="17">
        <v>8</v>
      </c>
      <c r="O7" s="17">
        <v>56</v>
      </c>
      <c r="P7" s="17">
        <v>54</v>
      </c>
      <c r="Q7" s="17">
        <v>49</v>
      </c>
      <c r="R7" s="17">
        <v>42</v>
      </c>
      <c r="S7" s="17">
        <v>0</v>
      </c>
      <c r="T7" s="17">
        <v>0</v>
      </c>
      <c r="U7" s="17">
        <v>6</v>
      </c>
      <c r="V7" s="17">
        <v>4</v>
      </c>
      <c r="W7" s="17">
        <v>1</v>
      </c>
      <c r="X7" s="17">
        <v>0</v>
      </c>
      <c r="Y7" s="17">
        <v>0</v>
      </c>
      <c r="Z7" s="17">
        <v>0</v>
      </c>
      <c r="AA7" s="17">
        <v>1</v>
      </c>
      <c r="AB7" s="17">
        <v>2</v>
      </c>
      <c r="AC7" s="17">
        <v>2</v>
      </c>
      <c r="AD7" s="17">
        <v>5</v>
      </c>
      <c r="AE7" s="17">
        <v>0</v>
      </c>
      <c r="AF7" s="17">
        <v>0</v>
      </c>
      <c r="AG7" s="67">
        <f t="shared" si="0"/>
        <v>139</v>
      </c>
      <c r="AH7" s="67">
        <f t="shared" si="1"/>
        <v>125</v>
      </c>
      <c r="AI7" s="67">
        <f t="shared" si="2"/>
        <v>264</v>
      </c>
      <c r="AK7" s="65">
        <v>139</v>
      </c>
      <c r="AL7" s="65">
        <v>125</v>
      </c>
      <c r="AM7" s="65">
        <v>264</v>
      </c>
      <c r="AO7" s="66">
        <f t="shared" si="3"/>
        <v>0</v>
      </c>
      <c r="AP7" s="66">
        <f t="shared" si="4"/>
        <v>0</v>
      </c>
      <c r="AQ7" s="66">
        <f t="shared" si="5"/>
        <v>0</v>
      </c>
      <c r="AU7" s="66"/>
      <c r="AV7" s="66"/>
    </row>
    <row r="8" spans="1:48" ht="15">
      <c r="A8" s="95"/>
      <c r="B8" s="95"/>
      <c r="C8" s="94"/>
      <c r="D8" s="55" t="s">
        <v>179</v>
      </c>
      <c r="E8" s="17">
        <v>17</v>
      </c>
      <c r="F8" s="17">
        <v>10</v>
      </c>
      <c r="G8" s="17">
        <v>0</v>
      </c>
      <c r="H8" s="17">
        <v>0</v>
      </c>
      <c r="I8" s="17">
        <v>18</v>
      </c>
      <c r="J8" s="17">
        <v>5</v>
      </c>
      <c r="K8" s="17">
        <v>38</v>
      </c>
      <c r="L8" s="17">
        <v>18</v>
      </c>
      <c r="M8" s="17">
        <v>53</v>
      </c>
      <c r="N8" s="17">
        <v>28</v>
      </c>
      <c r="O8" s="17">
        <v>215</v>
      </c>
      <c r="P8" s="17">
        <v>134</v>
      </c>
      <c r="Q8" s="17">
        <v>190</v>
      </c>
      <c r="R8" s="17">
        <v>106</v>
      </c>
      <c r="S8" s="17">
        <v>14</v>
      </c>
      <c r="T8" s="17">
        <v>4</v>
      </c>
      <c r="U8" s="17">
        <v>23</v>
      </c>
      <c r="V8" s="17">
        <v>12</v>
      </c>
      <c r="W8" s="17">
        <v>22</v>
      </c>
      <c r="X8" s="17">
        <v>5</v>
      </c>
      <c r="Y8" s="17">
        <v>7</v>
      </c>
      <c r="Z8" s="17">
        <v>1</v>
      </c>
      <c r="AA8" s="17">
        <v>6</v>
      </c>
      <c r="AB8" s="17">
        <v>8</v>
      </c>
      <c r="AC8" s="17">
        <v>17</v>
      </c>
      <c r="AD8" s="17">
        <v>13</v>
      </c>
      <c r="AE8" s="17">
        <v>1</v>
      </c>
      <c r="AF8" s="17">
        <v>0</v>
      </c>
      <c r="AG8" s="67">
        <f t="shared" si="0"/>
        <v>621</v>
      </c>
      <c r="AH8" s="67">
        <f t="shared" si="1"/>
        <v>344</v>
      </c>
      <c r="AI8" s="67">
        <f t="shared" si="2"/>
        <v>965</v>
      </c>
      <c r="AK8" s="65">
        <v>621</v>
      </c>
      <c r="AL8" s="65">
        <v>344</v>
      </c>
      <c r="AM8" s="65">
        <v>965</v>
      </c>
      <c r="AO8" s="66">
        <f t="shared" si="3"/>
        <v>0</v>
      </c>
      <c r="AP8" s="66">
        <f t="shared" si="4"/>
        <v>0</v>
      </c>
      <c r="AQ8" s="66">
        <f t="shared" si="5"/>
        <v>0</v>
      </c>
      <c r="AU8" s="66"/>
      <c r="AV8" s="66"/>
    </row>
    <row r="9" spans="1:48" ht="15">
      <c r="A9" s="95" t="s">
        <v>15</v>
      </c>
      <c r="B9" s="95"/>
      <c r="C9" s="93" t="s">
        <v>85</v>
      </c>
      <c r="D9" s="55" t="s">
        <v>232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1</v>
      </c>
      <c r="K9" s="68">
        <v>0</v>
      </c>
      <c r="L9" s="68">
        <v>4</v>
      </c>
      <c r="M9" s="68">
        <v>1</v>
      </c>
      <c r="N9" s="68">
        <v>15</v>
      </c>
      <c r="O9" s="68">
        <v>15</v>
      </c>
      <c r="P9" s="68">
        <v>81</v>
      </c>
      <c r="Q9" s="68">
        <v>7</v>
      </c>
      <c r="R9" s="68">
        <v>87</v>
      </c>
      <c r="S9" s="68">
        <v>0</v>
      </c>
      <c r="T9" s="68">
        <v>0</v>
      </c>
      <c r="U9" s="68">
        <v>1</v>
      </c>
      <c r="V9" s="68">
        <v>0</v>
      </c>
      <c r="W9" s="68">
        <v>0</v>
      </c>
      <c r="X9" s="68">
        <v>2</v>
      </c>
      <c r="Y9" s="68">
        <v>0</v>
      </c>
      <c r="Z9" s="68">
        <v>1</v>
      </c>
      <c r="AA9" s="68">
        <v>0</v>
      </c>
      <c r="AB9" s="68">
        <v>0</v>
      </c>
      <c r="AC9" s="68">
        <v>1</v>
      </c>
      <c r="AD9" s="68">
        <v>0</v>
      </c>
      <c r="AE9" s="68">
        <v>0</v>
      </c>
      <c r="AF9" s="68">
        <v>0</v>
      </c>
      <c r="AG9" s="67">
        <f t="shared" si="0"/>
        <v>25</v>
      </c>
      <c r="AH9" s="67">
        <f t="shared" si="1"/>
        <v>191</v>
      </c>
      <c r="AI9" s="67">
        <f t="shared" si="2"/>
        <v>216</v>
      </c>
      <c r="AK9" s="65">
        <v>25</v>
      </c>
      <c r="AL9" s="65">
        <v>191</v>
      </c>
      <c r="AM9" s="65">
        <v>216</v>
      </c>
      <c r="AO9" s="66">
        <f t="shared" si="3"/>
        <v>0</v>
      </c>
      <c r="AP9" s="66">
        <f t="shared" si="4"/>
        <v>0</v>
      </c>
      <c r="AQ9" s="66">
        <f t="shared" si="5"/>
        <v>0</v>
      </c>
      <c r="AU9" s="66"/>
      <c r="AV9" s="66"/>
    </row>
    <row r="10" spans="1:48" ht="15">
      <c r="A10" s="95"/>
      <c r="B10" s="95"/>
      <c r="C10" s="94"/>
      <c r="D10" s="55" t="s">
        <v>179</v>
      </c>
      <c r="E10" s="68">
        <v>1</v>
      </c>
      <c r="F10" s="68">
        <v>2</v>
      </c>
      <c r="G10" s="68">
        <v>0</v>
      </c>
      <c r="H10" s="68">
        <v>0</v>
      </c>
      <c r="I10" s="68">
        <v>0</v>
      </c>
      <c r="J10" s="68">
        <v>1</v>
      </c>
      <c r="K10" s="68">
        <v>2</v>
      </c>
      <c r="L10" s="68">
        <v>9</v>
      </c>
      <c r="M10" s="68">
        <v>11</v>
      </c>
      <c r="N10" s="68">
        <v>46</v>
      </c>
      <c r="O10" s="68">
        <v>83</v>
      </c>
      <c r="P10" s="68">
        <v>364</v>
      </c>
      <c r="Q10" s="68">
        <v>46</v>
      </c>
      <c r="R10" s="68">
        <v>311</v>
      </c>
      <c r="S10" s="68">
        <v>4</v>
      </c>
      <c r="T10" s="68">
        <v>6</v>
      </c>
      <c r="U10" s="68">
        <v>7</v>
      </c>
      <c r="V10" s="68">
        <v>7</v>
      </c>
      <c r="W10" s="68">
        <v>3</v>
      </c>
      <c r="X10" s="68">
        <v>7</v>
      </c>
      <c r="Y10" s="68">
        <v>0</v>
      </c>
      <c r="Z10" s="68">
        <v>6</v>
      </c>
      <c r="AA10" s="68">
        <v>0</v>
      </c>
      <c r="AB10" s="68">
        <v>2</v>
      </c>
      <c r="AC10" s="68">
        <v>1</v>
      </c>
      <c r="AD10" s="68">
        <v>1</v>
      </c>
      <c r="AE10" s="68">
        <v>0</v>
      </c>
      <c r="AF10" s="68">
        <v>0</v>
      </c>
      <c r="AG10" s="67">
        <f t="shared" si="0"/>
        <v>158</v>
      </c>
      <c r="AH10" s="67">
        <f t="shared" si="1"/>
        <v>762</v>
      </c>
      <c r="AI10" s="67">
        <f t="shared" si="2"/>
        <v>920</v>
      </c>
      <c r="AK10" s="65">
        <v>158</v>
      </c>
      <c r="AL10" s="65">
        <v>762</v>
      </c>
      <c r="AM10" s="65">
        <v>920</v>
      </c>
      <c r="AO10" s="66">
        <f t="shared" si="3"/>
        <v>0</v>
      </c>
      <c r="AP10" s="66">
        <f t="shared" si="4"/>
        <v>0</v>
      </c>
      <c r="AQ10" s="66">
        <f t="shared" si="5"/>
        <v>0</v>
      </c>
      <c r="AU10" s="66"/>
      <c r="AV10" s="66"/>
    </row>
    <row r="11" spans="1:48" ht="15">
      <c r="A11" s="108" t="s">
        <v>105</v>
      </c>
      <c r="B11" s="93" t="s">
        <v>283</v>
      </c>
      <c r="C11" s="93" t="s">
        <v>85</v>
      </c>
      <c r="D11" s="55" t="s">
        <v>232</v>
      </c>
      <c r="E11" s="68">
        <v>0</v>
      </c>
      <c r="F11" s="68">
        <v>0</v>
      </c>
      <c r="G11" s="68">
        <v>0</v>
      </c>
      <c r="H11" s="68">
        <v>0</v>
      </c>
      <c r="I11" s="68">
        <v>1</v>
      </c>
      <c r="J11" s="68">
        <v>0</v>
      </c>
      <c r="K11" s="68">
        <v>1</v>
      </c>
      <c r="L11" s="68">
        <v>0</v>
      </c>
      <c r="M11" s="68">
        <v>5</v>
      </c>
      <c r="N11" s="68">
        <v>4</v>
      </c>
      <c r="O11" s="68">
        <v>15</v>
      </c>
      <c r="P11" s="68">
        <v>20</v>
      </c>
      <c r="Q11" s="68">
        <v>27</v>
      </c>
      <c r="R11" s="68">
        <v>13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7">
        <f t="shared" si="0"/>
        <v>49</v>
      </c>
      <c r="AH11" s="67">
        <f t="shared" si="1"/>
        <v>37</v>
      </c>
      <c r="AI11" s="67">
        <f t="shared" si="2"/>
        <v>86</v>
      </c>
      <c r="AK11" s="65">
        <v>49</v>
      </c>
      <c r="AL11" s="65">
        <v>37</v>
      </c>
      <c r="AM11" s="65">
        <v>86</v>
      </c>
      <c r="AO11" s="66">
        <f t="shared" si="3"/>
        <v>0</v>
      </c>
      <c r="AP11" s="66">
        <f t="shared" si="4"/>
        <v>0</v>
      </c>
      <c r="AQ11" s="66">
        <f t="shared" si="5"/>
        <v>0</v>
      </c>
      <c r="AU11" s="66"/>
      <c r="AV11" s="66"/>
    </row>
    <row r="12" spans="1:48" ht="15">
      <c r="A12" s="109"/>
      <c r="B12" s="94"/>
      <c r="C12" s="94"/>
      <c r="D12" s="55" t="s">
        <v>179</v>
      </c>
      <c r="E12" s="68">
        <v>0</v>
      </c>
      <c r="F12" s="68">
        <v>1</v>
      </c>
      <c r="G12" s="68">
        <v>0</v>
      </c>
      <c r="H12" s="68">
        <v>0</v>
      </c>
      <c r="I12" s="68">
        <v>3</v>
      </c>
      <c r="J12" s="68">
        <v>0</v>
      </c>
      <c r="K12" s="68">
        <v>2</v>
      </c>
      <c r="L12" s="68">
        <v>0</v>
      </c>
      <c r="M12" s="68">
        <v>14</v>
      </c>
      <c r="N12" s="68">
        <v>10</v>
      </c>
      <c r="O12" s="68">
        <v>164</v>
      </c>
      <c r="P12" s="68">
        <v>203</v>
      </c>
      <c r="Q12" s="68">
        <v>113</v>
      </c>
      <c r="R12" s="68">
        <v>52</v>
      </c>
      <c r="S12" s="68">
        <v>13</v>
      </c>
      <c r="T12" s="68">
        <v>1</v>
      </c>
      <c r="U12" s="68">
        <v>6</v>
      </c>
      <c r="V12" s="68">
        <v>0</v>
      </c>
      <c r="W12" s="68">
        <v>2</v>
      </c>
      <c r="X12" s="68">
        <v>3</v>
      </c>
      <c r="Y12" s="68">
        <v>14</v>
      </c>
      <c r="Z12" s="68">
        <v>3</v>
      </c>
      <c r="AA12" s="68">
        <v>2</v>
      </c>
      <c r="AB12" s="68">
        <v>6</v>
      </c>
      <c r="AC12" s="68">
        <v>1</v>
      </c>
      <c r="AD12" s="68">
        <v>1</v>
      </c>
      <c r="AE12" s="68">
        <v>0</v>
      </c>
      <c r="AF12" s="68">
        <v>0</v>
      </c>
      <c r="AG12" s="67">
        <f t="shared" si="0"/>
        <v>334</v>
      </c>
      <c r="AH12" s="67">
        <f t="shared" si="1"/>
        <v>280</v>
      </c>
      <c r="AI12" s="67">
        <f t="shared" si="2"/>
        <v>614</v>
      </c>
      <c r="AK12" s="65">
        <v>334</v>
      </c>
      <c r="AL12" s="65">
        <v>280</v>
      </c>
      <c r="AM12" s="65">
        <v>614</v>
      </c>
      <c r="AO12" s="66">
        <f t="shared" si="3"/>
        <v>0</v>
      </c>
      <c r="AP12" s="66">
        <f t="shared" si="4"/>
        <v>0</v>
      </c>
      <c r="AQ12" s="66">
        <f t="shared" si="5"/>
        <v>0</v>
      </c>
      <c r="AU12" s="66"/>
      <c r="AV12" s="66"/>
    </row>
    <row r="13" spans="1:48" ht="15">
      <c r="A13" s="109"/>
      <c r="B13" s="93" t="s">
        <v>282</v>
      </c>
      <c r="C13" s="93" t="s">
        <v>85</v>
      </c>
      <c r="D13" s="55" t="s">
        <v>232</v>
      </c>
      <c r="E13" s="68">
        <v>1</v>
      </c>
      <c r="F13" s="68">
        <v>1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</v>
      </c>
      <c r="M13" s="68">
        <v>2</v>
      </c>
      <c r="N13" s="68">
        <v>1</v>
      </c>
      <c r="O13" s="68">
        <v>10</v>
      </c>
      <c r="P13" s="68">
        <v>29</v>
      </c>
      <c r="Q13" s="68">
        <v>15</v>
      </c>
      <c r="R13" s="68">
        <v>16</v>
      </c>
      <c r="S13" s="68">
        <v>0</v>
      </c>
      <c r="T13" s="68">
        <v>0</v>
      </c>
      <c r="U13" s="68">
        <v>2</v>
      </c>
      <c r="V13" s="68">
        <v>6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2</v>
      </c>
      <c r="AC13" s="68">
        <v>0</v>
      </c>
      <c r="AD13" s="68">
        <v>0</v>
      </c>
      <c r="AE13" s="68">
        <v>0</v>
      </c>
      <c r="AF13" s="68">
        <v>0</v>
      </c>
      <c r="AG13" s="67">
        <f t="shared" si="0"/>
        <v>31</v>
      </c>
      <c r="AH13" s="67">
        <f t="shared" si="1"/>
        <v>56</v>
      </c>
      <c r="AI13" s="67">
        <f t="shared" si="2"/>
        <v>87</v>
      </c>
      <c r="AK13" s="65">
        <v>31</v>
      </c>
      <c r="AL13" s="65">
        <v>56</v>
      </c>
      <c r="AM13" s="65">
        <v>87</v>
      </c>
      <c r="AO13" s="66">
        <f t="shared" si="3"/>
        <v>0</v>
      </c>
      <c r="AP13" s="66">
        <f t="shared" si="4"/>
        <v>0</v>
      </c>
      <c r="AQ13" s="66">
        <f t="shared" si="5"/>
        <v>0</v>
      </c>
      <c r="AU13" s="66"/>
      <c r="AV13" s="66"/>
    </row>
    <row r="14" spans="1:48" ht="15">
      <c r="A14" s="109"/>
      <c r="B14" s="94"/>
      <c r="C14" s="94"/>
      <c r="D14" s="55" t="s">
        <v>179</v>
      </c>
      <c r="E14" s="68">
        <v>4</v>
      </c>
      <c r="F14" s="68">
        <v>5</v>
      </c>
      <c r="G14" s="68">
        <v>0</v>
      </c>
      <c r="H14" s="68">
        <v>0</v>
      </c>
      <c r="I14" s="68">
        <v>1</v>
      </c>
      <c r="J14" s="68">
        <v>0</v>
      </c>
      <c r="K14" s="68">
        <v>2</v>
      </c>
      <c r="L14" s="68">
        <v>2</v>
      </c>
      <c r="M14" s="68">
        <v>9</v>
      </c>
      <c r="N14" s="68">
        <v>5</v>
      </c>
      <c r="O14" s="68">
        <v>72</v>
      </c>
      <c r="P14" s="68">
        <v>125</v>
      </c>
      <c r="Q14" s="68">
        <v>63</v>
      </c>
      <c r="R14" s="68">
        <v>49</v>
      </c>
      <c r="S14" s="68">
        <v>0</v>
      </c>
      <c r="T14" s="68">
        <v>0</v>
      </c>
      <c r="U14" s="68">
        <v>15</v>
      </c>
      <c r="V14" s="68">
        <v>14</v>
      </c>
      <c r="W14" s="68">
        <v>4</v>
      </c>
      <c r="X14" s="68">
        <v>2</v>
      </c>
      <c r="Y14" s="68">
        <v>2</v>
      </c>
      <c r="Z14" s="68">
        <v>1</v>
      </c>
      <c r="AA14" s="68">
        <v>4</v>
      </c>
      <c r="AB14" s="68">
        <v>11</v>
      </c>
      <c r="AC14" s="68">
        <v>1</v>
      </c>
      <c r="AD14" s="68">
        <v>0</v>
      </c>
      <c r="AE14" s="68">
        <v>0</v>
      </c>
      <c r="AF14" s="68">
        <v>0</v>
      </c>
      <c r="AG14" s="67">
        <f t="shared" si="0"/>
        <v>177</v>
      </c>
      <c r="AH14" s="67">
        <f t="shared" si="1"/>
        <v>214</v>
      </c>
      <c r="AI14" s="67">
        <f t="shared" si="2"/>
        <v>391</v>
      </c>
      <c r="AK14" s="65">
        <v>177</v>
      </c>
      <c r="AL14" s="65">
        <v>214</v>
      </c>
      <c r="AM14" s="65">
        <v>391</v>
      </c>
      <c r="AO14" s="66">
        <f t="shared" si="3"/>
        <v>0</v>
      </c>
      <c r="AP14" s="66">
        <f t="shared" si="4"/>
        <v>0</v>
      </c>
      <c r="AQ14" s="66">
        <f t="shared" si="5"/>
        <v>0</v>
      </c>
      <c r="AU14" s="66"/>
      <c r="AV14" s="66"/>
    </row>
    <row r="15" spans="1:48" ht="15">
      <c r="A15" s="109"/>
      <c r="B15" s="93" t="s">
        <v>281</v>
      </c>
      <c r="C15" s="93" t="s">
        <v>85</v>
      </c>
      <c r="D15" s="55" t="s">
        <v>232</v>
      </c>
      <c r="E15" s="68">
        <v>1</v>
      </c>
      <c r="F15" s="68">
        <v>0</v>
      </c>
      <c r="G15" s="68">
        <v>0</v>
      </c>
      <c r="H15" s="68">
        <v>0</v>
      </c>
      <c r="I15" s="68">
        <v>1</v>
      </c>
      <c r="J15" s="68">
        <v>0</v>
      </c>
      <c r="K15" s="68">
        <v>1</v>
      </c>
      <c r="L15" s="68">
        <v>0</v>
      </c>
      <c r="M15" s="68">
        <v>8</v>
      </c>
      <c r="N15" s="68">
        <v>1</v>
      </c>
      <c r="O15" s="68">
        <v>19</v>
      </c>
      <c r="P15" s="68">
        <v>25</v>
      </c>
      <c r="Q15" s="68">
        <v>8</v>
      </c>
      <c r="R15" s="68">
        <v>11</v>
      </c>
      <c r="S15" s="68">
        <v>0</v>
      </c>
      <c r="T15" s="68">
        <v>0</v>
      </c>
      <c r="U15" s="68">
        <v>2</v>
      </c>
      <c r="V15" s="68">
        <v>0</v>
      </c>
      <c r="W15" s="68">
        <v>0</v>
      </c>
      <c r="X15" s="68">
        <v>1</v>
      </c>
      <c r="Y15" s="68">
        <v>0</v>
      </c>
      <c r="Z15" s="68">
        <v>0</v>
      </c>
      <c r="AA15" s="68">
        <v>2</v>
      </c>
      <c r="AB15" s="68">
        <v>1</v>
      </c>
      <c r="AC15" s="68">
        <v>2</v>
      </c>
      <c r="AD15" s="68">
        <v>0</v>
      </c>
      <c r="AE15" s="68">
        <v>0</v>
      </c>
      <c r="AF15" s="68">
        <v>0</v>
      </c>
      <c r="AG15" s="67">
        <f t="shared" si="0"/>
        <v>44</v>
      </c>
      <c r="AH15" s="67">
        <f t="shared" si="1"/>
        <v>39</v>
      </c>
      <c r="AI15" s="67">
        <f t="shared" si="2"/>
        <v>83</v>
      </c>
      <c r="AK15" s="65">
        <v>44</v>
      </c>
      <c r="AL15" s="65">
        <v>39</v>
      </c>
      <c r="AM15" s="65">
        <v>83</v>
      </c>
      <c r="AO15" s="66">
        <f t="shared" si="3"/>
        <v>0</v>
      </c>
      <c r="AP15" s="66">
        <f t="shared" si="4"/>
        <v>0</v>
      </c>
      <c r="AQ15" s="66">
        <f t="shared" si="5"/>
        <v>0</v>
      </c>
      <c r="AU15" s="66"/>
      <c r="AV15" s="66"/>
    </row>
    <row r="16" spans="1:48" ht="15">
      <c r="A16" s="109"/>
      <c r="B16" s="94"/>
      <c r="C16" s="94"/>
      <c r="D16" s="55" t="s">
        <v>179</v>
      </c>
      <c r="E16" s="68">
        <v>11</v>
      </c>
      <c r="F16" s="68">
        <v>3</v>
      </c>
      <c r="G16" s="68">
        <v>0</v>
      </c>
      <c r="H16" s="68">
        <v>0</v>
      </c>
      <c r="I16" s="68">
        <v>5</v>
      </c>
      <c r="J16" s="68">
        <v>0</v>
      </c>
      <c r="K16" s="68">
        <v>8</v>
      </c>
      <c r="L16" s="68">
        <v>3</v>
      </c>
      <c r="M16" s="68">
        <v>22</v>
      </c>
      <c r="N16" s="68">
        <v>10</v>
      </c>
      <c r="O16" s="68">
        <v>85</v>
      </c>
      <c r="P16" s="68">
        <v>104</v>
      </c>
      <c r="Q16" s="68">
        <v>44</v>
      </c>
      <c r="R16" s="68">
        <v>39</v>
      </c>
      <c r="S16" s="68">
        <v>0</v>
      </c>
      <c r="T16" s="68">
        <v>0</v>
      </c>
      <c r="U16" s="68">
        <v>18</v>
      </c>
      <c r="V16" s="68">
        <v>2</v>
      </c>
      <c r="W16" s="68">
        <v>8</v>
      </c>
      <c r="X16" s="68">
        <v>4</v>
      </c>
      <c r="Y16" s="68">
        <v>5</v>
      </c>
      <c r="Z16" s="68">
        <v>2</v>
      </c>
      <c r="AA16" s="68">
        <v>8</v>
      </c>
      <c r="AB16" s="68">
        <v>7</v>
      </c>
      <c r="AC16" s="68">
        <v>15</v>
      </c>
      <c r="AD16" s="68">
        <v>2</v>
      </c>
      <c r="AE16" s="68">
        <v>2</v>
      </c>
      <c r="AF16" s="68">
        <v>0</v>
      </c>
      <c r="AG16" s="67">
        <f t="shared" si="0"/>
        <v>231</v>
      </c>
      <c r="AH16" s="67">
        <f t="shared" si="1"/>
        <v>176</v>
      </c>
      <c r="AI16" s="67">
        <f t="shared" si="2"/>
        <v>407</v>
      </c>
      <c r="AK16" s="65">
        <v>231</v>
      </c>
      <c r="AL16" s="65">
        <v>176</v>
      </c>
      <c r="AM16" s="65">
        <v>407</v>
      </c>
      <c r="AO16" s="66">
        <f t="shared" si="3"/>
        <v>0</v>
      </c>
      <c r="AP16" s="66">
        <f t="shared" si="4"/>
        <v>0</v>
      </c>
      <c r="AQ16" s="66">
        <f t="shared" si="5"/>
        <v>0</v>
      </c>
      <c r="AU16" s="66"/>
      <c r="AV16" s="66"/>
    </row>
    <row r="17" spans="1:48" ht="15">
      <c r="A17" s="109"/>
      <c r="B17" s="93" t="s">
        <v>280</v>
      </c>
      <c r="C17" s="93" t="s">
        <v>85</v>
      </c>
      <c r="D17" s="55" t="s">
        <v>232</v>
      </c>
      <c r="E17" s="68">
        <v>0</v>
      </c>
      <c r="F17" s="68">
        <v>3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68">
        <v>1</v>
      </c>
      <c r="M17" s="68">
        <v>5</v>
      </c>
      <c r="N17" s="68">
        <v>2</v>
      </c>
      <c r="O17" s="68">
        <v>18</v>
      </c>
      <c r="P17" s="68">
        <v>19</v>
      </c>
      <c r="Q17" s="68">
        <v>10</v>
      </c>
      <c r="R17" s="68">
        <v>14</v>
      </c>
      <c r="S17" s="68">
        <v>0</v>
      </c>
      <c r="T17" s="68">
        <v>0</v>
      </c>
      <c r="U17" s="68">
        <v>0</v>
      </c>
      <c r="V17" s="68">
        <v>3</v>
      </c>
      <c r="W17" s="68">
        <v>1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2</v>
      </c>
      <c r="AD17" s="68">
        <v>1</v>
      </c>
      <c r="AE17" s="68">
        <v>0</v>
      </c>
      <c r="AF17" s="68">
        <v>0</v>
      </c>
      <c r="AG17" s="67">
        <f t="shared" si="0"/>
        <v>37</v>
      </c>
      <c r="AH17" s="67">
        <f t="shared" si="1"/>
        <v>43</v>
      </c>
      <c r="AI17" s="67">
        <f t="shared" si="2"/>
        <v>80</v>
      </c>
      <c r="AK17" s="65">
        <v>37</v>
      </c>
      <c r="AL17" s="65">
        <v>43</v>
      </c>
      <c r="AM17" s="65">
        <v>80</v>
      </c>
      <c r="AO17" s="66">
        <f t="shared" si="3"/>
        <v>0</v>
      </c>
      <c r="AP17" s="66">
        <f t="shared" si="4"/>
        <v>0</v>
      </c>
      <c r="AQ17" s="66">
        <f t="shared" si="5"/>
        <v>0</v>
      </c>
      <c r="AU17" s="66"/>
      <c r="AV17" s="66"/>
    </row>
    <row r="18" spans="1:48" ht="15">
      <c r="A18" s="109"/>
      <c r="B18" s="94"/>
      <c r="C18" s="94"/>
      <c r="D18" s="55" t="s">
        <v>179</v>
      </c>
      <c r="E18" s="68">
        <v>5</v>
      </c>
      <c r="F18" s="68">
        <v>4</v>
      </c>
      <c r="G18" s="68">
        <v>0</v>
      </c>
      <c r="H18" s="68">
        <v>0</v>
      </c>
      <c r="I18" s="68">
        <v>5</v>
      </c>
      <c r="J18" s="68">
        <v>0</v>
      </c>
      <c r="K18" s="68">
        <v>4</v>
      </c>
      <c r="L18" s="68">
        <v>1</v>
      </c>
      <c r="M18" s="68">
        <v>18</v>
      </c>
      <c r="N18" s="68">
        <v>8</v>
      </c>
      <c r="O18" s="68">
        <v>68</v>
      </c>
      <c r="P18" s="68">
        <v>68</v>
      </c>
      <c r="Q18" s="68">
        <v>50</v>
      </c>
      <c r="R18" s="68">
        <v>57</v>
      </c>
      <c r="S18" s="68">
        <v>0</v>
      </c>
      <c r="T18" s="68">
        <v>1</v>
      </c>
      <c r="U18" s="68">
        <v>10</v>
      </c>
      <c r="V18" s="68">
        <v>8</v>
      </c>
      <c r="W18" s="68">
        <v>7</v>
      </c>
      <c r="X18" s="68">
        <v>5</v>
      </c>
      <c r="Y18" s="68">
        <v>2</v>
      </c>
      <c r="Z18" s="68">
        <v>0</v>
      </c>
      <c r="AA18" s="68">
        <v>9</v>
      </c>
      <c r="AB18" s="68">
        <v>13</v>
      </c>
      <c r="AC18" s="68">
        <v>8</v>
      </c>
      <c r="AD18" s="68">
        <v>4</v>
      </c>
      <c r="AE18" s="68">
        <v>1</v>
      </c>
      <c r="AF18" s="68">
        <v>1</v>
      </c>
      <c r="AG18" s="67">
        <f t="shared" si="0"/>
        <v>187</v>
      </c>
      <c r="AH18" s="67">
        <f t="shared" si="1"/>
        <v>170</v>
      </c>
      <c r="AI18" s="67">
        <f t="shared" si="2"/>
        <v>357</v>
      </c>
      <c r="AK18" s="65">
        <v>187</v>
      </c>
      <c r="AL18" s="65">
        <v>170</v>
      </c>
      <c r="AM18" s="65">
        <v>357</v>
      </c>
      <c r="AO18" s="66">
        <f t="shared" si="3"/>
        <v>0</v>
      </c>
      <c r="AP18" s="66">
        <f t="shared" si="4"/>
        <v>0</v>
      </c>
      <c r="AQ18" s="66">
        <f t="shared" si="5"/>
        <v>0</v>
      </c>
      <c r="AU18" s="66"/>
      <c r="AV18" s="66"/>
    </row>
    <row r="19" spans="1:48" ht="15">
      <c r="A19" s="109"/>
      <c r="B19" s="93" t="s">
        <v>279</v>
      </c>
      <c r="C19" s="93" t="s">
        <v>85</v>
      </c>
      <c r="D19" s="55" t="s">
        <v>232</v>
      </c>
      <c r="E19" s="68">
        <v>0</v>
      </c>
      <c r="F19" s="68">
        <v>3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0</v>
      </c>
      <c r="M19" s="68">
        <v>1</v>
      </c>
      <c r="N19" s="68">
        <v>6</v>
      </c>
      <c r="O19" s="68">
        <v>3</v>
      </c>
      <c r="P19" s="68">
        <v>19</v>
      </c>
      <c r="Q19" s="68">
        <v>4</v>
      </c>
      <c r="R19" s="68">
        <v>17</v>
      </c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1</v>
      </c>
      <c r="AD19" s="68">
        <v>1</v>
      </c>
      <c r="AE19" s="68">
        <v>0</v>
      </c>
      <c r="AF19" s="68">
        <v>0</v>
      </c>
      <c r="AG19" s="67">
        <f t="shared" si="0"/>
        <v>10</v>
      </c>
      <c r="AH19" s="67">
        <f t="shared" si="1"/>
        <v>47</v>
      </c>
      <c r="AI19" s="67">
        <f t="shared" si="2"/>
        <v>57</v>
      </c>
      <c r="AK19" s="65">
        <v>10</v>
      </c>
      <c r="AL19" s="65">
        <v>47</v>
      </c>
      <c r="AM19" s="65">
        <v>57</v>
      </c>
      <c r="AO19" s="66">
        <f t="shared" si="3"/>
        <v>0</v>
      </c>
      <c r="AP19" s="66">
        <f t="shared" si="4"/>
        <v>0</v>
      </c>
      <c r="AQ19" s="66">
        <f t="shared" si="5"/>
        <v>0</v>
      </c>
      <c r="AU19" s="66"/>
      <c r="AV19" s="66"/>
    </row>
    <row r="20" spans="1:48" ht="15">
      <c r="A20" s="109"/>
      <c r="B20" s="94"/>
      <c r="C20" s="94"/>
      <c r="D20" s="55" t="s">
        <v>179</v>
      </c>
      <c r="E20" s="68">
        <v>1</v>
      </c>
      <c r="F20" s="68">
        <v>5</v>
      </c>
      <c r="G20" s="68">
        <v>0</v>
      </c>
      <c r="H20" s="68">
        <v>0</v>
      </c>
      <c r="I20" s="68">
        <v>2</v>
      </c>
      <c r="J20" s="68">
        <v>1</v>
      </c>
      <c r="K20" s="68">
        <v>4</v>
      </c>
      <c r="L20" s="68">
        <v>1</v>
      </c>
      <c r="M20" s="68">
        <v>6</v>
      </c>
      <c r="N20" s="68">
        <v>17</v>
      </c>
      <c r="O20" s="68">
        <v>27</v>
      </c>
      <c r="P20" s="68">
        <v>101</v>
      </c>
      <c r="Q20" s="68">
        <v>16</v>
      </c>
      <c r="R20" s="68">
        <v>63</v>
      </c>
      <c r="S20" s="68">
        <v>0</v>
      </c>
      <c r="T20" s="68">
        <v>0</v>
      </c>
      <c r="U20" s="68">
        <v>3</v>
      </c>
      <c r="V20" s="68">
        <v>6</v>
      </c>
      <c r="W20" s="68">
        <v>0</v>
      </c>
      <c r="X20" s="68">
        <v>2</v>
      </c>
      <c r="Y20" s="68">
        <v>0</v>
      </c>
      <c r="Z20" s="68">
        <v>0</v>
      </c>
      <c r="AA20" s="68">
        <v>1</v>
      </c>
      <c r="AB20" s="68">
        <v>5</v>
      </c>
      <c r="AC20" s="68">
        <v>2</v>
      </c>
      <c r="AD20" s="68">
        <v>2</v>
      </c>
      <c r="AE20" s="68">
        <v>0</v>
      </c>
      <c r="AF20" s="68">
        <v>0</v>
      </c>
      <c r="AG20" s="67">
        <f t="shared" si="0"/>
        <v>62</v>
      </c>
      <c r="AH20" s="67">
        <f t="shared" si="1"/>
        <v>203</v>
      </c>
      <c r="AI20" s="67">
        <f t="shared" si="2"/>
        <v>265</v>
      </c>
      <c r="AK20" s="65">
        <v>62</v>
      </c>
      <c r="AL20" s="65">
        <v>203</v>
      </c>
      <c r="AM20" s="65">
        <v>265</v>
      </c>
      <c r="AO20" s="66">
        <f t="shared" si="3"/>
        <v>0</v>
      </c>
      <c r="AP20" s="66">
        <f t="shared" si="4"/>
        <v>0</v>
      </c>
      <c r="AQ20" s="66">
        <f t="shared" si="5"/>
        <v>0</v>
      </c>
      <c r="AU20" s="66"/>
      <c r="AV20" s="66"/>
    </row>
    <row r="21" spans="1:48" ht="15">
      <c r="A21" s="109"/>
      <c r="B21" s="93" t="s">
        <v>278</v>
      </c>
      <c r="C21" s="93" t="s">
        <v>85</v>
      </c>
      <c r="D21" s="55" t="s">
        <v>232</v>
      </c>
      <c r="E21" s="68">
        <v>0</v>
      </c>
      <c r="F21" s="68">
        <v>0</v>
      </c>
      <c r="G21" s="68">
        <v>0</v>
      </c>
      <c r="H21" s="68">
        <v>0</v>
      </c>
      <c r="I21" s="68">
        <v>1</v>
      </c>
      <c r="J21" s="68">
        <v>0</v>
      </c>
      <c r="K21" s="68">
        <v>0</v>
      </c>
      <c r="L21" s="68">
        <v>0</v>
      </c>
      <c r="M21" s="68">
        <v>3</v>
      </c>
      <c r="N21" s="68">
        <v>6</v>
      </c>
      <c r="O21" s="68">
        <v>7</v>
      </c>
      <c r="P21" s="68">
        <v>10</v>
      </c>
      <c r="Q21" s="68">
        <v>3</v>
      </c>
      <c r="R21" s="68">
        <v>10</v>
      </c>
      <c r="S21" s="68">
        <v>0</v>
      </c>
      <c r="T21" s="68">
        <v>0</v>
      </c>
      <c r="U21" s="68">
        <v>2</v>
      </c>
      <c r="V21" s="68">
        <v>0</v>
      </c>
      <c r="W21" s="68">
        <v>0</v>
      </c>
      <c r="X21" s="68">
        <v>0</v>
      </c>
      <c r="Y21" s="68">
        <v>0</v>
      </c>
      <c r="Z21" s="68">
        <v>1</v>
      </c>
      <c r="AA21" s="68">
        <v>2</v>
      </c>
      <c r="AB21" s="68">
        <v>1</v>
      </c>
      <c r="AC21" s="68">
        <v>2</v>
      </c>
      <c r="AD21" s="68">
        <v>0</v>
      </c>
      <c r="AE21" s="68">
        <v>0</v>
      </c>
      <c r="AF21" s="68">
        <v>0</v>
      </c>
      <c r="AG21" s="67">
        <f t="shared" si="0"/>
        <v>20</v>
      </c>
      <c r="AH21" s="67">
        <f t="shared" si="1"/>
        <v>28</v>
      </c>
      <c r="AI21" s="67">
        <f t="shared" si="2"/>
        <v>48</v>
      </c>
      <c r="AK21" s="65">
        <v>20</v>
      </c>
      <c r="AL21" s="65">
        <v>28</v>
      </c>
      <c r="AM21" s="65">
        <v>48</v>
      </c>
      <c r="AO21" s="66">
        <f t="shared" si="3"/>
        <v>0</v>
      </c>
      <c r="AP21" s="66">
        <f t="shared" si="4"/>
        <v>0</v>
      </c>
      <c r="AQ21" s="66">
        <f t="shared" si="5"/>
        <v>0</v>
      </c>
      <c r="AU21" s="66"/>
      <c r="AV21" s="66"/>
    </row>
    <row r="22" spans="1:48" ht="15">
      <c r="A22" s="109"/>
      <c r="B22" s="94"/>
      <c r="C22" s="94"/>
      <c r="D22" s="55" t="s">
        <v>179</v>
      </c>
      <c r="E22" s="68">
        <v>3</v>
      </c>
      <c r="F22" s="68">
        <v>5</v>
      </c>
      <c r="G22" s="68">
        <v>0</v>
      </c>
      <c r="H22" s="68">
        <v>0</v>
      </c>
      <c r="I22" s="68">
        <v>2</v>
      </c>
      <c r="J22" s="68">
        <v>0</v>
      </c>
      <c r="K22" s="68">
        <v>1</v>
      </c>
      <c r="L22" s="68">
        <v>1</v>
      </c>
      <c r="M22" s="68">
        <v>8</v>
      </c>
      <c r="N22" s="68">
        <v>11</v>
      </c>
      <c r="O22" s="68">
        <v>35</v>
      </c>
      <c r="P22" s="68">
        <v>87</v>
      </c>
      <c r="Q22" s="68">
        <v>24</v>
      </c>
      <c r="R22" s="68">
        <v>41</v>
      </c>
      <c r="S22" s="68">
        <v>0</v>
      </c>
      <c r="T22" s="68">
        <v>0</v>
      </c>
      <c r="U22" s="68">
        <v>5</v>
      </c>
      <c r="V22" s="68">
        <v>2</v>
      </c>
      <c r="W22" s="68">
        <v>2</v>
      </c>
      <c r="X22" s="68">
        <v>0</v>
      </c>
      <c r="Y22" s="68">
        <v>1</v>
      </c>
      <c r="Z22" s="68">
        <v>1</v>
      </c>
      <c r="AA22" s="68">
        <v>6</v>
      </c>
      <c r="AB22" s="68">
        <v>3</v>
      </c>
      <c r="AC22" s="68">
        <v>11</v>
      </c>
      <c r="AD22" s="68">
        <v>1</v>
      </c>
      <c r="AE22" s="68">
        <v>0</v>
      </c>
      <c r="AF22" s="68">
        <v>0</v>
      </c>
      <c r="AG22" s="67">
        <f t="shared" si="0"/>
        <v>98</v>
      </c>
      <c r="AH22" s="67">
        <f t="shared" si="1"/>
        <v>152</v>
      </c>
      <c r="AI22" s="67">
        <f t="shared" si="2"/>
        <v>250</v>
      </c>
      <c r="AK22" s="65">
        <v>98</v>
      </c>
      <c r="AL22" s="65">
        <v>152</v>
      </c>
      <c r="AM22" s="65">
        <v>250</v>
      </c>
      <c r="AO22" s="66">
        <f t="shared" si="3"/>
        <v>0</v>
      </c>
      <c r="AP22" s="66">
        <f t="shared" si="4"/>
        <v>0</v>
      </c>
      <c r="AQ22" s="66">
        <f t="shared" si="5"/>
        <v>0</v>
      </c>
      <c r="AU22" s="66"/>
      <c r="AV22" s="66"/>
    </row>
    <row r="23" spans="1:48" ht="15">
      <c r="A23" s="109"/>
      <c r="B23" s="93" t="s">
        <v>277</v>
      </c>
      <c r="C23" s="93" t="s">
        <v>85</v>
      </c>
      <c r="D23" s="55" t="s">
        <v>232</v>
      </c>
      <c r="E23" s="68">
        <v>0</v>
      </c>
      <c r="F23" s="68">
        <v>2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8</v>
      </c>
      <c r="N23" s="68">
        <v>0</v>
      </c>
      <c r="O23" s="68">
        <v>15</v>
      </c>
      <c r="P23" s="68">
        <v>6</v>
      </c>
      <c r="Q23" s="68">
        <v>10</v>
      </c>
      <c r="R23" s="68">
        <v>2</v>
      </c>
      <c r="S23" s="68">
        <v>0</v>
      </c>
      <c r="T23" s="68">
        <v>0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2</v>
      </c>
      <c r="AB23" s="68">
        <v>3</v>
      </c>
      <c r="AC23" s="68">
        <v>1</v>
      </c>
      <c r="AD23" s="68">
        <v>0</v>
      </c>
      <c r="AE23" s="68">
        <v>0</v>
      </c>
      <c r="AF23" s="68">
        <v>0</v>
      </c>
      <c r="AG23" s="67">
        <f t="shared" si="0"/>
        <v>37</v>
      </c>
      <c r="AH23" s="67">
        <f t="shared" si="1"/>
        <v>13</v>
      </c>
      <c r="AI23" s="67">
        <f t="shared" si="2"/>
        <v>50</v>
      </c>
      <c r="AK23" s="65">
        <v>37</v>
      </c>
      <c r="AL23" s="65">
        <v>13</v>
      </c>
      <c r="AM23" s="65">
        <v>50</v>
      </c>
      <c r="AO23" s="66">
        <f t="shared" si="3"/>
        <v>0</v>
      </c>
      <c r="AP23" s="66">
        <f t="shared" si="4"/>
        <v>0</v>
      </c>
      <c r="AQ23" s="66">
        <f t="shared" si="5"/>
        <v>0</v>
      </c>
      <c r="AU23" s="66"/>
      <c r="AV23" s="66"/>
    </row>
    <row r="24" spans="1:48" ht="15">
      <c r="A24" s="109"/>
      <c r="B24" s="94"/>
      <c r="C24" s="94"/>
      <c r="D24" s="55" t="s">
        <v>179</v>
      </c>
      <c r="E24" s="68">
        <v>3</v>
      </c>
      <c r="F24" s="68">
        <v>2</v>
      </c>
      <c r="G24" s="68">
        <v>0</v>
      </c>
      <c r="H24" s="68">
        <v>0</v>
      </c>
      <c r="I24" s="68">
        <v>1</v>
      </c>
      <c r="J24" s="68">
        <v>0</v>
      </c>
      <c r="K24" s="68">
        <v>6</v>
      </c>
      <c r="L24" s="68">
        <v>0</v>
      </c>
      <c r="M24" s="68">
        <v>23</v>
      </c>
      <c r="N24" s="68">
        <v>3</v>
      </c>
      <c r="O24" s="68">
        <v>80</v>
      </c>
      <c r="P24" s="68">
        <v>52</v>
      </c>
      <c r="Q24" s="68">
        <v>52</v>
      </c>
      <c r="R24" s="68">
        <v>17</v>
      </c>
      <c r="S24" s="68">
        <v>0</v>
      </c>
      <c r="T24" s="68">
        <v>0</v>
      </c>
      <c r="U24" s="68">
        <v>5</v>
      </c>
      <c r="V24" s="68">
        <v>0</v>
      </c>
      <c r="W24" s="68">
        <v>1</v>
      </c>
      <c r="X24" s="68">
        <v>2</v>
      </c>
      <c r="Y24" s="68">
        <v>1</v>
      </c>
      <c r="Z24" s="68">
        <v>0</v>
      </c>
      <c r="AA24" s="68">
        <v>19</v>
      </c>
      <c r="AB24" s="68">
        <v>14</v>
      </c>
      <c r="AC24" s="68">
        <v>3</v>
      </c>
      <c r="AD24" s="68">
        <v>1</v>
      </c>
      <c r="AE24" s="68">
        <v>2</v>
      </c>
      <c r="AF24" s="68">
        <v>0</v>
      </c>
      <c r="AG24" s="67">
        <f t="shared" si="0"/>
        <v>196</v>
      </c>
      <c r="AH24" s="67">
        <f t="shared" si="1"/>
        <v>91</v>
      </c>
      <c r="AI24" s="67">
        <f t="shared" si="2"/>
        <v>287</v>
      </c>
      <c r="AK24" s="65">
        <v>196</v>
      </c>
      <c r="AL24" s="65">
        <v>91</v>
      </c>
      <c r="AM24" s="65">
        <v>287</v>
      </c>
      <c r="AO24" s="66">
        <f t="shared" si="3"/>
        <v>0</v>
      </c>
      <c r="AP24" s="66">
        <f t="shared" si="4"/>
        <v>0</v>
      </c>
      <c r="AQ24" s="66">
        <f t="shared" si="5"/>
        <v>0</v>
      </c>
      <c r="AU24" s="66"/>
      <c r="AV24" s="66"/>
    </row>
    <row r="25" spans="1:48" ht="15">
      <c r="A25" s="109"/>
      <c r="B25" s="93" t="s">
        <v>276</v>
      </c>
      <c r="C25" s="93" t="s">
        <v>85</v>
      </c>
      <c r="D25" s="55" t="s">
        <v>232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7">
        <f t="shared" si="0"/>
        <v>0</v>
      </c>
      <c r="AH25" s="67">
        <f t="shared" si="1"/>
        <v>0</v>
      </c>
      <c r="AI25" s="67">
        <f t="shared" si="2"/>
        <v>0</v>
      </c>
      <c r="AK25" s="65">
        <v>0</v>
      </c>
      <c r="AL25" s="65">
        <v>0</v>
      </c>
      <c r="AM25" s="65">
        <v>0</v>
      </c>
      <c r="AO25" s="66">
        <f t="shared" si="3"/>
        <v>0</v>
      </c>
      <c r="AP25" s="66">
        <f t="shared" si="4"/>
        <v>0</v>
      </c>
      <c r="AQ25" s="66">
        <f t="shared" si="5"/>
        <v>0</v>
      </c>
      <c r="AU25" s="66"/>
      <c r="AV25" s="66"/>
    </row>
    <row r="26" spans="1:48" ht="15">
      <c r="A26" s="109"/>
      <c r="B26" s="94"/>
      <c r="C26" s="94"/>
      <c r="D26" s="55" t="s">
        <v>179</v>
      </c>
      <c r="E26" s="68">
        <v>1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1</v>
      </c>
      <c r="O26" s="68">
        <v>2</v>
      </c>
      <c r="P26" s="68">
        <v>5</v>
      </c>
      <c r="Q26" s="68">
        <v>4</v>
      </c>
      <c r="R26" s="68">
        <v>7</v>
      </c>
      <c r="S26" s="68">
        <v>0</v>
      </c>
      <c r="T26" s="68">
        <v>0</v>
      </c>
      <c r="U26" s="68">
        <v>1</v>
      </c>
      <c r="V26" s="68">
        <v>0</v>
      </c>
      <c r="W26" s="68">
        <v>1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1</v>
      </c>
      <c r="AD26" s="68">
        <v>0</v>
      </c>
      <c r="AE26" s="68">
        <v>0</v>
      </c>
      <c r="AF26" s="68">
        <v>0</v>
      </c>
      <c r="AG26" s="67">
        <f t="shared" si="0"/>
        <v>10</v>
      </c>
      <c r="AH26" s="67">
        <f t="shared" si="1"/>
        <v>13</v>
      </c>
      <c r="AI26" s="67">
        <f t="shared" si="2"/>
        <v>23</v>
      </c>
      <c r="AK26" s="65">
        <v>10</v>
      </c>
      <c r="AL26" s="65">
        <v>13</v>
      </c>
      <c r="AM26" s="65">
        <v>23</v>
      </c>
      <c r="AO26" s="66">
        <f t="shared" si="3"/>
        <v>0</v>
      </c>
      <c r="AP26" s="66">
        <f t="shared" si="4"/>
        <v>0</v>
      </c>
      <c r="AQ26" s="66">
        <f t="shared" si="5"/>
        <v>0</v>
      </c>
      <c r="AU26" s="66"/>
      <c r="AV26" s="66"/>
    </row>
    <row r="27" spans="1:48" ht="15">
      <c r="A27" s="109"/>
      <c r="B27" s="93" t="s">
        <v>275</v>
      </c>
      <c r="C27" s="93" t="s">
        <v>85</v>
      </c>
      <c r="D27" s="55" t="s">
        <v>232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7">
        <f t="shared" si="0"/>
        <v>0</v>
      </c>
      <c r="AH27" s="67">
        <f t="shared" si="1"/>
        <v>0</v>
      </c>
      <c r="AI27" s="67">
        <f t="shared" si="2"/>
        <v>0</v>
      </c>
      <c r="AK27" s="65">
        <v>0</v>
      </c>
      <c r="AL27" s="65">
        <v>0</v>
      </c>
      <c r="AM27" s="65">
        <v>0</v>
      </c>
      <c r="AO27" s="66">
        <f t="shared" si="3"/>
        <v>0</v>
      </c>
      <c r="AP27" s="66">
        <f t="shared" si="4"/>
        <v>0</v>
      </c>
      <c r="AQ27" s="66">
        <f t="shared" si="5"/>
        <v>0</v>
      </c>
      <c r="AU27" s="66"/>
      <c r="AV27" s="66"/>
    </row>
    <row r="28" spans="1:48" ht="15">
      <c r="A28" s="109"/>
      <c r="B28" s="94"/>
      <c r="C28" s="94"/>
      <c r="D28" s="55" t="s">
        <v>179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7">
        <f t="shared" si="0"/>
        <v>1</v>
      </c>
      <c r="AH28" s="67">
        <f t="shared" si="1"/>
        <v>0</v>
      </c>
      <c r="AI28" s="67">
        <f t="shared" si="2"/>
        <v>1</v>
      </c>
      <c r="AK28" s="65">
        <v>1</v>
      </c>
      <c r="AL28" s="65">
        <v>0</v>
      </c>
      <c r="AM28" s="65">
        <v>1</v>
      </c>
      <c r="AO28" s="66">
        <f t="shared" si="3"/>
        <v>0</v>
      </c>
      <c r="AP28" s="66">
        <f t="shared" si="4"/>
        <v>0</v>
      </c>
      <c r="AQ28" s="66">
        <f t="shared" si="5"/>
        <v>0</v>
      </c>
      <c r="AU28" s="66"/>
      <c r="AV28" s="66"/>
    </row>
    <row r="29" spans="1:48" ht="15">
      <c r="A29" s="109"/>
      <c r="B29" s="147" t="s">
        <v>113</v>
      </c>
      <c r="C29" s="147" t="s">
        <v>85</v>
      </c>
      <c r="D29" s="67" t="s">
        <v>232</v>
      </c>
      <c r="E29" s="67">
        <f aca="true" t="shared" si="6" ref="E29:AF29">E11+E13+E15+E17+E19+E21+E23+E25+E27</f>
        <v>2</v>
      </c>
      <c r="F29" s="67">
        <f t="shared" si="6"/>
        <v>9</v>
      </c>
      <c r="G29" s="67">
        <f t="shared" si="6"/>
        <v>0</v>
      </c>
      <c r="H29" s="67">
        <f t="shared" si="6"/>
        <v>0</v>
      </c>
      <c r="I29" s="67">
        <f t="shared" si="6"/>
        <v>4</v>
      </c>
      <c r="J29" s="67">
        <f t="shared" si="6"/>
        <v>0</v>
      </c>
      <c r="K29" s="67">
        <f t="shared" si="6"/>
        <v>3</v>
      </c>
      <c r="L29" s="67">
        <f t="shared" si="6"/>
        <v>2</v>
      </c>
      <c r="M29" s="67">
        <f t="shared" si="6"/>
        <v>32</v>
      </c>
      <c r="N29" s="67">
        <f t="shared" si="6"/>
        <v>20</v>
      </c>
      <c r="O29" s="67">
        <f t="shared" si="6"/>
        <v>87</v>
      </c>
      <c r="P29" s="67">
        <f t="shared" si="6"/>
        <v>128</v>
      </c>
      <c r="Q29" s="67">
        <f t="shared" si="6"/>
        <v>77</v>
      </c>
      <c r="R29" s="67">
        <f t="shared" si="6"/>
        <v>83</v>
      </c>
      <c r="S29" s="67">
        <f t="shared" si="6"/>
        <v>0</v>
      </c>
      <c r="T29" s="67">
        <f t="shared" si="6"/>
        <v>0</v>
      </c>
      <c r="U29" s="67">
        <f t="shared" si="6"/>
        <v>7</v>
      </c>
      <c r="V29" s="67">
        <f t="shared" si="6"/>
        <v>10</v>
      </c>
      <c r="W29" s="67">
        <f t="shared" si="6"/>
        <v>1</v>
      </c>
      <c r="X29" s="67">
        <f t="shared" si="6"/>
        <v>1</v>
      </c>
      <c r="Y29" s="67">
        <f t="shared" si="6"/>
        <v>0</v>
      </c>
      <c r="Z29" s="67">
        <f t="shared" si="6"/>
        <v>1</v>
      </c>
      <c r="AA29" s="67">
        <f t="shared" si="6"/>
        <v>7</v>
      </c>
      <c r="AB29" s="67">
        <f t="shared" si="6"/>
        <v>7</v>
      </c>
      <c r="AC29" s="67">
        <f t="shared" si="6"/>
        <v>8</v>
      </c>
      <c r="AD29" s="67">
        <f t="shared" si="6"/>
        <v>2</v>
      </c>
      <c r="AE29" s="67">
        <f t="shared" si="6"/>
        <v>0</v>
      </c>
      <c r="AF29" s="67">
        <f t="shared" si="6"/>
        <v>0</v>
      </c>
      <c r="AG29" s="67">
        <f t="shared" si="0"/>
        <v>228</v>
      </c>
      <c r="AH29" s="67">
        <f t="shared" si="1"/>
        <v>263</v>
      </c>
      <c r="AI29" s="67">
        <f t="shared" si="2"/>
        <v>491</v>
      </c>
      <c r="AK29" s="65">
        <v>228</v>
      </c>
      <c r="AL29" s="65">
        <v>263</v>
      </c>
      <c r="AM29" s="65">
        <v>491</v>
      </c>
      <c r="AO29" s="66">
        <f t="shared" si="3"/>
        <v>0</v>
      </c>
      <c r="AP29" s="66">
        <f t="shared" si="4"/>
        <v>0</v>
      </c>
      <c r="AQ29" s="66">
        <f t="shared" si="5"/>
        <v>0</v>
      </c>
      <c r="AU29" s="66"/>
      <c r="AV29" s="66"/>
    </row>
    <row r="30" spans="1:48" ht="15">
      <c r="A30" s="110"/>
      <c r="B30" s="148"/>
      <c r="C30" s="148"/>
      <c r="D30" s="67" t="s">
        <v>179</v>
      </c>
      <c r="E30" s="67">
        <f aca="true" t="shared" si="7" ref="E30:AF30">E12+E14+E16+E18+E20+E22+E24+E26+E28</f>
        <v>28</v>
      </c>
      <c r="F30" s="67">
        <f t="shared" si="7"/>
        <v>25</v>
      </c>
      <c r="G30" s="67">
        <f t="shared" si="7"/>
        <v>0</v>
      </c>
      <c r="H30" s="67">
        <f t="shared" si="7"/>
        <v>0</v>
      </c>
      <c r="I30" s="67">
        <f t="shared" si="7"/>
        <v>19</v>
      </c>
      <c r="J30" s="67">
        <f t="shared" si="7"/>
        <v>1</v>
      </c>
      <c r="K30" s="67">
        <f t="shared" si="7"/>
        <v>27</v>
      </c>
      <c r="L30" s="67">
        <f t="shared" si="7"/>
        <v>8</v>
      </c>
      <c r="M30" s="67">
        <f t="shared" si="7"/>
        <v>100</v>
      </c>
      <c r="N30" s="67">
        <f t="shared" si="7"/>
        <v>65</v>
      </c>
      <c r="O30" s="67">
        <f t="shared" si="7"/>
        <v>534</v>
      </c>
      <c r="P30" s="67">
        <f t="shared" si="7"/>
        <v>745</v>
      </c>
      <c r="Q30" s="67">
        <f t="shared" si="7"/>
        <v>366</v>
      </c>
      <c r="R30" s="67">
        <f t="shared" si="7"/>
        <v>325</v>
      </c>
      <c r="S30" s="67">
        <f t="shared" si="7"/>
        <v>13</v>
      </c>
      <c r="T30" s="67">
        <f t="shared" si="7"/>
        <v>2</v>
      </c>
      <c r="U30" s="67">
        <f t="shared" si="7"/>
        <v>63</v>
      </c>
      <c r="V30" s="67">
        <f t="shared" si="7"/>
        <v>32</v>
      </c>
      <c r="W30" s="67">
        <f t="shared" si="7"/>
        <v>25</v>
      </c>
      <c r="X30" s="67">
        <f t="shared" si="7"/>
        <v>18</v>
      </c>
      <c r="Y30" s="67">
        <f t="shared" si="7"/>
        <v>25</v>
      </c>
      <c r="Z30" s="67">
        <f t="shared" si="7"/>
        <v>7</v>
      </c>
      <c r="AA30" s="67">
        <f t="shared" si="7"/>
        <v>49</v>
      </c>
      <c r="AB30" s="67">
        <f t="shared" si="7"/>
        <v>59</v>
      </c>
      <c r="AC30" s="67">
        <f t="shared" si="7"/>
        <v>42</v>
      </c>
      <c r="AD30" s="67">
        <f t="shared" si="7"/>
        <v>11</v>
      </c>
      <c r="AE30" s="67">
        <f t="shared" si="7"/>
        <v>5</v>
      </c>
      <c r="AF30" s="67">
        <f t="shared" si="7"/>
        <v>1</v>
      </c>
      <c r="AG30" s="67">
        <f t="shared" si="0"/>
        <v>1296</v>
      </c>
      <c r="AH30" s="67">
        <f t="shared" si="1"/>
        <v>1299</v>
      </c>
      <c r="AI30" s="67">
        <f t="shared" si="2"/>
        <v>2595</v>
      </c>
      <c r="AK30" s="65">
        <v>1296</v>
      </c>
      <c r="AL30" s="65">
        <v>1299</v>
      </c>
      <c r="AM30" s="65">
        <v>2595</v>
      </c>
      <c r="AO30" s="66">
        <f t="shared" si="3"/>
        <v>0</v>
      </c>
      <c r="AP30" s="66">
        <f t="shared" si="4"/>
        <v>0</v>
      </c>
      <c r="AQ30" s="66">
        <f t="shared" si="5"/>
        <v>0</v>
      </c>
      <c r="AU30" s="66"/>
      <c r="AV30" s="66"/>
    </row>
    <row r="31" spans="1:48" ht="15">
      <c r="A31" s="95" t="s">
        <v>17</v>
      </c>
      <c r="B31" s="95"/>
      <c r="C31" s="93" t="s">
        <v>85</v>
      </c>
      <c r="D31" s="55" t="s">
        <v>232</v>
      </c>
      <c r="E31" s="68">
        <v>2</v>
      </c>
      <c r="F31" s="68">
        <v>2</v>
      </c>
      <c r="G31" s="68">
        <v>2</v>
      </c>
      <c r="H31" s="68">
        <v>4</v>
      </c>
      <c r="I31" s="68">
        <v>4</v>
      </c>
      <c r="J31" s="68">
        <v>1</v>
      </c>
      <c r="K31" s="68">
        <v>0</v>
      </c>
      <c r="L31" s="68">
        <v>3</v>
      </c>
      <c r="M31" s="68">
        <v>11</v>
      </c>
      <c r="N31" s="68">
        <v>25</v>
      </c>
      <c r="O31" s="68">
        <v>29</v>
      </c>
      <c r="P31" s="68">
        <v>37</v>
      </c>
      <c r="Q31" s="68">
        <v>21</v>
      </c>
      <c r="R31" s="68">
        <v>41</v>
      </c>
      <c r="S31" s="68">
        <v>0</v>
      </c>
      <c r="T31" s="68">
        <v>1</v>
      </c>
      <c r="U31" s="68">
        <v>12</v>
      </c>
      <c r="V31" s="68">
        <v>10</v>
      </c>
      <c r="W31" s="68">
        <v>1</v>
      </c>
      <c r="X31" s="68">
        <v>2</v>
      </c>
      <c r="Y31" s="68">
        <v>3</v>
      </c>
      <c r="Z31" s="68">
        <v>0</v>
      </c>
      <c r="AA31" s="68">
        <v>14</v>
      </c>
      <c r="AB31" s="68">
        <v>17</v>
      </c>
      <c r="AC31" s="68">
        <v>3</v>
      </c>
      <c r="AD31" s="68">
        <v>2</v>
      </c>
      <c r="AE31" s="68">
        <v>0</v>
      </c>
      <c r="AF31" s="68">
        <v>1</v>
      </c>
      <c r="AG31" s="67">
        <f t="shared" si="0"/>
        <v>102</v>
      </c>
      <c r="AH31" s="67">
        <f t="shared" si="1"/>
        <v>146</v>
      </c>
      <c r="AI31" s="67">
        <f t="shared" si="2"/>
        <v>248</v>
      </c>
      <c r="AK31" s="65">
        <v>102</v>
      </c>
      <c r="AL31" s="65">
        <v>146</v>
      </c>
      <c r="AM31" s="65">
        <v>248</v>
      </c>
      <c r="AO31" s="66">
        <f t="shared" si="3"/>
        <v>0</v>
      </c>
      <c r="AP31" s="66">
        <f t="shared" si="4"/>
        <v>0</v>
      </c>
      <c r="AQ31" s="66">
        <f t="shared" si="5"/>
        <v>0</v>
      </c>
      <c r="AU31" s="66"/>
      <c r="AV31" s="66"/>
    </row>
    <row r="32" spans="1:48" ht="15">
      <c r="A32" s="95"/>
      <c r="B32" s="95"/>
      <c r="C32" s="94"/>
      <c r="D32" s="55" t="s">
        <v>179</v>
      </c>
      <c r="E32" s="68">
        <v>3</v>
      </c>
      <c r="F32" s="68">
        <v>2</v>
      </c>
      <c r="G32" s="68">
        <v>6</v>
      </c>
      <c r="H32" s="68">
        <v>5</v>
      </c>
      <c r="I32" s="68">
        <v>8</v>
      </c>
      <c r="J32" s="68">
        <v>4</v>
      </c>
      <c r="K32" s="68">
        <v>9</v>
      </c>
      <c r="L32" s="68">
        <v>6</v>
      </c>
      <c r="M32" s="68">
        <v>25</v>
      </c>
      <c r="N32" s="68">
        <v>42</v>
      </c>
      <c r="O32" s="68">
        <v>142</v>
      </c>
      <c r="P32" s="68">
        <v>206</v>
      </c>
      <c r="Q32" s="68">
        <v>103</v>
      </c>
      <c r="R32" s="68">
        <v>163</v>
      </c>
      <c r="S32" s="68">
        <v>0</v>
      </c>
      <c r="T32" s="68">
        <v>2</v>
      </c>
      <c r="U32" s="68">
        <v>25</v>
      </c>
      <c r="V32" s="68">
        <v>11</v>
      </c>
      <c r="W32" s="68">
        <v>4</v>
      </c>
      <c r="X32" s="68">
        <v>8</v>
      </c>
      <c r="Y32" s="68">
        <v>8</v>
      </c>
      <c r="Z32" s="68">
        <v>3</v>
      </c>
      <c r="AA32" s="68">
        <v>27</v>
      </c>
      <c r="AB32" s="68">
        <v>23</v>
      </c>
      <c r="AC32" s="68">
        <v>11</v>
      </c>
      <c r="AD32" s="68">
        <v>3</v>
      </c>
      <c r="AE32" s="68">
        <v>1</v>
      </c>
      <c r="AF32" s="68">
        <v>2</v>
      </c>
      <c r="AG32" s="67">
        <f t="shared" si="0"/>
        <v>372</v>
      </c>
      <c r="AH32" s="67">
        <f t="shared" si="1"/>
        <v>480</v>
      </c>
      <c r="AI32" s="67">
        <f t="shared" si="2"/>
        <v>852</v>
      </c>
      <c r="AK32" s="65">
        <v>372</v>
      </c>
      <c r="AL32" s="65">
        <v>480</v>
      </c>
      <c r="AM32" s="65">
        <v>852</v>
      </c>
      <c r="AO32" s="66">
        <f t="shared" si="3"/>
        <v>0</v>
      </c>
      <c r="AP32" s="66">
        <f t="shared" si="4"/>
        <v>0</v>
      </c>
      <c r="AQ32" s="66">
        <f t="shared" si="5"/>
        <v>0</v>
      </c>
      <c r="AU32" s="66"/>
      <c r="AV32" s="66"/>
    </row>
    <row r="33" spans="1:48" ht="15">
      <c r="A33" s="98" t="s">
        <v>18</v>
      </c>
      <c r="B33" s="95" t="s">
        <v>274</v>
      </c>
      <c r="C33" s="93" t="s">
        <v>85</v>
      </c>
      <c r="D33" s="56" t="s">
        <v>232</v>
      </c>
      <c r="E33" s="68">
        <v>6</v>
      </c>
      <c r="F33" s="68">
        <v>1</v>
      </c>
      <c r="G33" s="68">
        <v>0</v>
      </c>
      <c r="H33" s="68">
        <v>0</v>
      </c>
      <c r="I33" s="68">
        <v>1</v>
      </c>
      <c r="J33" s="68">
        <v>0</v>
      </c>
      <c r="K33" s="68">
        <v>0</v>
      </c>
      <c r="L33" s="68">
        <v>1</v>
      </c>
      <c r="M33" s="68">
        <v>18</v>
      </c>
      <c r="N33" s="68">
        <v>2</v>
      </c>
      <c r="O33" s="68">
        <v>42</v>
      </c>
      <c r="P33" s="68">
        <v>32</v>
      </c>
      <c r="Q33" s="68">
        <v>21</v>
      </c>
      <c r="R33" s="68">
        <v>16</v>
      </c>
      <c r="S33" s="68">
        <v>1</v>
      </c>
      <c r="T33" s="68">
        <v>0</v>
      </c>
      <c r="U33" s="68">
        <v>0</v>
      </c>
      <c r="V33" s="68">
        <v>1</v>
      </c>
      <c r="W33" s="68">
        <v>0</v>
      </c>
      <c r="X33" s="68">
        <v>0</v>
      </c>
      <c r="Y33" s="68">
        <v>1</v>
      </c>
      <c r="Z33" s="68">
        <v>0</v>
      </c>
      <c r="AA33" s="68">
        <v>7</v>
      </c>
      <c r="AB33" s="68">
        <v>3</v>
      </c>
      <c r="AC33" s="68">
        <v>5</v>
      </c>
      <c r="AD33" s="68">
        <v>0</v>
      </c>
      <c r="AE33" s="68">
        <v>0</v>
      </c>
      <c r="AF33" s="68">
        <v>0</v>
      </c>
      <c r="AG33" s="67">
        <f t="shared" si="0"/>
        <v>102</v>
      </c>
      <c r="AH33" s="67">
        <f t="shared" si="1"/>
        <v>56</v>
      </c>
      <c r="AI33" s="67">
        <f t="shared" si="2"/>
        <v>158</v>
      </c>
      <c r="AK33" s="65">
        <v>102</v>
      </c>
      <c r="AL33" s="65">
        <v>56</v>
      </c>
      <c r="AM33" s="65">
        <v>158</v>
      </c>
      <c r="AO33" s="66">
        <f t="shared" si="3"/>
        <v>0</v>
      </c>
      <c r="AP33" s="66">
        <f t="shared" si="4"/>
        <v>0</v>
      </c>
      <c r="AQ33" s="66">
        <f t="shared" si="5"/>
        <v>0</v>
      </c>
      <c r="AU33" s="66"/>
      <c r="AV33" s="66"/>
    </row>
    <row r="34" spans="1:48" ht="15">
      <c r="A34" s="98"/>
      <c r="B34" s="95"/>
      <c r="C34" s="94"/>
      <c r="D34" s="56" t="s">
        <v>179</v>
      </c>
      <c r="E34" s="68">
        <v>8</v>
      </c>
      <c r="F34" s="68">
        <v>2</v>
      </c>
      <c r="G34" s="68">
        <v>0</v>
      </c>
      <c r="H34" s="68">
        <v>0</v>
      </c>
      <c r="I34" s="68">
        <v>1</v>
      </c>
      <c r="J34" s="68">
        <v>0</v>
      </c>
      <c r="K34" s="68">
        <v>0</v>
      </c>
      <c r="L34" s="68">
        <v>1</v>
      </c>
      <c r="M34" s="68">
        <v>35</v>
      </c>
      <c r="N34" s="68">
        <v>4</v>
      </c>
      <c r="O34" s="68">
        <v>256</v>
      </c>
      <c r="P34" s="68">
        <v>94</v>
      </c>
      <c r="Q34" s="68">
        <v>123</v>
      </c>
      <c r="R34" s="68">
        <v>33</v>
      </c>
      <c r="S34" s="68">
        <v>5</v>
      </c>
      <c r="T34" s="68">
        <v>0</v>
      </c>
      <c r="U34" s="68">
        <v>10</v>
      </c>
      <c r="V34" s="68">
        <v>1</v>
      </c>
      <c r="W34" s="68">
        <v>14</v>
      </c>
      <c r="X34" s="68">
        <v>1</v>
      </c>
      <c r="Y34" s="68">
        <v>2</v>
      </c>
      <c r="Z34" s="68">
        <v>0</v>
      </c>
      <c r="AA34" s="68">
        <v>10</v>
      </c>
      <c r="AB34" s="68">
        <v>4</v>
      </c>
      <c r="AC34" s="68">
        <v>8</v>
      </c>
      <c r="AD34" s="68">
        <v>0</v>
      </c>
      <c r="AE34" s="68">
        <v>0</v>
      </c>
      <c r="AF34" s="68">
        <v>0</v>
      </c>
      <c r="AG34" s="67">
        <f t="shared" si="0"/>
        <v>472</v>
      </c>
      <c r="AH34" s="67">
        <f t="shared" si="1"/>
        <v>140</v>
      </c>
      <c r="AI34" s="67">
        <f t="shared" si="2"/>
        <v>612</v>
      </c>
      <c r="AK34" s="65">
        <v>472</v>
      </c>
      <c r="AL34" s="65">
        <v>140</v>
      </c>
      <c r="AM34" s="65">
        <v>612</v>
      </c>
      <c r="AO34" s="66">
        <f t="shared" si="3"/>
        <v>0</v>
      </c>
      <c r="AP34" s="66">
        <f t="shared" si="4"/>
        <v>0</v>
      </c>
      <c r="AQ34" s="66">
        <f t="shared" si="5"/>
        <v>0</v>
      </c>
      <c r="AU34" s="66"/>
      <c r="AV34" s="66"/>
    </row>
    <row r="35" spans="1:48" ht="15">
      <c r="A35" s="98"/>
      <c r="B35" s="95" t="s">
        <v>273</v>
      </c>
      <c r="C35" s="93" t="s">
        <v>85</v>
      </c>
      <c r="D35" s="56" t="s">
        <v>232</v>
      </c>
      <c r="E35" s="68">
        <v>3</v>
      </c>
      <c r="F35" s="68">
        <v>1</v>
      </c>
      <c r="G35" s="68">
        <v>0</v>
      </c>
      <c r="H35" s="68">
        <v>0</v>
      </c>
      <c r="I35" s="68">
        <v>1</v>
      </c>
      <c r="J35" s="68">
        <v>0</v>
      </c>
      <c r="K35" s="68">
        <v>0</v>
      </c>
      <c r="L35" s="68">
        <v>4</v>
      </c>
      <c r="M35" s="68">
        <v>19</v>
      </c>
      <c r="N35" s="68">
        <v>6</v>
      </c>
      <c r="O35" s="68">
        <v>30</v>
      </c>
      <c r="P35" s="68">
        <v>41</v>
      </c>
      <c r="Q35" s="68">
        <v>26</v>
      </c>
      <c r="R35" s="68">
        <v>25</v>
      </c>
      <c r="S35" s="68">
        <v>1</v>
      </c>
      <c r="T35" s="68">
        <v>1</v>
      </c>
      <c r="U35" s="68">
        <v>6</v>
      </c>
      <c r="V35" s="68">
        <v>1</v>
      </c>
      <c r="W35" s="68">
        <v>0</v>
      </c>
      <c r="X35" s="68">
        <v>0</v>
      </c>
      <c r="Y35" s="68">
        <v>1</v>
      </c>
      <c r="Z35" s="68">
        <v>0</v>
      </c>
      <c r="AA35" s="68">
        <v>3</v>
      </c>
      <c r="AB35" s="68">
        <v>1</v>
      </c>
      <c r="AC35" s="68">
        <v>1</v>
      </c>
      <c r="AD35" s="68">
        <v>1</v>
      </c>
      <c r="AE35" s="68">
        <v>0</v>
      </c>
      <c r="AF35" s="68">
        <v>0</v>
      </c>
      <c r="AG35" s="67">
        <f t="shared" si="0"/>
        <v>91</v>
      </c>
      <c r="AH35" s="67">
        <f t="shared" si="1"/>
        <v>81</v>
      </c>
      <c r="AI35" s="67">
        <f t="shared" si="2"/>
        <v>172</v>
      </c>
      <c r="AK35" s="65">
        <v>91</v>
      </c>
      <c r="AL35" s="65">
        <v>81</v>
      </c>
      <c r="AM35" s="65">
        <v>172</v>
      </c>
      <c r="AO35" s="66">
        <f t="shared" si="3"/>
        <v>0</v>
      </c>
      <c r="AP35" s="66">
        <f t="shared" si="4"/>
        <v>0</v>
      </c>
      <c r="AQ35" s="66">
        <f t="shared" si="5"/>
        <v>0</v>
      </c>
      <c r="AU35" s="66"/>
      <c r="AV35" s="66"/>
    </row>
    <row r="36" spans="1:48" ht="15">
      <c r="A36" s="98"/>
      <c r="B36" s="95"/>
      <c r="C36" s="94"/>
      <c r="D36" s="56" t="s">
        <v>179</v>
      </c>
      <c r="E36" s="68">
        <v>6</v>
      </c>
      <c r="F36" s="68">
        <v>1</v>
      </c>
      <c r="G36" s="68">
        <v>0</v>
      </c>
      <c r="H36" s="68">
        <v>0</v>
      </c>
      <c r="I36" s="68">
        <v>4</v>
      </c>
      <c r="J36" s="68">
        <v>0</v>
      </c>
      <c r="K36" s="68">
        <v>0</v>
      </c>
      <c r="L36" s="68">
        <v>5</v>
      </c>
      <c r="M36" s="68">
        <v>35</v>
      </c>
      <c r="N36" s="68">
        <v>14</v>
      </c>
      <c r="O36" s="68">
        <v>148</v>
      </c>
      <c r="P36" s="68">
        <v>176</v>
      </c>
      <c r="Q36" s="68">
        <v>99</v>
      </c>
      <c r="R36" s="68">
        <v>55</v>
      </c>
      <c r="S36" s="68">
        <v>2</v>
      </c>
      <c r="T36" s="68">
        <v>1</v>
      </c>
      <c r="U36" s="68">
        <v>13</v>
      </c>
      <c r="V36" s="68">
        <v>5</v>
      </c>
      <c r="W36" s="68">
        <v>5</v>
      </c>
      <c r="X36" s="68">
        <v>2</v>
      </c>
      <c r="Y36" s="68">
        <v>4</v>
      </c>
      <c r="Z36" s="68">
        <v>0</v>
      </c>
      <c r="AA36" s="68">
        <v>9</v>
      </c>
      <c r="AB36" s="68">
        <v>2</v>
      </c>
      <c r="AC36" s="68">
        <v>3</v>
      </c>
      <c r="AD36" s="68">
        <v>2</v>
      </c>
      <c r="AE36" s="68">
        <v>1</v>
      </c>
      <c r="AF36" s="68">
        <v>0</v>
      </c>
      <c r="AG36" s="67">
        <f t="shared" si="0"/>
        <v>329</v>
      </c>
      <c r="AH36" s="67">
        <f t="shared" si="1"/>
        <v>263</v>
      </c>
      <c r="AI36" s="67">
        <f t="shared" si="2"/>
        <v>592</v>
      </c>
      <c r="AK36" s="65">
        <v>329</v>
      </c>
      <c r="AL36" s="65">
        <v>263</v>
      </c>
      <c r="AM36" s="65">
        <v>592</v>
      </c>
      <c r="AO36" s="66">
        <f t="shared" si="3"/>
        <v>0</v>
      </c>
      <c r="AP36" s="66">
        <f t="shared" si="4"/>
        <v>0</v>
      </c>
      <c r="AQ36" s="66">
        <f t="shared" si="5"/>
        <v>0</v>
      </c>
      <c r="AU36" s="66"/>
      <c r="AV36" s="66"/>
    </row>
    <row r="37" spans="1:48" ht="15">
      <c r="A37" s="98"/>
      <c r="B37" s="95" t="s">
        <v>272</v>
      </c>
      <c r="C37" s="93" t="s">
        <v>85</v>
      </c>
      <c r="D37" s="56" t="s">
        <v>232</v>
      </c>
      <c r="E37" s="68">
        <v>22</v>
      </c>
      <c r="F37" s="68">
        <v>4</v>
      </c>
      <c r="G37" s="68">
        <v>0</v>
      </c>
      <c r="H37" s="68">
        <v>0</v>
      </c>
      <c r="I37" s="68">
        <v>2</v>
      </c>
      <c r="J37" s="68">
        <v>1</v>
      </c>
      <c r="K37" s="68">
        <v>2</v>
      </c>
      <c r="L37" s="68">
        <v>0</v>
      </c>
      <c r="M37" s="68">
        <v>20</v>
      </c>
      <c r="N37" s="68">
        <v>9</v>
      </c>
      <c r="O37" s="68">
        <v>37</v>
      </c>
      <c r="P37" s="68">
        <v>31</v>
      </c>
      <c r="Q37" s="68">
        <v>35</v>
      </c>
      <c r="R37" s="68">
        <v>26</v>
      </c>
      <c r="S37" s="68">
        <v>5</v>
      </c>
      <c r="T37" s="68">
        <v>0</v>
      </c>
      <c r="U37" s="68">
        <v>5</v>
      </c>
      <c r="V37" s="68">
        <v>1</v>
      </c>
      <c r="W37" s="68">
        <v>10</v>
      </c>
      <c r="X37" s="68">
        <v>4</v>
      </c>
      <c r="Y37" s="68">
        <v>2</v>
      </c>
      <c r="Z37" s="68">
        <v>0</v>
      </c>
      <c r="AA37" s="68">
        <v>6</v>
      </c>
      <c r="AB37" s="68">
        <v>2</v>
      </c>
      <c r="AC37" s="68">
        <v>14</v>
      </c>
      <c r="AD37" s="68">
        <v>2</v>
      </c>
      <c r="AE37" s="68">
        <v>1</v>
      </c>
      <c r="AF37" s="68">
        <v>0</v>
      </c>
      <c r="AG37" s="67">
        <f aca="true" t="shared" si="8" ref="AG37:AG68">AE37+AC37+AA37+Y37+W37+U37+S37+Q37+O37+M37+K37+I37+G37+E37</f>
        <v>161</v>
      </c>
      <c r="AH37" s="67">
        <f aca="true" t="shared" si="9" ref="AH37:AH68">AF37+AD37+AB37+Z37+X37+V37+T37+R37+P37+N37+L37+J37+H37+F37</f>
        <v>80</v>
      </c>
      <c r="AI37" s="67">
        <f aca="true" t="shared" si="10" ref="AI37:AI68">AG37+AH37</f>
        <v>241</v>
      </c>
      <c r="AK37" s="65">
        <v>161</v>
      </c>
      <c r="AL37" s="65">
        <v>80</v>
      </c>
      <c r="AM37" s="65">
        <v>241</v>
      </c>
      <c r="AO37" s="66">
        <f t="shared" si="3"/>
        <v>0</v>
      </c>
      <c r="AP37" s="66">
        <f t="shared" si="4"/>
        <v>0</v>
      </c>
      <c r="AQ37" s="66">
        <f t="shared" si="5"/>
        <v>0</v>
      </c>
      <c r="AU37" s="66"/>
      <c r="AV37" s="66"/>
    </row>
    <row r="38" spans="1:48" ht="15">
      <c r="A38" s="98"/>
      <c r="B38" s="95"/>
      <c r="C38" s="94"/>
      <c r="D38" s="56" t="s">
        <v>179</v>
      </c>
      <c r="E38" s="68">
        <v>42</v>
      </c>
      <c r="F38" s="68">
        <v>9</v>
      </c>
      <c r="G38" s="68">
        <v>0</v>
      </c>
      <c r="H38" s="68">
        <v>0</v>
      </c>
      <c r="I38" s="68">
        <v>8</v>
      </c>
      <c r="J38" s="68">
        <v>1</v>
      </c>
      <c r="K38" s="68">
        <v>11</v>
      </c>
      <c r="L38" s="68">
        <v>0</v>
      </c>
      <c r="M38" s="68">
        <v>52</v>
      </c>
      <c r="N38" s="68">
        <v>13</v>
      </c>
      <c r="O38" s="68">
        <v>181</v>
      </c>
      <c r="P38" s="68">
        <v>101</v>
      </c>
      <c r="Q38" s="68">
        <v>148</v>
      </c>
      <c r="R38" s="68">
        <v>58</v>
      </c>
      <c r="S38" s="68">
        <v>12</v>
      </c>
      <c r="T38" s="68">
        <v>1</v>
      </c>
      <c r="U38" s="68">
        <v>23</v>
      </c>
      <c r="V38" s="68">
        <v>2</v>
      </c>
      <c r="W38" s="68">
        <v>15</v>
      </c>
      <c r="X38" s="68">
        <v>4</v>
      </c>
      <c r="Y38" s="68">
        <v>9</v>
      </c>
      <c r="Z38" s="68">
        <v>0</v>
      </c>
      <c r="AA38" s="68">
        <v>13</v>
      </c>
      <c r="AB38" s="68">
        <v>5</v>
      </c>
      <c r="AC38" s="68">
        <v>29</v>
      </c>
      <c r="AD38" s="68">
        <v>5</v>
      </c>
      <c r="AE38" s="68">
        <v>1</v>
      </c>
      <c r="AF38" s="68">
        <v>0</v>
      </c>
      <c r="AG38" s="67">
        <f t="shared" si="8"/>
        <v>544</v>
      </c>
      <c r="AH38" s="67">
        <f t="shared" si="9"/>
        <v>199</v>
      </c>
      <c r="AI38" s="67">
        <f t="shared" si="10"/>
        <v>743</v>
      </c>
      <c r="AK38" s="65">
        <v>544</v>
      </c>
      <c r="AL38" s="65">
        <v>199</v>
      </c>
      <c r="AM38" s="65">
        <v>743</v>
      </c>
      <c r="AO38" s="66">
        <f t="shared" si="3"/>
        <v>0</v>
      </c>
      <c r="AP38" s="66">
        <f t="shared" si="4"/>
        <v>0</v>
      </c>
      <c r="AQ38" s="66">
        <f t="shared" si="5"/>
        <v>0</v>
      </c>
      <c r="AU38" s="66"/>
      <c r="AV38" s="66"/>
    </row>
    <row r="39" spans="1:48" ht="15">
      <c r="A39" s="98"/>
      <c r="B39" s="95" t="s">
        <v>295</v>
      </c>
      <c r="C39" s="93" t="s">
        <v>85</v>
      </c>
      <c r="D39" s="56" t="s">
        <v>232</v>
      </c>
      <c r="E39" s="68">
        <v>1</v>
      </c>
      <c r="F39" s="68">
        <v>1</v>
      </c>
      <c r="G39" s="68">
        <v>0</v>
      </c>
      <c r="H39" s="68">
        <v>0</v>
      </c>
      <c r="I39" s="68">
        <v>2</v>
      </c>
      <c r="J39" s="68">
        <v>0</v>
      </c>
      <c r="K39" s="68">
        <v>1</v>
      </c>
      <c r="L39" s="68">
        <v>0</v>
      </c>
      <c r="M39" s="68">
        <v>11</v>
      </c>
      <c r="N39" s="68">
        <v>8</v>
      </c>
      <c r="O39" s="68">
        <v>54</v>
      </c>
      <c r="P39" s="68">
        <v>49</v>
      </c>
      <c r="Q39" s="68">
        <v>21</v>
      </c>
      <c r="R39" s="68">
        <v>19</v>
      </c>
      <c r="S39" s="68">
        <v>0</v>
      </c>
      <c r="T39" s="68">
        <v>0</v>
      </c>
      <c r="U39" s="68">
        <v>1</v>
      </c>
      <c r="V39" s="68">
        <v>1</v>
      </c>
      <c r="W39" s="68">
        <v>2</v>
      </c>
      <c r="X39" s="68">
        <v>1</v>
      </c>
      <c r="Y39" s="68">
        <v>3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7">
        <f t="shared" si="8"/>
        <v>96</v>
      </c>
      <c r="AH39" s="67">
        <f t="shared" si="9"/>
        <v>79</v>
      </c>
      <c r="AI39" s="67">
        <f t="shared" si="10"/>
        <v>175</v>
      </c>
      <c r="AK39" s="65">
        <v>96</v>
      </c>
      <c r="AL39" s="65">
        <v>79</v>
      </c>
      <c r="AM39" s="65">
        <v>175</v>
      </c>
      <c r="AO39" s="66">
        <f t="shared" si="3"/>
        <v>0</v>
      </c>
      <c r="AP39" s="66">
        <f t="shared" si="4"/>
        <v>0</v>
      </c>
      <c r="AQ39" s="66">
        <f t="shared" si="5"/>
        <v>0</v>
      </c>
      <c r="AU39" s="66"/>
      <c r="AV39" s="66"/>
    </row>
    <row r="40" spans="1:48" ht="15">
      <c r="A40" s="98"/>
      <c r="B40" s="95"/>
      <c r="C40" s="94"/>
      <c r="D40" s="56" t="s">
        <v>179</v>
      </c>
      <c r="E40" s="68">
        <v>2</v>
      </c>
      <c r="F40" s="68">
        <v>1</v>
      </c>
      <c r="G40" s="68">
        <v>0</v>
      </c>
      <c r="H40" s="68">
        <v>0</v>
      </c>
      <c r="I40" s="68">
        <v>2</v>
      </c>
      <c r="J40" s="68">
        <v>0</v>
      </c>
      <c r="K40" s="68">
        <v>2</v>
      </c>
      <c r="L40" s="68">
        <v>0</v>
      </c>
      <c r="M40" s="68">
        <v>19</v>
      </c>
      <c r="N40" s="68">
        <v>23</v>
      </c>
      <c r="O40" s="68">
        <v>253</v>
      </c>
      <c r="P40" s="68">
        <v>212</v>
      </c>
      <c r="Q40" s="68">
        <v>97</v>
      </c>
      <c r="R40" s="68">
        <v>64</v>
      </c>
      <c r="S40" s="68">
        <v>1</v>
      </c>
      <c r="T40" s="68">
        <v>0</v>
      </c>
      <c r="U40" s="68">
        <v>6</v>
      </c>
      <c r="V40" s="68">
        <v>1</v>
      </c>
      <c r="W40" s="68">
        <v>6</v>
      </c>
      <c r="X40" s="68">
        <v>3</v>
      </c>
      <c r="Y40" s="68">
        <v>3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7">
        <f t="shared" si="8"/>
        <v>391</v>
      </c>
      <c r="AH40" s="67">
        <f t="shared" si="9"/>
        <v>304</v>
      </c>
      <c r="AI40" s="67">
        <f t="shared" si="10"/>
        <v>695</v>
      </c>
      <c r="AK40" s="65">
        <v>391</v>
      </c>
      <c r="AL40" s="65">
        <v>304</v>
      </c>
      <c r="AM40" s="65">
        <v>695</v>
      </c>
      <c r="AO40" s="66">
        <f t="shared" si="3"/>
        <v>0</v>
      </c>
      <c r="AP40" s="66">
        <f t="shared" si="4"/>
        <v>0</v>
      </c>
      <c r="AQ40" s="66">
        <f t="shared" si="5"/>
        <v>0</v>
      </c>
      <c r="AU40" s="66"/>
      <c r="AV40" s="66"/>
    </row>
    <row r="41" spans="1:48" ht="15">
      <c r="A41" s="98"/>
      <c r="B41" s="95" t="s">
        <v>294</v>
      </c>
      <c r="C41" s="93" t="s">
        <v>85</v>
      </c>
      <c r="D41" s="56" t="s">
        <v>232</v>
      </c>
      <c r="E41" s="68">
        <v>3</v>
      </c>
      <c r="F41" s="68">
        <v>2</v>
      </c>
      <c r="G41" s="68">
        <v>0</v>
      </c>
      <c r="H41" s="68">
        <v>0</v>
      </c>
      <c r="I41" s="68">
        <v>0</v>
      </c>
      <c r="J41" s="68">
        <v>1</v>
      </c>
      <c r="K41" s="68">
        <v>2</v>
      </c>
      <c r="L41" s="68">
        <v>3</v>
      </c>
      <c r="M41" s="68">
        <v>23</v>
      </c>
      <c r="N41" s="68">
        <v>14</v>
      </c>
      <c r="O41" s="68">
        <v>65</v>
      </c>
      <c r="P41" s="68">
        <v>68</v>
      </c>
      <c r="Q41" s="68">
        <v>17</v>
      </c>
      <c r="R41" s="68">
        <v>29</v>
      </c>
      <c r="S41" s="68">
        <v>0</v>
      </c>
      <c r="T41" s="68">
        <v>0</v>
      </c>
      <c r="U41" s="68">
        <v>3</v>
      </c>
      <c r="V41" s="68">
        <v>2</v>
      </c>
      <c r="W41" s="68">
        <v>0</v>
      </c>
      <c r="X41" s="68">
        <v>0</v>
      </c>
      <c r="Y41" s="68">
        <v>1</v>
      </c>
      <c r="Z41" s="68">
        <v>0</v>
      </c>
      <c r="AA41" s="68">
        <v>1</v>
      </c>
      <c r="AB41" s="68">
        <v>0</v>
      </c>
      <c r="AC41" s="68">
        <v>2</v>
      </c>
      <c r="AD41" s="68">
        <v>1</v>
      </c>
      <c r="AE41" s="68">
        <v>0</v>
      </c>
      <c r="AF41" s="68">
        <v>0</v>
      </c>
      <c r="AG41" s="67">
        <f t="shared" si="8"/>
        <v>117</v>
      </c>
      <c r="AH41" s="67">
        <f t="shared" si="9"/>
        <v>120</v>
      </c>
      <c r="AI41" s="67">
        <f t="shared" si="10"/>
        <v>237</v>
      </c>
      <c r="AK41" s="65">
        <v>117</v>
      </c>
      <c r="AL41" s="65">
        <v>120</v>
      </c>
      <c r="AM41" s="65">
        <v>237</v>
      </c>
      <c r="AO41" s="66">
        <f t="shared" si="3"/>
        <v>0</v>
      </c>
      <c r="AP41" s="66">
        <f t="shared" si="4"/>
        <v>0</v>
      </c>
      <c r="AQ41" s="66">
        <f t="shared" si="5"/>
        <v>0</v>
      </c>
      <c r="AU41" s="66"/>
      <c r="AV41" s="66"/>
    </row>
    <row r="42" spans="1:48" ht="15">
      <c r="A42" s="98"/>
      <c r="B42" s="95"/>
      <c r="C42" s="94"/>
      <c r="D42" s="56" t="s">
        <v>179</v>
      </c>
      <c r="E42" s="68">
        <v>4</v>
      </c>
      <c r="F42" s="68">
        <v>4</v>
      </c>
      <c r="G42" s="68">
        <v>0</v>
      </c>
      <c r="H42" s="68">
        <v>0</v>
      </c>
      <c r="I42" s="68">
        <v>1</v>
      </c>
      <c r="J42" s="68">
        <v>1</v>
      </c>
      <c r="K42" s="68">
        <v>6</v>
      </c>
      <c r="L42" s="68">
        <v>3</v>
      </c>
      <c r="M42" s="68">
        <v>35</v>
      </c>
      <c r="N42" s="68">
        <v>28</v>
      </c>
      <c r="O42" s="68">
        <v>219</v>
      </c>
      <c r="P42" s="68">
        <v>271</v>
      </c>
      <c r="Q42" s="68">
        <v>95</v>
      </c>
      <c r="R42" s="68">
        <v>76</v>
      </c>
      <c r="S42" s="68">
        <v>3</v>
      </c>
      <c r="T42" s="68">
        <v>0</v>
      </c>
      <c r="U42" s="68">
        <v>12</v>
      </c>
      <c r="V42" s="68">
        <v>9</v>
      </c>
      <c r="W42" s="68">
        <v>2</v>
      </c>
      <c r="X42" s="68">
        <v>1</v>
      </c>
      <c r="Y42" s="68">
        <v>1</v>
      </c>
      <c r="Z42" s="68">
        <v>0</v>
      </c>
      <c r="AA42" s="68">
        <v>7</v>
      </c>
      <c r="AB42" s="68">
        <v>0</v>
      </c>
      <c r="AC42" s="68">
        <v>6</v>
      </c>
      <c r="AD42" s="68">
        <v>1</v>
      </c>
      <c r="AE42" s="68">
        <v>0</v>
      </c>
      <c r="AF42" s="68">
        <v>0</v>
      </c>
      <c r="AG42" s="67">
        <f t="shared" si="8"/>
        <v>391</v>
      </c>
      <c r="AH42" s="67">
        <f t="shared" si="9"/>
        <v>394</v>
      </c>
      <c r="AI42" s="67">
        <f t="shared" si="10"/>
        <v>785</v>
      </c>
      <c r="AK42" s="65">
        <v>391</v>
      </c>
      <c r="AL42" s="65">
        <v>394</v>
      </c>
      <c r="AM42" s="65">
        <v>785</v>
      </c>
      <c r="AO42" s="66">
        <f t="shared" si="3"/>
        <v>0</v>
      </c>
      <c r="AP42" s="66">
        <f t="shared" si="4"/>
        <v>0</v>
      </c>
      <c r="AQ42" s="66">
        <f t="shared" si="5"/>
        <v>0</v>
      </c>
      <c r="AU42" s="66"/>
      <c r="AV42" s="66"/>
    </row>
    <row r="43" spans="1:48" ht="15">
      <c r="A43" s="98"/>
      <c r="B43" s="95" t="s">
        <v>29</v>
      </c>
      <c r="C43" s="93" t="s">
        <v>85</v>
      </c>
      <c r="D43" s="56" t="s">
        <v>232</v>
      </c>
      <c r="E43" s="68">
        <v>3</v>
      </c>
      <c r="F43" s="68">
        <v>0</v>
      </c>
      <c r="G43" s="68">
        <v>0</v>
      </c>
      <c r="H43" s="68">
        <v>0</v>
      </c>
      <c r="I43" s="68">
        <v>1</v>
      </c>
      <c r="J43" s="68">
        <v>1</v>
      </c>
      <c r="K43" s="68">
        <v>3</v>
      </c>
      <c r="L43" s="68">
        <v>1</v>
      </c>
      <c r="M43" s="68">
        <v>15</v>
      </c>
      <c r="N43" s="68">
        <v>12</v>
      </c>
      <c r="O43" s="68">
        <v>52</v>
      </c>
      <c r="P43" s="68">
        <v>30</v>
      </c>
      <c r="Q43" s="68">
        <v>29</v>
      </c>
      <c r="R43" s="68">
        <v>13</v>
      </c>
      <c r="S43" s="68">
        <v>1</v>
      </c>
      <c r="T43" s="68">
        <v>0</v>
      </c>
      <c r="U43" s="68">
        <v>5</v>
      </c>
      <c r="V43" s="68">
        <v>3</v>
      </c>
      <c r="W43" s="68">
        <v>1</v>
      </c>
      <c r="X43" s="68">
        <v>0</v>
      </c>
      <c r="Y43" s="68">
        <v>1</v>
      </c>
      <c r="Z43" s="68">
        <v>0</v>
      </c>
      <c r="AA43" s="68">
        <v>1</v>
      </c>
      <c r="AB43" s="68">
        <v>0</v>
      </c>
      <c r="AC43" s="68">
        <v>1</v>
      </c>
      <c r="AD43" s="68">
        <v>0</v>
      </c>
      <c r="AE43" s="68">
        <v>0</v>
      </c>
      <c r="AF43" s="68">
        <v>1</v>
      </c>
      <c r="AG43" s="67">
        <f t="shared" si="8"/>
        <v>113</v>
      </c>
      <c r="AH43" s="67">
        <f t="shared" si="9"/>
        <v>61</v>
      </c>
      <c r="AI43" s="67">
        <f t="shared" si="10"/>
        <v>174</v>
      </c>
      <c r="AK43" s="65">
        <v>113</v>
      </c>
      <c r="AL43" s="65">
        <v>61</v>
      </c>
      <c r="AM43" s="65">
        <v>174</v>
      </c>
      <c r="AO43" s="66">
        <f t="shared" si="3"/>
        <v>0</v>
      </c>
      <c r="AP43" s="66">
        <f t="shared" si="4"/>
        <v>0</v>
      </c>
      <c r="AQ43" s="66">
        <f t="shared" si="5"/>
        <v>0</v>
      </c>
      <c r="AU43" s="66"/>
      <c r="AV43" s="66"/>
    </row>
    <row r="44" spans="1:48" ht="15">
      <c r="A44" s="98"/>
      <c r="B44" s="95"/>
      <c r="C44" s="94"/>
      <c r="D44" s="56" t="s">
        <v>179</v>
      </c>
      <c r="E44" s="68">
        <v>9</v>
      </c>
      <c r="F44" s="68">
        <v>0</v>
      </c>
      <c r="G44" s="68">
        <v>0</v>
      </c>
      <c r="H44" s="68">
        <v>0</v>
      </c>
      <c r="I44" s="68">
        <v>2</v>
      </c>
      <c r="J44" s="68">
        <v>1</v>
      </c>
      <c r="K44" s="68">
        <v>5</v>
      </c>
      <c r="L44" s="68">
        <v>1</v>
      </c>
      <c r="M44" s="68">
        <v>34</v>
      </c>
      <c r="N44" s="68">
        <v>18</v>
      </c>
      <c r="O44" s="68">
        <v>302</v>
      </c>
      <c r="P44" s="68">
        <v>128</v>
      </c>
      <c r="Q44" s="68">
        <v>124</v>
      </c>
      <c r="R44" s="68">
        <v>41</v>
      </c>
      <c r="S44" s="68">
        <v>1</v>
      </c>
      <c r="T44" s="68">
        <v>0</v>
      </c>
      <c r="U44" s="68">
        <v>10</v>
      </c>
      <c r="V44" s="68">
        <v>4</v>
      </c>
      <c r="W44" s="68">
        <v>3</v>
      </c>
      <c r="X44" s="68">
        <v>1</v>
      </c>
      <c r="Y44" s="68">
        <v>1</v>
      </c>
      <c r="Z44" s="68">
        <v>0</v>
      </c>
      <c r="AA44" s="68">
        <v>2</v>
      </c>
      <c r="AB44" s="68">
        <v>0</v>
      </c>
      <c r="AC44" s="68">
        <v>2</v>
      </c>
      <c r="AD44" s="68">
        <v>0</v>
      </c>
      <c r="AE44" s="68">
        <v>2</v>
      </c>
      <c r="AF44" s="68">
        <v>1</v>
      </c>
      <c r="AG44" s="67">
        <f t="shared" si="8"/>
        <v>497</v>
      </c>
      <c r="AH44" s="67">
        <f t="shared" si="9"/>
        <v>195</v>
      </c>
      <c r="AI44" s="67">
        <f t="shared" si="10"/>
        <v>692</v>
      </c>
      <c r="AK44" s="65">
        <v>497</v>
      </c>
      <c r="AL44" s="65">
        <v>195</v>
      </c>
      <c r="AM44" s="65">
        <v>692</v>
      </c>
      <c r="AO44" s="66">
        <f t="shared" si="3"/>
        <v>0</v>
      </c>
      <c r="AP44" s="66">
        <f t="shared" si="4"/>
        <v>0</v>
      </c>
      <c r="AQ44" s="66">
        <f t="shared" si="5"/>
        <v>0</v>
      </c>
      <c r="AU44" s="66"/>
      <c r="AV44" s="66"/>
    </row>
    <row r="45" spans="1:48" ht="15">
      <c r="A45" s="98"/>
      <c r="B45" s="95" t="s">
        <v>269</v>
      </c>
      <c r="C45" s="93" t="s">
        <v>85</v>
      </c>
      <c r="D45" s="56" t="s">
        <v>232</v>
      </c>
      <c r="E45" s="68">
        <v>5</v>
      </c>
      <c r="F45" s="68">
        <v>1</v>
      </c>
      <c r="G45" s="68">
        <v>0</v>
      </c>
      <c r="H45" s="68">
        <v>0</v>
      </c>
      <c r="I45" s="68">
        <v>1</v>
      </c>
      <c r="J45" s="68">
        <v>1</v>
      </c>
      <c r="K45" s="68">
        <v>1</v>
      </c>
      <c r="L45" s="68">
        <v>1</v>
      </c>
      <c r="M45" s="68">
        <v>9</v>
      </c>
      <c r="N45" s="68">
        <v>0</v>
      </c>
      <c r="O45" s="68">
        <v>36</v>
      </c>
      <c r="P45" s="68">
        <v>14</v>
      </c>
      <c r="Q45" s="68">
        <v>18</v>
      </c>
      <c r="R45" s="68">
        <v>5</v>
      </c>
      <c r="S45" s="68">
        <v>0</v>
      </c>
      <c r="T45" s="68">
        <v>0</v>
      </c>
      <c r="U45" s="68">
        <v>11</v>
      </c>
      <c r="V45" s="68">
        <v>0</v>
      </c>
      <c r="W45" s="68">
        <v>0</v>
      </c>
      <c r="X45" s="68">
        <v>1</v>
      </c>
      <c r="Y45" s="68">
        <v>0</v>
      </c>
      <c r="Z45" s="68">
        <v>1</v>
      </c>
      <c r="AA45" s="68">
        <v>1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7">
        <f t="shared" si="8"/>
        <v>82</v>
      </c>
      <c r="AH45" s="67">
        <f t="shared" si="9"/>
        <v>24</v>
      </c>
      <c r="AI45" s="67">
        <f t="shared" si="10"/>
        <v>106</v>
      </c>
      <c r="AK45" s="65">
        <v>82</v>
      </c>
      <c r="AL45" s="65">
        <v>24</v>
      </c>
      <c r="AM45" s="65">
        <v>106</v>
      </c>
      <c r="AO45" s="66">
        <f t="shared" si="3"/>
        <v>0</v>
      </c>
      <c r="AP45" s="66">
        <f t="shared" si="4"/>
        <v>0</v>
      </c>
      <c r="AQ45" s="66">
        <f t="shared" si="5"/>
        <v>0</v>
      </c>
      <c r="AU45" s="66"/>
      <c r="AV45" s="66"/>
    </row>
    <row r="46" spans="1:48" ht="15">
      <c r="A46" s="98"/>
      <c r="B46" s="95"/>
      <c r="C46" s="94"/>
      <c r="D46" s="56" t="s">
        <v>179</v>
      </c>
      <c r="E46" s="68">
        <v>13</v>
      </c>
      <c r="F46" s="68">
        <v>2</v>
      </c>
      <c r="G46" s="68">
        <v>0</v>
      </c>
      <c r="H46" s="68">
        <v>0</v>
      </c>
      <c r="I46" s="68">
        <v>4</v>
      </c>
      <c r="J46" s="68">
        <v>2</v>
      </c>
      <c r="K46" s="68">
        <v>6</v>
      </c>
      <c r="L46" s="68">
        <v>1</v>
      </c>
      <c r="M46" s="68">
        <v>26</v>
      </c>
      <c r="N46" s="68">
        <v>2</v>
      </c>
      <c r="O46" s="68">
        <v>191</v>
      </c>
      <c r="P46" s="68">
        <v>69</v>
      </c>
      <c r="Q46" s="68">
        <v>90</v>
      </c>
      <c r="R46" s="68">
        <v>15</v>
      </c>
      <c r="S46" s="68">
        <v>1</v>
      </c>
      <c r="T46" s="68">
        <v>0</v>
      </c>
      <c r="U46" s="68">
        <v>20</v>
      </c>
      <c r="V46" s="68">
        <v>1</v>
      </c>
      <c r="W46" s="68">
        <v>4</v>
      </c>
      <c r="X46" s="68">
        <v>1</v>
      </c>
      <c r="Y46" s="68">
        <v>2</v>
      </c>
      <c r="Z46" s="68">
        <v>1</v>
      </c>
      <c r="AA46" s="68">
        <v>7</v>
      </c>
      <c r="AB46" s="68">
        <v>0</v>
      </c>
      <c r="AC46" s="68">
        <v>3</v>
      </c>
      <c r="AD46" s="68">
        <v>0</v>
      </c>
      <c r="AE46" s="68">
        <v>2</v>
      </c>
      <c r="AF46" s="68">
        <v>1</v>
      </c>
      <c r="AG46" s="67">
        <f t="shared" si="8"/>
        <v>369</v>
      </c>
      <c r="AH46" s="67">
        <f t="shared" si="9"/>
        <v>95</v>
      </c>
      <c r="AI46" s="67">
        <f t="shared" si="10"/>
        <v>464</v>
      </c>
      <c r="AK46" s="65">
        <v>369</v>
      </c>
      <c r="AL46" s="65">
        <v>95</v>
      </c>
      <c r="AM46" s="65">
        <v>464</v>
      </c>
      <c r="AO46" s="66">
        <f t="shared" si="3"/>
        <v>0</v>
      </c>
      <c r="AP46" s="66">
        <f t="shared" si="4"/>
        <v>0</v>
      </c>
      <c r="AQ46" s="66">
        <f t="shared" si="5"/>
        <v>0</v>
      </c>
      <c r="AU46" s="66"/>
      <c r="AV46" s="66"/>
    </row>
    <row r="47" spans="1:48" ht="15">
      <c r="A47" s="98"/>
      <c r="B47" s="96" t="s">
        <v>268</v>
      </c>
      <c r="C47" s="116" t="s">
        <v>85</v>
      </c>
      <c r="D47" s="54" t="s">
        <v>232</v>
      </c>
      <c r="E47" s="67">
        <f aca="true" t="shared" si="11" ref="E47:AF47">E33+E35+E37+E39+E41+E43+E45</f>
        <v>43</v>
      </c>
      <c r="F47" s="67">
        <f t="shared" si="11"/>
        <v>10</v>
      </c>
      <c r="G47" s="67">
        <f t="shared" si="11"/>
        <v>0</v>
      </c>
      <c r="H47" s="67">
        <f t="shared" si="11"/>
        <v>0</v>
      </c>
      <c r="I47" s="67">
        <f t="shared" si="11"/>
        <v>8</v>
      </c>
      <c r="J47" s="67">
        <f t="shared" si="11"/>
        <v>4</v>
      </c>
      <c r="K47" s="67">
        <f t="shared" si="11"/>
        <v>9</v>
      </c>
      <c r="L47" s="67">
        <f t="shared" si="11"/>
        <v>10</v>
      </c>
      <c r="M47" s="67">
        <f t="shared" si="11"/>
        <v>115</v>
      </c>
      <c r="N47" s="67">
        <f t="shared" si="11"/>
        <v>51</v>
      </c>
      <c r="O47" s="67">
        <f t="shared" si="11"/>
        <v>316</v>
      </c>
      <c r="P47" s="67">
        <f t="shared" si="11"/>
        <v>265</v>
      </c>
      <c r="Q47" s="67">
        <f t="shared" si="11"/>
        <v>167</v>
      </c>
      <c r="R47" s="67">
        <f t="shared" si="11"/>
        <v>133</v>
      </c>
      <c r="S47" s="67">
        <f t="shared" si="11"/>
        <v>8</v>
      </c>
      <c r="T47" s="67">
        <f t="shared" si="11"/>
        <v>1</v>
      </c>
      <c r="U47" s="67">
        <f t="shared" si="11"/>
        <v>31</v>
      </c>
      <c r="V47" s="67">
        <f t="shared" si="11"/>
        <v>9</v>
      </c>
      <c r="W47" s="67">
        <f t="shared" si="11"/>
        <v>13</v>
      </c>
      <c r="X47" s="67">
        <f t="shared" si="11"/>
        <v>6</v>
      </c>
      <c r="Y47" s="67">
        <f t="shared" si="11"/>
        <v>9</v>
      </c>
      <c r="Z47" s="67">
        <f t="shared" si="11"/>
        <v>1</v>
      </c>
      <c r="AA47" s="67">
        <f t="shared" si="11"/>
        <v>19</v>
      </c>
      <c r="AB47" s="67">
        <f t="shared" si="11"/>
        <v>6</v>
      </c>
      <c r="AC47" s="67">
        <f t="shared" si="11"/>
        <v>23</v>
      </c>
      <c r="AD47" s="67">
        <f t="shared" si="11"/>
        <v>4</v>
      </c>
      <c r="AE47" s="67">
        <f t="shared" si="11"/>
        <v>1</v>
      </c>
      <c r="AF47" s="67">
        <f t="shared" si="11"/>
        <v>1</v>
      </c>
      <c r="AG47" s="67">
        <f t="shared" si="8"/>
        <v>762</v>
      </c>
      <c r="AH47" s="67">
        <f t="shared" si="9"/>
        <v>501</v>
      </c>
      <c r="AI47" s="67">
        <f t="shared" si="10"/>
        <v>1263</v>
      </c>
      <c r="AK47" s="65">
        <v>762</v>
      </c>
      <c r="AL47" s="65">
        <v>501</v>
      </c>
      <c r="AM47" s="65">
        <v>1263</v>
      </c>
      <c r="AO47" s="66">
        <f t="shared" si="3"/>
        <v>0</v>
      </c>
      <c r="AP47" s="66">
        <f t="shared" si="4"/>
        <v>0</v>
      </c>
      <c r="AQ47" s="66">
        <f t="shared" si="5"/>
        <v>0</v>
      </c>
      <c r="AU47" s="66"/>
      <c r="AV47" s="66"/>
    </row>
    <row r="48" spans="1:48" ht="15">
      <c r="A48" s="98"/>
      <c r="B48" s="96"/>
      <c r="C48" s="135"/>
      <c r="D48" s="54" t="s">
        <v>179</v>
      </c>
      <c r="E48" s="67">
        <f aca="true" t="shared" si="12" ref="E48:AF48">E34+E36+E38+E40+E42+E44+E46</f>
        <v>84</v>
      </c>
      <c r="F48" s="67">
        <f t="shared" si="12"/>
        <v>19</v>
      </c>
      <c r="G48" s="67">
        <f t="shared" si="12"/>
        <v>0</v>
      </c>
      <c r="H48" s="67">
        <f t="shared" si="12"/>
        <v>0</v>
      </c>
      <c r="I48" s="67">
        <f t="shared" si="12"/>
        <v>22</v>
      </c>
      <c r="J48" s="67">
        <f t="shared" si="12"/>
        <v>5</v>
      </c>
      <c r="K48" s="67">
        <f t="shared" si="12"/>
        <v>30</v>
      </c>
      <c r="L48" s="67">
        <f t="shared" si="12"/>
        <v>11</v>
      </c>
      <c r="M48" s="67">
        <f t="shared" si="12"/>
        <v>236</v>
      </c>
      <c r="N48" s="67">
        <f t="shared" si="12"/>
        <v>102</v>
      </c>
      <c r="O48" s="67">
        <f t="shared" si="12"/>
        <v>1550</v>
      </c>
      <c r="P48" s="67">
        <f t="shared" si="12"/>
        <v>1051</v>
      </c>
      <c r="Q48" s="67">
        <f t="shared" si="12"/>
        <v>776</v>
      </c>
      <c r="R48" s="67">
        <f t="shared" si="12"/>
        <v>342</v>
      </c>
      <c r="S48" s="67">
        <f t="shared" si="12"/>
        <v>25</v>
      </c>
      <c r="T48" s="67">
        <f t="shared" si="12"/>
        <v>2</v>
      </c>
      <c r="U48" s="67">
        <f t="shared" si="12"/>
        <v>94</v>
      </c>
      <c r="V48" s="67">
        <f t="shared" si="12"/>
        <v>23</v>
      </c>
      <c r="W48" s="67">
        <f t="shared" si="12"/>
        <v>49</v>
      </c>
      <c r="X48" s="67">
        <f t="shared" si="12"/>
        <v>13</v>
      </c>
      <c r="Y48" s="67">
        <f t="shared" si="12"/>
        <v>22</v>
      </c>
      <c r="Z48" s="67">
        <f t="shared" si="12"/>
        <v>1</v>
      </c>
      <c r="AA48" s="67">
        <f t="shared" si="12"/>
        <v>48</v>
      </c>
      <c r="AB48" s="67">
        <f t="shared" si="12"/>
        <v>11</v>
      </c>
      <c r="AC48" s="67">
        <f t="shared" si="12"/>
        <v>51</v>
      </c>
      <c r="AD48" s="67">
        <f t="shared" si="12"/>
        <v>8</v>
      </c>
      <c r="AE48" s="67">
        <f t="shared" si="12"/>
        <v>6</v>
      </c>
      <c r="AF48" s="67">
        <f t="shared" si="12"/>
        <v>2</v>
      </c>
      <c r="AG48" s="67">
        <f t="shared" si="8"/>
        <v>2993</v>
      </c>
      <c r="AH48" s="67">
        <f t="shared" si="9"/>
        <v>1590</v>
      </c>
      <c r="AI48" s="67">
        <f t="shared" si="10"/>
        <v>4583</v>
      </c>
      <c r="AK48" s="65">
        <v>2993</v>
      </c>
      <c r="AL48" s="65">
        <v>1590</v>
      </c>
      <c r="AM48" s="65">
        <v>4583</v>
      </c>
      <c r="AO48" s="66">
        <f t="shared" si="3"/>
        <v>0</v>
      </c>
      <c r="AP48" s="66">
        <f t="shared" si="4"/>
        <v>0</v>
      </c>
      <c r="AQ48" s="66">
        <f t="shared" si="5"/>
        <v>0</v>
      </c>
      <c r="AU48" s="66"/>
      <c r="AV48" s="66"/>
    </row>
    <row r="49" spans="1:48" ht="15">
      <c r="A49" s="95" t="s">
        <v>267</v>
      </c>
      <c r="B49" s="95"/>
      <c r="C49" s="93" t="s">
        <v>85</v>
      </c>
      <c r="D49" s="55" t="s">
        <v>232</v>
      </c>
      <c r="E49" s="68">
        <v>1</v>
      </c>
      <c r="F49" s="68">
        <v>3</v>
      </c>
      <c r="G49" s="68">
        <v>4</v>
      </c>
      <c r="H49" s="68">
        <v>1</v>
      </c>
      <c r="I49" s="68">
        <v>3</v>
      </c>
      <c r="J49" s="68">
        <v>0</v>
      </c>
      <c r="K49" s="68">
        <v>3</v>
      </c>
      <c r="L49" s="68">
        <v>2</v>
      </c>
      <c r="M49" s="68">
        <v>15</v>
      </c>
      <c r="N49" s="68">
        <v>18</v>
      </c>
      <c r="O49" s="68">
        <v>50</v>
      </c>
      <c r="P49" s="68">
        <v>62</v>
      </c>
      <c r="Q49" s="68">
        <v>37</v>
      </c>
      <c r="R49" s="68">
        <v>61</v>
      </c>
      <c r="S49" s="68">
        <v>0</v>
      </c>
      <c r="T49" s="68">
        <v>2</v>
      </c>
      <c r="U49" s="68">
        <v>7</v>
      </c>
      <c r="V49" s="68">
        <v>3</v>
      </c>
      <c r="W49" s="68">
        <v>2</v>
      </c>
      <c r="X49" s="68">
        <v>6</v>
      </c>
      <c r="Y49" s="68">
        <v>2</v>
      </c>
      <c r="Z49" s="68">
        <v>0</v>
      </c>
      <c r="AA49" s="68">
        <v>1</v>
      </c>
      <c r="AB49" s="68">
        <v>2</v>
      </c>
      <c r="AC49" s="68">
        <v>5</v>
      </c>
      <c r="AD49" s="68">
        <v>1</v>
      </c>
      <c r="AE49" s="68">
        <v>1</v>
      </c>
      <c r="AF49" s="68">
        <v>0</v>
      </c>
      <c r="AG49" s="67">
        <f t="shared" si="8"/>
        <v>131</v>
      </c>
      <c r="AH49" s="67">
        <f t="shared" si="9"/>
        <v>161</v>
      </c>
      <c r="AI49" s="67">
        <f t="shared" si="10"/>
        <v>292</v>
      </c>
      <c r="AK49" s="65">
        <v>131</v>
      </c>
      <c r="AL49" s="65">
        <v>161</v>
      </c>
      <c r="AM49" s="65">
        <v>292</v>
      </c>
      <c r="AO49" s="66">
        <f t="shared" si="3"/>
        <v>0</v>
      </c>
      <c r="AP49" s="66">
        <f t="shared" si="4"/>
        <v>0</v>
      </c>
      <c r="AQ49" s="66">
        <f t="shared" si="5"/>
        <v>0</v>
      </c>
      <c r="AU49" s="66"/>
      <c r="AV49" s="66"/>
    </row>
    <row r="50" spans="1:48" ht="15">
      <c r="A50" s="95"/>
      <c r="B50" s="95"/>
      <c r="C50" s="94"/>
      <c r="D50" s="55" t="s">
        <v>179</v>
      </c>
      <c r="E50" s="68">
        <v>3</v>
      </c>
      <c r="F50" s="68">
        <v>6</v>
      </c>
      <c r="G50" s="68">
        <v>7</v>
      </c>
      <c r="H50" s="68">
        <v>3</v>
      </c>
      <c r="I50" s="68">
        <v>6</v>
      </c>
      <c r="J50" s="68">
        <v>1</v>
      </c>
      <c r="K50" s="68">
        <v>9</v>
      </c>
      <c r="L50" s="68">
        <v>8</v>
      </c>
      <c r="M50" s="68">
        <v>37</v>
      </c>
      <c r="N50" s="68">
        <v>44</v>
      </c>
      <c r="O50" s="68">
        <v>249</v>
      </c>
      <c r="P50" s="68">
        <v>246</v>
      </c>
      <c r="Q50" s="68">
        <v>141</v>
      </c>
      <c r="R50" s="68">
        <v>205</v>
      </c>
      <c r="S50" s="68">
        <v>0</v>
      </c>
      <c r="T50" s="68">
        <v>4</v>
      </c>
      <c r="U50" s="68">
        <v>12</v>
      </c>
      <c r="V50" s="68">
        <v>10</v>
      </c>
      <c r="W50" s="68">
        <v>3</v>
      </c>
      <c r="X50" s="68">
        <v>12</v>
      </c>
      <c r="Y50" s="68">
        <v>4</v>
      </c>
      <c r="Z50" s="68">
        <v>0</v>
      </c>
      <c r="AA50" s="68">
        <v>3</v>
      </c>
      <c r="AB50" s="68">
        <v>7</v>
      </c>
      <c r="AC50" s="68">
        <v>10</v>
      </c>
      <c r="AD50" s="68">
        <v>3</v>
      </c>
      <c r="AE50" s="68">
        <v>2</v>
      </c>
      <c r="AF50" s="68">
        <v>1</v>
      </c>
      <c r="AG50" s="67">
        <f t="shared" si="8"/>
        <v>486</v>
      </c>
      <c r="AH50" s="67">
        <f t="shared" si="9"/>
        <v>550</v>
      </c>
      <c r="AI50" s="67">
        <f t="shared" si="10"/>
        <v>1036</v>
      </c>
      <c r="AK50" s="65">
        <v>486</v>
      </c>
      <c r="AL50" s="65">
        <v>550</v>
      </c>
      <c r="AM50" s="65">
        <v>1036</v>
      </c>
      <c r="AO50" s="66">
        <f t="shared" si="3"/>
        <v>0</v>
      </c>
      <c r="AP50" s="66">
        <f t="shared" si="4"/>
        <v>0</v>
      </c>
      <c r="AQ50" s="66">
        <f t="shared" si="5"/>
        <v>0</v>
      </c>
      <c r="AU50" s="66"/>
      <c r="AV50" s="66"/>
    </row>
    <row r="51" spans="1:48" ht="15">
      <c r="A51" s="95" t="s">
        <v>36</v>
      </c>
      <c r="B51" s="95"/>
      <c r="C51" s="93" t="s">
        <v>85</v>
      </c>
      <c r="D51" s="55" t="s">
        <v>232</v>
      </c>
      <c r="E51" s="68">
        <v>7</v>
      </c>
      <c r="F51" s="68">
        <v>8</v>
      </c>
      <c r="G51" s="68">
        <v>0</v>
      </c>
      <c r="H51" s="68">
        <v>0</v>
      </c>
      <c r="I51" s="68">
        <v>0</v>
      </c>
      <c r="J51" s="68">
        <v>2</v>
      </c>
      <c r="K51" s="68">
        <v>7</v>
      </c>
      <c r="L51" s="68">
        <v>4</v>
      </c>
      <c r="M51" s="68">
        <v>20</v>
      </c>
      <c r="N51" s="68">
        <v>15</v>
      </c>
      <c r="O51" s="68">
        <v>80</v>
      </c>
      <c r="P51" s="68">
        <v>119</v>
      </c>
      <c r="Q51" s="68">
        <v>80</v>
      </c>
      <c r="R51" s="68">
        <v>93</v>
      </c>
      <c r="S51" s="68">
        <v>0</v>
      </c>
      <c r="T51" s="68">
        <v>0</v>
      </c>
      <c r="U51" s="68">
        <v>2</v>
      </c>
      <c r="V51" s="68">
        <v>4</v>
      </c>
      <c r="W51" s="68">
        <v>2</v>
      </c>
      <c r="X51" s="68">
        <v>1</v>
      </c>
      <c r="Y51" s="68">
        <v>0</v>
      </c>
      <c r="Z51" s="68">
        <v>0</v>
      </c>
      <c r="AA51" s="68">
        <v>0</v>
      </c>
      <c r="AB51" s="68">
        <v>1</v>
      </c>
      <c r="AC51" s="68">
        <v>1</v>
      </c>
      <c r="AD51" s="68">
        <v>1</v>
      </c>
      <c r="AE51" s="68">
        <v>0</v>
      </c>
      <c r="AF51" s="68">
        <v>0</v>
      </c>
      <c r="AG51" s="67">
        <f t="shared" si="8"/>
        <v>199</v>
      </c>
      <c r="AH51" s="67">
        <f t="shared" si="9"/>
        <v>248</v>
      </c>
      <c r="AI51" s="67">
        <f t="shared" si="10"/>
        <v>447</v>
      </c>
      <c r="AK51" s="65">
        <v>199</v>
      </c>
      <c r="AL51" s="65">
        <v>248</v>
      </c>
      <c r="AM51" s="65">
        <v>447</v>
      </c>
      <c r="AO51" s="66">
        <f t="shared" si="3"/>
        <v>0</v>
      </c>
      <c r="AP51" s="66">
        <f t="shared" si="4"/>
        <v>0</v>
      </c>
      <c r="AQ51" s="66">
        <f t="shared" si="5"/>
        <v>0</v>
      </c>
      <c r="AU51" s="66"/>
      <c r="AV51" s="66"/>
    </row>
    <row r="52" spans="1:48" ht="15">
      <c r="A52" s="95"/>
      <c r="B52" s="95"/>
      <c r="C52" s="94"/>
      <c r="D52" s="55" t="s">
        <v>179</v>
      </c>
      <c r="E52" s="68">
        <v>20</v>
      </c>
      <c r="F52" s="68">
        <v>18</v>
      </c>
      <c r="G52" s="68">
        <v>0</v>
      </c>
      <c r="H52" s="68">
        <v>0</v>
      </c>
      <c r="I52" s="68">
        <v>2</v>
      </c>
      <c r="J52" s="68">
        <v>4</v>
      </c>
      <c r="K52" s="68">
        <v>14</v>
      </c>
      <c r="L52" s="68">
        <v>16</v>
      </c>
      <c r="M52" s="68">
        <v>78</v>
      </c>
      <c r="N52" s="68">
        <v>77</v>
      </c>
      <c r="O52" s="68">
        <v>428</v>
      </c>
      <c r="P52" s="68">
        <v>660</v>
      </c>
      <c r="Q52" s="68">
        <v>335</v>
      </c>
      <c r="R52" s="68">
        <v>424</v>
      </c>
      <c r="S52" s="68">
        <v>0</v>
      </c>
      <c r="T52" s="68">
        <v>1</v>
      </c>
      <c r="U52" s="68">
        <v>12</v>
      </c>
      <c r="V52" s="68">
        <v>12</v>
      </c>
      <c r="W52" s="68">
        <v>4</v>
      </c>
      <c r="X52" s="68">
        <v>4</v>
      </c>
      <c r="Y52" s="68">
        <v>2</v>
      </c>
      <c r="Z52" s="68">
        <v>0</v>
      </c>
      <c r="AA52" s="68">
        <v>0</v>
      </c>
      <c r="AB52" s="68">
        <v>1</v>
      </c>
      <c r="AC52" s="68">
        <v>1</v>
      </c>
      <c r="AD52" s="68">
        <v>2</v>
      </c>
      <c r="AE52" s="68">
        <v>0</v>
      </c>
      <c r="AF52" s="68">
        <v>0</v>
      </c>
      <c r="AG52" s="67">
        <f t="shared" si="8"/>
        <v>896</v>
      </c>
      <c r="AH52" s="67">
        <f t="shared" si="9"/>
        <v>1219</v>
      </c>
      <c r="AI52" s="67">
        <f t="shared" si="10"/>
        <v>2115</v>
      </c>
      <c r="AK52" s="65">
        <v>896</v>
      </c>
      <c r="AL52" s="65">
        <v>1219</v>
      </c>
      <c r="AM52" s="65">
        <v>2115</v>
      </c>
      <c r="AO52" s="66">
        <f t="shared" si="3"/>
        <v>0</v>
      </c>
      <c r="AP52" s="66">
        <f t="shared" si="4"/>
        <v>0</v>
      </c>
      <c r="AQ52" s="66">
        <f t="shared" si="5"/>
        <v>0</v>
      </c>
      <c r="AU52" s="66"/>
      <c r="AV52" s="66"/>
    </row>
    <row r="53" spans="1:48" ht="15">
      <c r="A53" s="95" t="s">
        <v>266</v>
      </c>
      <c r="B53" s="95"/>
      <c r="C53" s="93" t="s">
        <v>41</v>
      </c>
      <c r="D53" s="55" t="s">
        <v>232</v>
      </c>
      <c r="E53" s="68">
        <v>1</v>
      </c>
      <c r="F53" s="68">
        <v>0</v>
      </c>
      <c r="G53" s="68">
        <v>0</v>
      </c>
      <c r="H53" s="68">
        <v>0</v>
      </c>
      <c r="I53" s="68">
        <v>0</v>
      </c>
      <c r="J53" s="68">
        <v>1</v>
      </c>
      <c r="K53" s="68">
        <v>3</v>
      </c>
      <c r="L53" s="68">
        <v>6</v>
      </c>
      <c r="M53" s="68">
        <v>6</v>
      </c>
      <c r="N53" s="68">
        <v>6</v>
      </c>
      <c r="O53" s="68">
        <v>1</v>
      </c>
      <c r="P53" s="68">
        <v>4</v>
      </c>
      <c r="Q53" s="68">
        <v>57</v>
      </c>
      <c r="R53" s="68">
        <v>91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2</v>
      </c>
      <c r="AD53" s="68">
        <v>0</v>
      </c>
      <c r="AE53" s="68">
        <v>0</v>
      </c>
      <c r="AF53" s="68">
        <v>0</v>
      </c>
      <c r="AG53" s="67">
        <f t="shared" si="8"/>
        <v>70</v>
      </c>
      <c r="AH53" s="67">
        <f t="shared" si="9"/>
        <v>108</v>
      </c>
      <c r="AI53" s="67">
        <f t="shared" si="10"/>
        <v>178</v>
      </c>
      <c r="AK53" s="65">
        <v>70</v>
      </c>
      <c r="AL53" s="65">
        <v>108</v>
      </c>
      <c r="AM53" s="65">
        <v>178</v>
      </c>
      <c r="AO53" s="66">
        <f t="shared" si="3"/>
        <v>0</v>
      </c>
      <c r="AP53" s="66">
        <f t="shared" si="4"/>
        <v>0</v>
      </c>
      <c r="AQ53" s="66">
        <f t="shared" si="5"/>
        <v>0</v>
      </c>
      <c r="AU53" s="66"/>
      <c r="AV53" s="66"/>
    </row>
    <row r="54" spans="1:48" ht="15">
      <c r="A54" s="95"/>
      <c r="B54" s="95"/>
      <c r="C54" s="94"/>
      <c r="D54" s="55" t="s">
        <v>179</v>
      </c>
      <c r="E54" s="68">
        <v>5</v>
      </c>
      <c r="F54" s="68">
        <v>1</v>
      </c>
      <c r="G54" s="68">
        <v>0</v>
      </c>
      <c r="H54" s="68">
        <v>0</v>
      </c>
      <c r="I54" s="68">
        <v>2</v>
      </c>
      <c r="J54" s="68">
        <v>1</v>
      </c>
      <c r="K54" s="68">
        <v>4</v>
      </c>
      <c r="L54" s="68">
        <v>20</v>
      </c>
      <c r="M54" s="68">
        <v>22</v>
      </c>
      <c r="N54" s="68">
        <v>23</v>
      </c>
      <c r="O54" s="68">
        <v>10</v>
      </c>
      <c r="P54" s="68">
        <v>8</v>
      </c>
      <c r="Q54" s="68">
        <v>187</v>
      </c>
      <c r="R54" s="68">
        <v>321</v>
      </c>
      <c r="S54" s="68">
        <v>0</v>
      </c>
      <c r="T54" s="68">
        <v>0</v>
      </c>
      <c r="U54" s="68">
        <v>2</v>
      </c>
      <c r="V54" s="68">
        <v>0</v>
      </c>
      <c r="W54" s="68">
        <v>1</v>
      </c>
      <c r="X54" s="68">
        <v>0</v>
      </c>
      <c r="Y54" s="68">
        <v>0</v>
      </c>
      <c r="Z54" s="68">
        <v>0</v>
      </c>
      <c r="AA54" s="68">
        <v>1</v>
      </c>
      <c r="AB54" s="68">
        <v>2</v>
      </c>
      <c r="AC54" s="68">
        <v>5</v>
      </c>
      <c r="AD54" s="68">
        <v>3</v>
      </c>
      <c r="AE54" s="68">
        <v>1</v>
      </c>
      <c r="AF54" s="68">
        <v>0</v>
      </c>
      <c r="AG54" s="67">
        <f t="shared" si="8"/>
        <v>240</v>
      </c>
      <c r="AH54" s="67">
        <f t="shared" si="9"/>
        <v>379</v>
      </c>
      <c r="AI54" s="67">
        <f t="shared" si="10"/>
        <v>619</v>
      </c>
      <c r="AK54" s="65">
        <v>240</v>
      </c>
      <c r="AL54" s="65">
        <v>379</v>
      </c>
      <c r="AM54" s="65">
        <v>619</v>
      </c>
      <c r="AO54" s="66">
        <f t="shared" si="3"/>
        <v>0</v>
      </c>
      <c r="AP54" s="66">
        <f t="shared" si="4"/>
        <v>0</v>
      </c>
      <c r="AQ54" s="66">
        <f t="shared" si="5"/>
        <v>0</v>
      </c>
      <c r="AU54" s="66"/>
      <c r="AV54" s="66"/>
    </row>
    <row r="55" spans="1:48" ht="15">
      <c r="A55" s="98" t="s">
        <v>37</v>
      </c>
      <c r="B55" s="93" t="s">
        <v>265</v>
      </c>
      <c r="C55" s="93" t="s">
        <v>41</v>
      </c>
      <c r="D55" s="55" t="s">
        <v>232</v>
      </c>
      <c r="E55" s="68">
        <v>0</v>
      </c>
      <c r="F55" s="68">
        <v>0</v>
      </c>
      <c r="G55" s="68">
        <v>0</v>
      </c>
      <c r="H55" s="68">
        <v>0</v>
      </c>
      <c r="I55" s="68">
        <v>6</v>
      </c>
      <c r="J55" s="68">
        <v>2</v>
      </c>
      <c r="K55" s="68">
        <v>1</v>
      </c>
      <c r="L55" s="68">
        <v>1</v>
      </c>
      <c r="M55" s="68">
        <v>7</v>
      </c>
      <c r="N55" s="68">
        <v>3</v>
      </c>
      <c r="O55" s="68">
        <v>3</v>
      </c>
      <c r="P55" s="68">
        <v>1</v>
      </c>
      <c r="Q55" s="68">
        <v>20</v>
      </c>
      <c r="R55" s="68">
        <v>34</v>
      </c>
      <c r="S55" s="68">
        <v>2</v>
      </c>
      <c r="T55" s="68">
        <v>0</v>
      </c>
      <c r="U55" s="68">
        <v>3</v>
      </c>
      <c r="V55" s="68">
        <v>3</v>
      </c>
      <c r="W55" s="68">
        <v>1</v>
      </c>
      <c r="X55" s="68">
        <v>2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7">
        <f t="shared" si="8"/>
        <v>43</v>
      </c>
      <c r="AH55" s="67">
        <f t="shared" si="9"/>
        <v>46</v>
      </c>
      <c r="AI55" s="67">
        <f t="shared" si="10"/>
        <v>89</v>
      </c>
      <c r="AK55" s="65">
        <v>43</v>
      </c>
      <c r="AL55" s="65">
        <v>46</v>
      </c>
      <c r="AM55" s="65">
        <v>89</v>
      </c>
      <c r="AO55" s="66">
        <f t="shared" si="3"/>
        <v>0</v>
      </c>
      <c r="AP55" s="66">
        <f t="shared" si="4"/>
        <v>0</v>
      </c>
      <c r="AQ55" s="66">
        <f t="shared" si="5"/>
        <v>0</v>
      </c>
      <c r="AU55" s="66"/>
      <c r="AV55" s="66"/>
    </row>
    <row r="56" spans="1:48" ht="15">
      <c r="A56" s="98"/>
      <c r="B56" s="94"/>
      <c r="C56" s="94"/>
      <c r="D56" s="55" t="s">
        <v>179</v>
      </c>
      <c r="E56" s="68">
        <v>23</v>
      </c>
      <c r="F56" s="68">
        <v>1</v>
      </c>
      <c r="G56" s="68">
        <v>0</v>
      </c>
      <c r="H56" s="68">
        <v>0</v>
      </c>
      <c r="I56" s="68">
        <v>55</v>
      </c>
      <c r="J56" s="68">
        <v>6</v>
      </c>
      <c r="K56" s="68">
        <v>9</v>
      </c>
      <c r="L56" s="68">
        <v>3</v>
      </c>
      <c r="M56" s="68">
        <v>58</v>
      </c>
      <c r="N56" s="68">
        <v>8</v>
      </c>
      <c r="O56" s="68">
        <v>31</v>
      </c>
      <c r="P56" s="68">
        <v>17</v>
      </c>
      <c r="Q56" s="68">
        <v>111</v>
      </c>
      <c r="R56" s="68">
        <v>109</v>
      </c>
      <c r="S56" s="68">
        <v>5</v>
      </c>
      <c r="T56" s="68">
        <v>2</v>
      </c>
      <c r="U56" s="68">
        <v>19</v>
      </c>
      <c r="V56" s="68">
        <v>5</v>
      </c>
      <c r="W56" s="68">
        <v>4</v>
      </c>
      <c r="X56" s="68">
        <v>2</v>
      </c>
      <c r="Y56" s="68">
        <v>3</v>
      </c>
      <c r="Z56" s="68">
        <v>0</v>
      </c>
      <c r="AA56" s="68">
        <v>6</v>
      </c>
      <c r="AB56" s="68">
        <v>0</v>
      </c>
      <c r="AC56" s="68">
        <v>9</v>
      </c>
      <c r="AD56" s="68">
        <v>1</v>
      </c>
      <c r="AE56" s="68">
        <v>3</v>
      </c>
      <c r="AF56" s="68">
        <v>0</v>
      </c>
      <c r="AG56" s="67">
        <f t="shared" si="8"/>
        <v>336</v>
      </c>
      <c r="AH56" s="67">
        <f t="shared" si="9"/>
        <v>154</v>
      </c>
      <c r="AI56" s="67">
        <f t="shared" si="10"/>
        <v>490</v>
      </c>
      <c r="AK56" s="65">
        <v>336</v>
      </c>
      <c r="AL56" s="65">
        <v>154</v>
      </c>
      <c r="AM56" s="65">
        <v>490</v>
      </c>
      <c r="AO56" s="66">
        <f t="shared" si="3"/>
        <v>0</v>
      </c>
      <c r="AP56" s="66">
        <f t="shared" si="4"/>
        <v>0</v>
      </c>
      <c r="AQ56" s="66">
        <f t="shared" si="5"/>
        <v>0</v>
      </c>
      <c r="AU56" s="66"/>
      <c r="AV56" s="66"/>
    </row>
    <row r="57" spans="1:48" ht="15">
      <c r="A57" s="98"/>
      <c r="B57" s="93" t="s">
        <v>264</v>
      </c>
      <c r="C57" s="93" t="s">
        <v>41</v>
      </c>
      <c r="D57" s="55" t="s">
        <v>232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4</v>
      </c>
      <c r="N57" s="68">
        <v>0</v>
      </c>
      <c r="O57" s="68">
        <v>1</v>
      </c>
      <c r="P57" s="68">
        <v>0</v>
      </c>
      <c r="Q57" s="68">
        <v>16</v>
      </c>
      <c r="R57" s="68">
        <v>14</v>
      </c>
      <c r="S57" s="68">
        <v>0</v>
      </c>
      <c r="T57" s="68">
        <v>0</v>
      </c>
      <c r="U57" s="68">
        <v>0</v>
      </c>
      <c r="V57" s="68">
        <v>0</v>
      </c>
      <c r="W57" s="68">
        <v>3</v>
      </c>
      <c r="X57" s="68">
        <v>0</v>
      </c>
      <c r="Y57" s="68">
        <v>2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7">
        <f t="shared" si="8"/>
        <v>26</v>
      </c>
      <c r="AH57" s="67">
        <f t="shared" si="9"/>
        <v>14</v>
      </c>
      <c r="AI57" s="67">
        <f t="shared" si="10"/>
        <v>40</v>
      </c>
      <c r="AK57" s="65">
        <v>26</v>
      </c>
      <c r="AL57" s="65">
        <v>14</v>
      </c>
      <c r="AM57" s="65">
        <v>40</v>
      </c>
      <c r="AO57" s="66">
        <f t="shared" si="3"/>
        <v>0</v>
      </c>
      <c r="AP57" s="66">
        <f t="shared" si="4"/>
        <v>0</v>
      </c>
      <c r="AQ57" s="66">
        <f t="shared" si="5"/>
        <v>0</v>
      </c>
      <c r="AU57" s="66"/>
      <c r="AV57" s="66"/>
    </row>
    <row r="58" spans="1:48" ht="15">
      <c r="A58" s="98"/>
      <c r="B58" s="94"/>
      <c r="C58" s="94"/>
      <c r="D58" s="55" t="s">
        <v>179</v>
      </c>
      <c r="E58" s="68">
        <v>6</v>
      </c>
      <c r="F58" s="68">
        <v>0</v>
      </c>
      <c r="G58" s="68">
        <v>0</v>
      </c>
      <c r="H58" s="68">
        <v>0</v>
      </c>
      <c r="I58" s="68">
        <v>28</v>
      </c>
      <c r="J58" s="68">
        <v>0</v>
      </c>
      <c r="K58" s="68">
        <v>15</v>
      </c>
      <c r="L58" s="68">
        <v>0</v>
      </c>
      <c r="M58" s="68">
        <v>30</v>
      </c>
      <c r="N58" s="68">
        <v>3</v>
      </c>
      <c r="O58" s="68">
        <v>23</v>
      </c>
      <c r="P58" s="68">
        <v>1</v>
      </c>
      <c r="Q58" s="68">
        <v>125</v>
      </c>
      <c r="R58" s="68">
        <v>43</v>
      </c>
      <c r="S58" s="68">
        <v>10</v>
      </c>
      <c r="T58" s="68">
        <v>0</v>
      </c>
      <c r="U58" s="68">
        <v>13</v>
      </c>
      <c r="V58" s="68">
        <v>0</v>
      </c>
      <c r="W58" s="68">
        <v>15</v>
      </c>
      <c r="X58" s="68">
        <v>0</v>
      </c>
      <c r="Y58" s="68">
        <v>19</v>
      </c>
      <c r="Z58" s="68">
        <v>0</v>
      </c>
      <c r="AA58" s="68">
        <v>9</v>
      </c>
      <c r="AB58" s="68">
        <v>0</v>
      </c>
      <c r="AC58" s="68">
        <v>3</v>
      </c>
      <c r="AD58" s="68">
        <v>0</v>
      </c>
      <c r="AE58" s="68">
        <v>2</v>
      </c>
      <c r="AF58" s="68">
        <v>0</v>
      </c>
      <c r="AG58" s="67">
        <f t="shared" si="8"/>
        <v>298</v>
      </c>
      <c r="AH58" s="67">
        <f t="shared" si="9"/>
        <v>47</v>
      </c>
      <c r="AI58" s="67">
        <f t="shared" si="10"/>
        <v>345</v>
      </c>
      <c r="AK58" s="65">
        <v>298</v>
      </c>
      <c r="AL58" s="65">
        <v>47</v>
      </c>
      <c r="AM58" s="65">
        <v>345</v>
      </c>
      <c r="AO58" s="66">
        <f t="shared" si="3"/>
        <v>0</v>
      </c>
      <c r="AP58" s="66">
        <f t="shared" si="4"/>
        <v>0</v>
      </c>
      <c r="AQ58" s="66">
        <f t="shared" si="5"/>
        <v>0</v>
      </c>
      <c r="AU58" s="66"/>
      <c r="AV58" s="66"/>
    </row>
    <row r="59" spans="1:48" ht="15">
      <c r="A59" s="98"/>
      <c r="B59" s="93" t="s">
        <v>263</v>
      </c>
      <c r="C59" s="93" t="s">
        <v>41</v>
      </c>
      <c r="D59" s="55" t="s">
        <v>232</v>
      </c>
      <c r="E59" s="68">
        <v>0</v>
      </c>
      <c r="F59" s="68">
        <v>0</v>
      </c>
      <c r="G59" s="68">
        <v>0</v>
      </c>
      <c r="H59" s="68">
        <v>0</v>
      </c>
      <c r="I59" s="68">
        <v>4</v>
      </c>
      <c r="J59" s="68">
        <v>0</v>
      </c>
      <c r="K59" s="68">
        <v>3</v>
      </c>
      <c r="L59" s="68">
        <v>0</v>
      </c>
      <c r="M59" s="68">
        <v>3</v>
      </c>
      <c r="N59" s="68">
        <v>0</v>
      </c>
      <c r="O59" s="68">
        <v>5</v>
      </c>
      <c r="P59" s="68">
        <v>0</v>
      </c>
      <c r="Q59" s="68">
        <v>5</v>
      </c>
      <c r="R59" s="68">
        <v>31</v>
      </c>
      <c r="S59" s="68">
        <v>5</v>
      </c>
      <c r="T59" s="68">
        <v>0</v>
      </c>
      <c r="U59" s="68">
        <v>2</v>
      </c>
      <c r="V59" s="68">
        <v>0</v>
      </c>
      <c r="W59" s="68">
        <v>4</v>
      </c>
      <c r="X59" s="68">
        <v>3</v>
      </c>
      <c r="Y59" s="68">
        <v>1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7">
        <f t="shared" si="8"/>
        <v>32</v>
      </c>
      <c r="AH59" s="67">
        <f t="shared" si="9"/>
        <v>34</v>
      </c>
      <c r="AI59" s="67">
        <f t="shared" si="10"/>
        <v>66</v>
      </c>
      <c r="AK59" s="65">
        <v>32</v>
      </c>
      <c r="AL59" s="65">
        <v>34</v>
      </c>
      <c r="AM59" s="65">
        <v>66</v>
      </c>
      <c r="AO59" s="66">
        <f t="shared" si="3"/>
        <v>0</v>
      </c>
      <c r="AP59" s="66">
        <f t="shared" si="4"/>
        <v>0</v>
      </c>
      <c r="AQ59" s="66">
        <f t="shared" si="5"/>
        <v>0</v>
      </c>
      <c r="AU59" s="66"/>
      <c r="AV59" s="66"/>
    </row>
    <row r="60" spans="1:48" ht="15">
      <c r="A60" s="98"/>
      <c r="B60" s="94"/>
      <c r="C60" s="94"/>
      <c r="D60" s="55" t="s">
        <v>179</v>
      </c>
      <c r="E60" s="68">
        <v>5</v>
      </c>
      <c r="F60" s="68">
        <v>0</v>
      </c>
      <c r="G60" s="68">
        <v>0</v>
      </c>
      <c r="H60" s="68">
        <v>0</v>
      </c>
      <c r="I60" s="68">
        <v>17</v>
      </c>
      <c r="J60" s="68">
        <v>0</v>
      </c>
      <c r="K60" s="68">
        <v>17</v>
      </c>
      <c r="L60" s="68">
        <v>2</v>
      </c>
      <c r="M60" s="68">
        <v>11</v>
      </c>
      <c r="N60" s="68">
        <v>1</v>
      </c>
      <c r="O60" s="68">
        <v>14</v>
      </c>
      <c r="P60" s="68">
        <v>2</v>
      </c>
      <c r="Q60" s="68">
        <v>98</v>
      </c>
      <c r="R60" s="68">
        <v>101</v>
      </c>
      <c r="S60" s="68">
        <v>22</v>
      </c>
      <c r="T60" s="68">
        <v>0</v>
      </c>
      <c r="U60" s="68">
        <v>20</v>
      </c>
      <c r="V60" s="68">
        <v>0</v>
      </c>
      <c r="W60" s="68">
        <v>44</v>
      </c>
      <c r="X60" s="68">
        <v>23</v>
      </c>
      <c r="Y60" s="68">
        <v>10</v>
      </c>
      <c r="Z60" s="68">
        <v>0</v>
      </c>
      <c r="AA60" s="68">
        <v>2</v>
      </c>
      <c r="AB60" s="68">
        <v>1</v>
      </c>
      <c r="AC60" s="68">
        <v>2</v>
      </c>
      <c r="AD60" s="68">
        <v>0</v>
      </c>
      <c r="AE60" s="68">
        <v>0</v>
      </c>
      <c r="AF60" s="68">
        <v>0</v>
      </c>
      <c r="AG60" s="67">
        <f t="shared" si="8"/>
        <v>262</v>
      </c>
      <c r="AH60" s="67">
        <f t="shared" si="9"/>
        <v>130</v>
      </c>
      <c r="AI60" s="67">
        <f t="shared" si="10"/>
        <v>392</v>
      </c>
      <c r="AK60" s="65">
        <v>262</v>
      </c>
      <c r="AL60" s="65">
        <v>130</v>
      </c>
      <c r="AM60" s="65">
        <v>392</v>
      </c>
      <c r="AO60" s="66">
        <f t="shared" si="3"/>
        <v>0</v>
      </c>
      <c r="AP60" s="66">
        <f t="shared" si="4"/>
        <v>0</v>
      </c>
      <c r="AQ60" s="66">
        <f t="shared" si="5"/>
        <v>0</v>
      </c>
      <c r="AU60" s="66"/>
      <c r="AV60" s="66"/>
    </row>
    <row r="61" spans="1:48" ht="15">
      <c r="A61" s="98"/>
      <c r="B61" s="93" t="s">
        <v>262</v>
      </c>
      <c r="C61" s="93" t="s">
        <v>41</v>
      </c>
      <c r="D61" s="55" t="s">
        <v>232</v>
      </c>
      <c r="E61" s="68">
        <v>0</v>
      </c>
      <c r="F61" s="68">
        <v>0</v>
      </c>
      <c r="G61" s="68">
        <v>0</v>
      </c>
      <c r="H61" s="68">
        <v>0</v>
      </c>
      <c r="I61" s="68">
        <v>5</v>
      </c>
      <c r="J61" s="68">
        <v>0</v>
      </c>
      <c r="K61" s="68">
        <v>0</v>
      </c>
      <c r="L61" s="68">
        <v>3</v>
      </c>
      <c r="M61" s="68">
        <v>4</v>
      </c>
      <c r="N61" s="68">
        <v>4</v>
      </c>
      <c r="O61" s="68">
        <v>0</v>
      </c>
      <c r="P61" s="68">
        <v>0</v>
      </c>
      <c r="Q61" s="68">
        <v>16</v>
      </c>
      <c r="R61" s="68">
        <v>53</v>
      </c>
      <c r="S61" s="68">
        <v>1</v>
      </c>
      <c r="T61" s="68">
        <v>0</v>
      </c>
      <c r="U61" s="68">
        <v>6</v>
      </c>
      <c r="V61" s="68">
        <v>2</v>
      </c>
      <c r="W61" s="68">
        <v>1</v>
      </c>
      <c r="X61" s="68">
        <v>0</v>
      </c>
      <c r="Y61" s="68">
        <v>1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1</v>
      </c>
      <c r="AF61" s="68">
        <v>0</v>
      </c>
      <c r="AG61" s="67">
        <f t="shared" si="8"/>
        <v>35</v>
      </c>
      <c r="AH61" s="67">
        <f t="shared" si="9"/>
        <v>62</v>
      </c>
      <c r="AI61" s="67">
        <f t="shared" si="10"/>
        <v>97</v>
      </c>
      <c r="AK61" s="65">
        <v>35</v>
      </c>
      <c r="AL61" s="65">
        <v>62</v>
      </c>
      <c r="AM61" s="65">
        <v>97</v>
      </c>
      <c r="AO61" s="66">
        <f t="shared" si="3"/>
        <v>0</v>
      </c>
      <c r="AP61" s="66">
        <f t="shared" si="4"/>
        <v>0</v>
      </c>
      <c r="AQ61" s="66">
        <f t="shared" si="5"/>
        <v>0</v>
      </c>
      <c r="AU61" s="66"/>
      <c r="AV61" s="66"/>
    </row>
    <row r="62" spans="1:48" ht="15">
      <c r="A62" s="98"/>
      <c r="B62" s="94"/>
      <c r="C62" s="94"/>
      <c r="D62" s="55" t="s">
        <v>179</v>
      </c>
      <c r="E62" s="68">
        <v>2</v>
      </c>
      <c r="F62" s="68">
        <v>1</v>
      </c>
      <c r="G62" s="68">
        <v>0</v>
      </c>
      <c r="H62" s="68">
        <v>0</v>
      </c>
      <c r="I62" s="68">
        <v>14</v>
      </c>
      <c r="J62" s="68">
        <v>4</v>
      </c>
      <c r="K62" s="68">
        <v>4</v>
      </c>
      <c r="L62" s="68">
        <v>8</v>
      </c>
      <c r="M62" s="68">
        <v>22</v>
      </c>
      <c r="N62" s="68">
        <v>18</v>
      </c>
      <c r="O62" s="68">
        <v>15</v>
      </c>
      <c r="P62" s="68">
        <v>10</v>
      </c>
      <c r="Q62" s="68">
        <v>55</v>
      </c>
      <c r="R62" s="68">
        <v>238</v>
      </c>
      <c r="S62" s="68">
        <v>4</v>
      </c>
      <c r="T62" s="68">
        <v>0</v>
      </c>
      <c r="U62" s="68">
        <v>16</v>
      </c>
      <c r="V62" s="68">
        <v>6</v>
      </c>
      <c r="W62" s="68">
        <v>8</v>
      </c>
      <c r="X62" s="68">
        <v>3</v>
      </c>
      <c r="Y62" s="68">
        <v>2</v>
      </c>
      <c r="Z62" s="68">
        <v>1</v>
      </c>
      <c r="AA62" s="68">
        <v>11</v>
      </c>
      <c r="AB62" s="68">
        <v>3</v>
      </c>
      <c r="AC62" s="68">
        <v>9</v>
      </c>
      <c r="AD62" s="68">
        <v>0</v>
      </c>
      <c r="AE62" s="68">
        <v>1</v>
      </c>
      <c r="AF62" s="68">
        <v>0</v>
      </c>
      <c r="AG62" s="67">
        <f t="shared" si="8"/>
        <v>163</v>
      </c>
      <c r="AH62" s="67">
        <f t="shared" si="9"/>
        <v>292</v>
      </c>
      <c r="AI62" s="67">
        <f t="shared" si="10"/>
        <v>455</v>
      </c>
      <c r="AK62" s="65">
        <v>163</v>
      </c>
      <c r="AL62" s="65">
        <v>292</v>
      </c>
      <c r="AM62" s="65">
        <v>455</v>
      </c>
      <c r="AO62" s="66">
        <f t="shared" si="3"/>
        <v>0</v>
      </c>
      <c r="AP62" s="66">
        <f t="shared" si="4"/>
        <v>0</v>
      </c>
      <c r="AQ62" s="66">
        <f t="shared" si="5"/>
        <v>0</v>
      </c>
      <c r="AU62" s="66"/>
      <c r="AV62" s="66"/>
    </row>
    <row r="63" spans="1:48" ht="15">
      <c r="A63" s="98"/>
      <c r="B63" s="93" t="s">
        <v>261</v>
      </c>
      <c r="C63" s="93" t="s">
        <v>41</v>
      </c>
      <c r="D63" s="55" t="s">
        <v>232</v>
      </c>
      <c r="E63" s="68">
        <v>0</v>
      </c>
      <c r="F63" s="68">
        <v>0</v>
      </c>
      <c r="G63" s="68">
        <v>0</v>
      </c>
      <c r="H63" s="68">
        <v>0</v>
      </c>
      <c r="I63" s="68">
        <v>4</v>
      </c>
      <c r="J63" s="68">
        <v>0</v>
      </c>
      <c r="K63" s="68">
        <v>2</v>
      </c>
      <c r="L63" s="68">
        <v>0</v>
      </c>
      <c r="M63" s="68">
        <v>4</v>
      </c>
      <c r="N63" s="68">
        <v>1</v>
      </c>
      <c r="O63" s="68">
        <v>1</v>
      </c>
      <c r="P63" s="68">
        <v>0</v>
      </c>
      <c r="Q63" s="68">
        <v>15</v>
      </c>
      <c r="R63" s="68">
        <v>9</v>
      </c>
      <c r="S63" s="68">
        <v>1</v>
      </c>
      <c r="T63" s="68">
        <v>0</v>
      </c>
      <c r="U63" s="68">
        <v>1</v>
      </c>
      <c r="V63" s="68">
        <v>0</v>
      </c>
      <c r="W63" s="68">
        <v>1</v>
      </c>
      <c r="X63" s="68">
        <v>1</v>
      </c>
      <c r="Y63" s="68">
        <v>1</v>
      </c>
      <c r="Z63" s="68">
        <v>0</v>
      </c>
      <c r="AA63" s="68">
        <v>1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7">
        <f t="shared" si="8"/>
        <v>31</v>
      </c>
      <c r="AH63" s="67">
        <f t="shared" si="9"/>
        <v>11</v>
      </c>
      <c r="AI63" s="67">
        <f t="shared" si="10"/>
        <v>42</v>
      </c>
      <c r="AK63" s="65">
        <v>31</v>
      </c>
      <c r="AL63" s="65">
        <v>11</v>
      </c>
      <c r="AM63" s="65">
        <v>42</v>
      </c>
      <c r="AO63" s="66">
        <f t="shared" si="3"/>
        <v>0</v>
      </c>
      <c r="AP63" s="66">
        <f t="shared" si="4"/>
        <v>0</v>
      </c>
      <c r="AQ63" s="66">
        <f t="shared" si="5"/>
        <v>0</v>
      </c>
      <c r="AU63" s="66"/>
      <c r="AV63" s="66"/>
    </row>
    <row r="64" spans="1:48" ht="15">
      <c r="A64" s="98"/>
      <c r="B64" s="94"/>
      <c r="C64" s="94"/>
      <c r="D64" s="55" t="s">
        <v>179</v>
      </c>
      <c r="E64" s="68">
        <v>0</v>
      </c>
      <c r="F64" s="68">
        <v>0</v>
      </c>
      <c r="G64" s="68">
        <v>0</v>
      </c>
      <c r="H64" s="68">
        <v>0</v>
      </c>
      <c r="I64" s="68">
        <v>4</v>
      </c>
      <c r="J64" s="68">
        <v>0</v>
      </c>
      <c r="K64" s="68">
        <v>2</v>
      </c>
      <c r="L64" s="68">
        <v>0</v>
      </c>
      <c r="M64" s="68">
        <v>4</v>
      </c>
      <c r="N64" s="68">
        <v>1</v>
      </c>
      <c r="O64" s="68">
        <v>1</v>
      </c>
      <c r="P64" s="68">
        <v>0</v>
      </c>
      <c r="Q64" s="68">
        <v>15</v>
      </c>
      <c r="R64" s="68">
        <v>9</v>
      </c>
      <c r="S64" s="68">
        <v>1</v>
      </c>
      <c r="T64" s="68">
        <v>0</v>
      </c>
      <c r="U64" s="68">
        <v>1</v>
      </c>
      <c r="V64" s="68">
        <v>0</v>
      </c>
      <c r="W64" s="68">
        <v>1</v>
      </c>
      <c r="X64" s="68">
        <v>1</v>
      </c>
      <c r="Y64" s="68">
        <v>1</v>
      </c>
      <c r="Z64" s="68">
        <v>0</v>
      </c>
      <c r="AA64" s="68">
        <v>1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7">
        <f t="shared" si="8"/>
        <v>31</v>
      </c>
      <c r="AH64" s="67">
        <f t="shared" si="9"/>
        <v>11</v>
      </c>
      <c r="AI64" s="67">
        <f t="shared" si="10"/>
        <v>42</v>
      </c>
      <c r="AK64" s="65">
        <v>31</v>
      </c>
      <c r="AL64" s="65">
        <v>11</v>
      </c>
      <c r="AM64" s="65">
        <v>42</v>
      </c>
      <c r="AO64" s="66">
        <f t="shared" si="3"/>
        <v>0</v>
      </c>
      <c r="AP64" s="66">
        <f t="shared" si="4"/>
        <v>0</v>
      </c>
      <c r="AQ64" s="66">
        <f t="shared" si="5"/>
        <v>0</v>
      </c>
      <c r="AU64" s="66"/>
      <c r="AV64" s="66"/>
    </row>
    <row r="65" spans="1:48" ht="15">
      <c r="A65" s="98"/>
      <c r="B65" s="96" t="s">
        <v>8</v>
      </c>
      <c r="C65" s="96" t="s">
        <v>41</v>
      </c>
      <c r="D65" s="67" t="s">
        <v>232</v>
      </c>
      <c r="E65" s="67">
        <f aca="true" t="shared" si="13" ref="E65:AF65">E55+E57+E59+E61+E63</f>
        <v>0</v>
      </c>
      <c r="F65" s="67">
        <f t="shared" si="13"/>
        <v>0</v>
      </c>
      <c r="G65" s="67">
        <f t="shared" si="13"/>
        <v>0</v>
      </c>
      <c r="H65" s="67">
        <f t="shared" si="13"/>
        <v>0</v>
      </c>
      <c r="I65" s="67">
        <f t="shared" si="13"/>
        <v>19</v>
      </c>
      <c r="J65" s="67">
        <f t="shared" si="13"/>
        <v>2</v>
      </c>
      <c r="K65" s="67">
        <f t="shared" si="13"/>
        <v>6</v>
      </c>
      <c r="L65" s="67">
        <f t="shared" si="13"/>
        <v>4</v>
      </c>
      <c r="M65" s="67">
        <f t="shared" si="13"/>
        <v>22</v>
      </c>
      <c r="N65" s="67">
        <f t="shared" si="13"/>
        <v>8</v>
      </c>
      <c r="O65" s="67">
        <f t="shared" si="13"/>
        <v>10</v>
      </c>
      <c r="P65" s="67">
        <f t="shared" si="13"/>
        <v>1</v>
      </c>
      <c r="Q65" s="67">
        <f t="shared" si="13"/>
        <v>72</v>
      </c>
      <c r="R65" s="67">
        <f t="shared" si="13"/>
        <v>141</v>
      </c>
      <c r="S65" s="67">
        <f t="shared" si="13"/>
        <v>9</v>
      </c>
      <c r="T65" s="67">
        <f t="shared" si="13"/>
        <v>0</v>
      </c>
      <c r="U65" s="67">
        <f t="shared" si="13"/>
        <v>12</v>
      </c>
      <c r="V65" s="67">
        <f t="shared" si="13"/>
        <v>5</v>
      </c>
      <c r="W65" s="67">
        <f t="shared" si="13"/>
        <v>10</v>
      </c>
      <c r="X65" s="67">
        <f t="shared" si="13"/>
        <v>6</v>
      </c>
      <c r="Y65" s="67">
        <f t="shared" si="13"/>
        <v>5</v>
      </c>
      <c r="Z65" s="67">
        <f t="shared" si="13"/>
        <v>0</v>
      </c>
      <c r="AA65" s="67">
        <f t="shared" si="13"/>
        <v>1</v>
      </c>
      <c r="AB65" s="67">
        <f t="shared" si="13"/>
        <v>0</v>
      </c>
      <c r="AC65" s="67">
        <f t="shared" si="13"/>
        <v>0</v>
      </c>
      <c r="AD65" s="67">
        <f t="shared" si="13"/>
        <v>0</v>
      </c>
      <c r="AE65" s="67">
        <f t="shared" si="13"/>
        <v>1</v>
      </c>
      <c r="AF65" s="67">
        <f t="shared" si="13"/>
        <v>0</v>
      </c>
      <c r="AG65" s="67">
        <f t="shared" si="8"/>
        <v>167</v>
      </c>
      <c r="AH65" s="67">
        <f t="shared" si="9"/>
        <v>167</v>
      </c>
      <c r="AI65" s="67">
        <f t="shared" si="10"/>
        <v>334</v>
      </c>
      <c r="AK65" s="65">
        <v>167</v>
      </c>
      <c r="AL65" s="65">
        <v>167</v>
      </c>
      <c r="AM65" s="65">
        <v>334</v>
      </c>
      <c r="AO65" s="66">
        <f t="shared" si="3"/>
        <v>0</v>
      </c>
      <c r="AP65" s="66">
        <f t="shared" si="4"/>
        <v>0</v>
      </c>
      <c r="AQ65" s="66">
        <f t="shared" si="5"/>
        <v>0</v>
      </c>
      <c r="AU65" s="66"/>
      <c r="AV65" s="66"/>
    </row>
    <row r="66" spans="1:48" ht="15">
      <c r="A66" s="98"/>
      <c r="B66" s="96"/>
      <c r="C66" s="96"/>
      <c r="D66" s="67" t="s">
        <v>179</v>
      </c>
      <c r="E66" s="67">
        <f aca="true" t="shared" si="14" ref="E66:AF66">E56+E58+E60+E62+E64</f>
        <v>36</v>
      </c>
      <c r="F66" s="67">
        <f t="shared" si="14"/>
        <v>2</v>
      </c>
      <c r="G66" s="67">
        <f t="shared" si="14"/>
        <v>0</v>
      </c>
      <c r="H66" s="67">
        <f t="shared" si="14"/>
        <v>0</v>
      </c>
      <c r="I66" s="67">
        <f t="shared" si="14"/>
        <v>118</v>
      </c>
      <c r="J66" s="67">
        <f t="shared" si="14"/>
        <v>10</v>
      </c>
      <c r="K66" s="67">
        <f t="shared" si="14"/>
        <v>47</v>
      </c>
      <c r="L66" s="67">
        <f t="shared" si="14"/>
        <v>13</v>
      </c>
      <c r="M66" s="67">
        <f t="shared" si="14"/>
        <v>125</v>
      </c>
      <c r="N66" s="67">
        <f t="shared" si="14"/>
        <v>31</v>
      </c>
      <c r="O66" s="67">
        <f t="shared" si="14"/>
        <v>84</v>
      </c>
      <c r="P66" s="67">
        <f t="shared" si="14"/>
        <v>30</v>
      </c>
      <c r="Q66" s="67">
        <f t="shared" si="14"/>
        <v>404</v>
      </c>
      <c r="R66" s="67">
        <f t="shared" si="14"/>
        <v>500</v>
      </c>
      <c r="S66" s="67">
        <f t="shared" si="14"/>
        <v>42</v>
      </c>
      <c r="T66" s="67">
        <f t="shared" si="14"/>
        <v>2</v>
      </c>
      <c r="U66" s="67">
        <f t="shared" si="14"/>
        <v>69</v>
      </c>
      <c r="V66" s="67">
        <f t="shared" si="14"/>
        <v>11</v>
      </c>
      <c r="W66" s="67">
        <f t="shared" si="14"/>
        <v>72</v>
      </c>
      <c r="X66" s="67">
        <f t="shared" si="14"/>
        <v>29</v>
      </c>
      <c r="Y66" s="67">
        <f t="shared" si="14"/>
        <v>35</v>
      </c>
      <c r="Z66" s="67">
        <f t="shared" si="14"/>
        <v>1</v>
      </c>
      <c r="AA66" s="67">
        <f t="shared" si="14"/>
        <v>29</v>
      </c>
      <c r="AB66" s="67">
        <f t="shared" si="14"/>
        <v>4</v>
      </c>
      <c r="AC66" s="67">
        <f t="shared" si="14"/>
        <v>23</v>
      </c>
      <c r="AD66" s="67">
        <f t="shared" si="14"/>
        <v>1</v>
      </c>
      <c r="AE66" s="67">
        <f t="shared" si="14"/>
        <v>6</v>
      </c>
      <c r="AF66" s="67">
        <f t="shared" si="14"/>
        <v>0</v>
      </c>
      <c r="AG66" s="67">
        <f t="shared" si="8"/>
        <v>1090</v>
      </c>
      <c r="AH66" s="67">
        <f t="shared" si="9"/>
        <v>634</v>
      </c>
      <c r="AI66" s="67">
        <f t="shared" si="10"/>
        <v>1724</v>
      </c>
      <c r="AK66" s="65">
        <v>1090</v>
      </c>
      <c r="AL66" s="65">
        <v>634</v>
      </c>
      <c r="AM66" s="65">
        <v>1724</v>
      </c>
      <c r="AO66" s="66">
        <f t="shared" si="3"/>
        <v>0</v>
      </c>
      <c r="AP66" s="66">
        <f t="shared" si="4"/>
        <v>0</v>
      </c>
      <c r="AQ66" s="66">
        <f t="shared" si="5"/>
        <v>0</v>
      </c>
      <c r="AU66" s="66"/>
      <c r="AV66" s="66"/>
    </row>
    <row r="67" spans="1:48" ht="15">
      <c r="A67" s="95" t="s">
        <v>260</v>
      </c>
      <c r="B67" s="95"/>
      <c r="C67" s="93" t="s">
        <v>85</v>
      </c>
      <c r="D67" s="55" t="s">
        <v>232</v>
      </c>
      <c r="E67" s="68">
        <v>46</v>
      </c>
      <c r="F67" s="68">
        <v>16</v>
      </c>
      <c r="G67" s="68">
        <v>0</v>
      </c>
      <c r="H67" s="68">
        <v>0</v>
      </c>
      <c r="I67" s="68">
        <v>2</v>
      </c>
      <c r="J67" s="68">
        <v>1</v>
      </c>
      <c r="K67" s="68">
        <v>21</v>
      </c>
      <c r="L67" s="68">
        <v>13</v>
      </c>
      <c r="M67" s="68">
        <v>28</v>
      </c>
      <c r="N67" s="68">
        <v>35</v>
      </c>
      <c r="O67" s="68">
        <v>124</v>
      </c>
      <c r="P67" s="68">
        <v>123</v>
      </c>
      <c r="Q67" s="68">
        <v>42</v>
      </c>
      <c r="R67" s="68">
        <v>24</v>
      </c>
      <c r="S67" s="68">
        <v>0</v>
      </c>
      <c r="T67" s="68">
        <v>1</v>
      </c>
      <c r="U67" s="68">
        <v>20</v>
      </c>
      <c r="V67" s="68">
        <v>6</v>
      </c>
      <c r="W67" s="68">
        <v>6</v>
      </c>
      <c r="X67" s="68">
        <v>2</v>
      </c>
      <c r="Y67" s="68">
        <v>5</v>
      </c>
      <c r="Z67" s="68">
        <v>1</v>
      </c>
      <c r="AA67" s="68">
        <v>36</v>
      </c>
      <c r="AB67" s="68">
        <v>12</v>
      </c>
      <c r="AC67" s="68">
        <v>10</v>
      </c>
      <c r="AD67" s="68">
        <v>1</v>
      </c>
      <c r="AE67" s="68">
        <v>1</v>
      </c>
      <c r="AF67" s="68">
        <v>0</v>
      </c>
      <c r="AG67" s="67">
        <f t="shared" si="8"/>
        <v>341</v>
      </c>
      <c r="AH67" s="67">
        <f t="shared" si="9"/>
        <v>235</v>
      </c>
      <c r="AI67" s="67">
        <f t="shared" si="10"/>
        <v>576</v>
      </c>
      <c r="AK67" s="65">
        <v>341</v>
      </c>
      <c r="AL67" s="65">
        <v>235</v>
      </c>
      <c r="AM67" s="65">
        <v>576</v>
      </c>
      <c r="AO67" s="66">
        <f t="shared" si="3"/>
        <v>0</v>
      </c>
      <c r="AP67" s="66">
        <f t="shared" si="4"/>
        <v>0</v>
      </c>
      <c r="AQ67" s="66">
        <f t="shared" si="5"/>
        <v>0</v>
      </c>
      <c r="AU67" s="66"/>
      <c r="AV67" s="66"/>
    </row>
    <row r="68" spans="1:48" ht="15">
      <c r="A68" s="95"/>
      <c r="B68" s="95"/>
      <c r="C68" s="94"/>
      <c r="D68" s="55" t="s">
        <v>179</v>
      </c>
      <c r="E68" s="68">
        <v>81</v>
      </c>
      <c r="F68" s="68">
        <v>23</v>
      </c>
      <c r="G68" s="68">
        <v>0</v>
      </c>
      <c r="H68" s="68">
        <v>0</v>
      </c>
      <c r="I68" s="68">
        <v>10</v>
      </c>
      <c r="J68" s="68">
        <v>5</v>
      </c>
      <c r="K68" s="68">
        <v>107</v>
      </c>
      <c r="L68" s="68">
        <v>42</v>
      </c>
      <c r="M68" s="68">
        <v>116</v>
      </c>
      <c r="N68" s="68">
        <v>83</v>
      </c>
      <c r="O68" s="68">
        <v>815</v>
      </c>
      <c r="P68" s="68">
        <v>664</v>
      </c>
      <c r="Q68" s="68">
        <v>204</v>
      </c>
      <c r="R68" s="68">
        <v>140</v>
      </c>
      <c r="S68" s="68">
        <v>10</v>
      </c>
      <c r="T68" s="68">
        <v>1</v>
      </c>
      <c r="U68" s="68">
        <v>49</v>
      </c>
      <c r="V68" s="68">
        <v>15</v>
      </c>
      <c r="W68" s="68">
        <v>29</v>
      </c>
      <c r="X68" s="68">
        <v>5</v>
      </c>
      <c r="Y68" s="68">
        <v>17</v>
      </c>
      <c r="Z68" s="68">
        <v>1</v>
      </c>
      <c r="AA68" s="68">
        <v>71</v>
      </c>
      <c r="AB68" s="68">
        <v>27</v>
      </c>
      <c r="AC68" s="68">
        <v>20</v>
      </c>
      <c r="AD68" s="68">
        <v>1</v>
      </c>
      <c r="AE68" s="68">
        <v>6</v>
      </c>
      <c r="AF68" s="68">
        <v>0</v>
      </c>
      <c r="AG68" s="67">
        <f t="shared" si="8"/>
        <v>1535</v>
      </c>
      <c r="AH68" s="67">
        <f t="shared" si="9"/>
        <v>1007</v>
      </c>
      <c r="AI68" s="67">
        <f t="shared" si="10"/>
        <v>2542</v>
      </c>
      <c r="AK68" s="65">
        <v>1535</v>
      </c>
      <c r="AL68" s="65">
        <v>1007</v>
      </c>
      <c r="AM68" s="65">
        <v>2542</v>
      </c>
      <c r="AO68" s="66">
        <f t="shared" si="3"/>
        <v>0</v>
      </c>
      <c r="AP68" s="66">
        <f t="shared" si="4"/>
        <v>0</v>
      </c>
      <c r="AQ68" s="66">
        <f t="shared" si="5"/>
        <v>0</v>
      </c>
      <c r="AU68" s="66"/>
      <c r="AV68" s="66"/>
    </row>
    <row r="69" spans="1:48" ht="15">
      <c r="A69" s="95" t="s">
        <v>40</v>
      </c>
      <c r="B69" s="95"/>
      <c r="C69" s="93" t="s">
        <v>41</v>
      </c>
      <c r="D69" s="55" t="s">
        <v>232</v>
      </c>
      <c r="E69" s="68">
        <v>0</v>
      </c>
      <c r="F69" s="68">
        <v>2</v>
      </c>
      <c r="G69" s="68">
        <v>0</v>
      </c>
      <c r="H69" s="68">
        <v>0</v>
      </c>
      <c r="I69" s="68">
        <v>1</v>
      </c>
      <c r="J69" s="68">
        <v>0</v>
      </c>
      <c r="K69" s="68">
        <v>2</v>
      </c>
      <c r="L69" s="68">
        <v>1</v>
      </c>
      <c r="M69" s="68">
        <v>5</v>
      </c>
      <c r="N69" s="68">
        <v>1</v>
      </c>
      <c r="O69" s="68">
        <v>3</v>
      </c>
      <c r="P69" s="68">
        <v>1</v>
      </c>
      <c r="Q69" s="68">
        <v>76</v>
      </c>
      <c r="R69" s="68">
        <v>94</v>
      </c>
      <c r="S69" s="68">
        <v>0</v>
      </c>
      <c r="T69" s="68">
        <v>0</v>
      </c>
      <c r="U69" s="68">
        <v>1</v>
      </c>
      <c r="V69" s="68">
        <v>0</v>
      </c>
      <c r="W69" s="68">
        <v>0</v>
      </c>
      <c r="X69" s="68">
        <v>0</v>
      </c>
      <c r="Y69" s="68">
        <v>0</v>
      </c>
      <c r="Z69" s="68">
        <v>1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7">
        <f aca="true" t="shared" si="15" ref="AG69:AG100">AE69+AC69+AA69+Y69+W69+U69+S69+Q69+O69+M69+K69+I69+G69+E69</f>
        <v>88</v>
      </c>
      <c r="AH69" s="67">
        <f aca="true" t="shared" si="16" ref="AH69:AH100">AF69+AD69+AB69+Z69+X69+V69+T69+R69+P69+N69+L69+J69+H69+F69</f>
        <v>100</v>
      </c>
      <c r="AI69" s="67">
        <f aca="true" t="shared" si="17" ref="AI69:AI100">AG69+AH69</f>
        <v>188</v>
      </c>
      <c r="AK69" s="65">
        <v>88</v>
      </c>
      <c r="AL69" s="65">
        <v>100</v>
      </c>
      <c r="AM69" s="65">
        <v>188</v>
      </c>
      <c r="AO69" s="66">
        <f aca="true" t="shared" si="18" ref="AO69:AO132">AK69-AG69</f>
        <v>0</v>
      </c>
      <c r="AP69" s="66">
        <f aca="true" t="shared" si="19" ref="AP69:AP132">AL69-AH69</f>
        <v>0</v>
      </c>
      <c r="AQ69" s="66">
        <f aca="true" t="shared" si="20" ref="AQ69:AQ132">AM69-AI69</f>
        <v>0</v>
      </c>
      <c r="AU69" s="66"/>
      <c r="AV69" s="66"/>
    </row>
    <row r="70" spans="1:48" ht="15">
      <c r="A70" s="95"/>
      <c r="B70" s="95"/>
      <c r="C70" s="94"/>
      <c r="D70" s="55" t="s">
        <v>179</v>
      </c>
      <c r="E70" s="68">
        <v>2</v>
      </c>
      <c r="F70" s="68">
        <v>6</v>
      </c>
      <c r="G70" s="68">
        <v>3</v>
      </c>
      <c r="H70" s="68">
        <v>0</v>
      </c>
      <c r="I70" s="68">
        <v>4</v>
      </c>
      <c r="J70" s="68">
        <v>3</v>
      </c>
      <c r="K70" s="68">
        <v>26</v>
      </c>
      <c r="L70" s="68">
        <v>28</v>
      </c>
      <c r="M70" s="68">
        <v>18</v>
      </c>
      <c r="N70" s="68">
        <v>14</v>
      </c>
      <c r="O70" s="68">
        <v>10</v>
      </c>
      <c r="P70" s="68">
        <v>5</v>
      </c>
      <c r="Q70" s="68">
        <v>379</v>
      </c>
      <c r="R70" s="68">
        <v>406</v>
      </c>
      <c r="S70" s="68">
        <v>1</v>
      </c>
      <c r="T70" s="68">
        <v>0</v>
      </c>
      <c r="U70" s="68">
        <v>9</v>
      </c>
      <c r="V70" s="68">
        <v>2</v>
      </c>
      <c r="W70" s="68">
        <v>1</v>
      </c>
      <c r="X70" s="68">
        <v>2</v>
      </c>
      <c r="Y70" s="68">
        <v>1</v>
      </c>
      <c r="Z70" s="68">
        <v>1</v>
      </c>
      <c r="AA70" s="68">
        <v>4</v>
      </c>
      <c r="AB70" s="68">
        <v>1</v>
      </c>
      <c r="AC70" s="68">
        <v>1</v>
      </c>
      <c r="AD70" s="68">
        <v>0</v>
      </c>
      <c r="AE70" s="68">
        <v>0</v>
      </c>
      <c r="AF70" s="68">
        <v>0</v>
      </c>
      <c r="AG70" s="67">
        <f t="shared" si="15"/>
        <v>459</v>
      </c>
      <c r="AH70" s="67">
        <f t="shared" si="16"/>
        <v>468</v>
      </c>
      <c r="AI70" s="67">
        <f t="shared" si="17"/>
        <v>927</v>
      </c>
      <c r="AK70" s="65">
        <v>459</v>
      </c>
      <c r="AL70" s="65">
        <v>468</v>
      </c>
      <c r="AM70" s="65">
        <v>927</v>
      </c>
      <c r="AO70" s="66">
        <f t="shared" si="18"/>
        <v>0</v>
      </c>
      <c r="AP70" s="66">
        <f t="shared" si="19"/>
        <v>0</v>
      </c>
      <c r="AQ70" s="66">
        <f t="shared" si="20"/>
        <v>0</v>
      </c>
      <c r="AU70" s="66"/>
      <c r="AV70" s="66"/>
    </row>
    <row r="71" spans="1:48" ht="15">
      <c r="A71" s="98" t="s">
        <v>259</v>
      </c>
      <c r="B71" s="99" t="s">
        <v>43</v>
      </c>
      <c r="C71" s="93" t="s">
        <v>85</v>
      </c>
      <c r="D71" s="56" t="s">
        <v>232</v>
      </c>
      <c r="E71" s="17">
        <v>17</v>
      </c>
      <c r="F71" s="17">
        <v>22</v>
      </c>
      <c r="G71" s="17">
        <v>0</v>
      </c>
      <c r="H71" s="17">
        <v>0</v>
      </c>
      <c r="I71" s="17">
        <v>26</v>
      </c>
      <c r="J71" s="17">
        <v>29</v>
      </c>
      <c r="K71" s="17">
        <v>12</v>
      </c>
      <c r="L71" s="17">
        <v>16</v>
      </c>
      <c r="M71" s="17">
        <v>24</v>
      </c>
      <c r="N71" s="17">
        <v>20</v>
      </c>
      <c r="O71" s="17">
        <v>143</v>
      </c>
      <c r="P71" s="17">
        <v>201</v>
      </c>
      <c r="Q71" s="17">
        <v>59</v>
      </c>
      <c r="R71" s="17">
        <v>130</v>
      </c>
      <c r="S71" s="17">
        <v>15</v>
      </c>
      <c r="T71" s="17">
        <v>18</v>
      </c>
      <c r="U71" s="17">
        <v>40</v>
      </c>
      <c r="V71" s="17">
        <v>29</v>
      </c>
      <c r="W71" s="17">
        <v>33</v>
      </c>
      <c r="X71" s="17">
        <v>24</v>
      </c>
      <c r="Y71" s="17">
        <v>17</v>
      </c>
      <c r="Z71" s="17">
        <v>13</v>
      </c>
      <c r="AA71" s="17">
        <v>14</v>
      </c>
      <c r="AB71" s="17">
        <v>12</v>
      </c>
      <c r="AC71" s="17">
        <v>28</v>
      </c>
      <c r="AD71" s="17">
        <v>15</v>
      </c>
      <c r="AE71" s="17">
        <v>0</v>
      </c>
      <c r="AF71" s="17">
        <v>0</v>
      </c>
      <c r="AG71" s="67">
        <f t="shared" si="15"/>
        <v>428</v>
      </c>
      <c r="AH71" s="67">
        <f t="shared" si="16"/>
        <v>529</v>
      </c>
      <c r="AI71" s="67">
        <f t="shared" si="17"/>
        <v>957</v>
      </c>
      <c r="AK71" s="65">
        <v>428</v>
      </c>
      <c r="AL71" s="65">
        <v>529</v>
      </c>
      <c r="AM71" s="65">
        <v>957</v>
      </c>
      <c r="AO71" s="66">
        <f t="shared" si="18"/>
        <v>0</v>
      </c>
      <c r="AP71" s="66">
        <f t="shared" si="19"/>
        <v>0</v>
      </c>
      <c r="AQ71" s="66">
        <f t="shared" si="20"/>
        <v>0</v>
      </c>
      <c r="AU71" s="66"/>
      <c r="AV71" s="66"/>
    </row>
    <row r="72" spans="1:48" ht="15">
      <c r="A72" s="98"/>
      <c r="B72" s="99"/>
      <c r="C72" s="94"/>
      <c r="D72" s="56" t="s">
        <v>179</v>
      </c>
      <c r="E72" s="68">
        <v>55</v>
      </c>
      <c r="F72" s="68">
        <v>70</v>
      </c>
      <c r="G72" s="68">
        <v>0</v>
      </c>
      <c r="H72" s="68">
        <v>0</v>
      </c>
      <c r="I72" s="68">
        <v>136</v>
      </c>
      <c r="J72" s="68">
        <v>102</v>
      </c>
      <c r="K72" s="68">
        <v>54</v>
      </c>
      <c r="L72" s="68">
        <v>64</v>
      </c>
      <c r="M72" s="68">
        <v>143</v>
      </c>
      <c r="N72" s="68">
        <v>161</v>
      </c>
      <c r="O72" s="68">
        <v>655</v>
      </c>
      <c r="P72" s="68">
        <v>1382</v>
      </c>
      <c r="Q72" s="68">
        <v>322</v>
      </c>
      <c r="R72" s="68">
        <v>556</v>
      </c>
      <c r="S72" s="68">
        <v>53</v>
      </c>
      <c r="T72" s="68">
        <v>43</v>
      </c>
      <c r="U72" s="68">
        <v>224</v>
      </c>
      <c r="V72" s="68">
        <v>162</v>
      </c>
      <c r="W72" s="68">
        <v>98</v>
      </c>
      <c r="X72" s="68">
        <v>89</v>
      </c>
      <c r="Y72" s="68">
        <v>68</v>
      </c>
      <c r="Z72" s="68">
        <v>46</v>
      </c>
      <c r="AA72" s="68">
        <v>35</v>
      </c>
      <c r="AB72" s="68">
        <v>34</v>
      </c>
      <c r="AC72" s="68">
        <v>94</v>
      </c>
      <c r="AD72" s="68">
        <v>53</v>
      </c>
      <c r="AE72" s="68">
        <v>2</v>
      </c>
      <c r="AF72" s="68">
        <v>1</v>
      </c>
      <c r="AG72" s="67">
        <f t="shared" si="15"/>
        <v>1939</v>
      </c>
      <c r="AH72" s="67">
        <f t="shared" si="16"/>
        <v>2763</v>
      </c>
      <c r="AI72" s="67">
        <f t="shared" si="17"/>
        <v>4702</v>
      </c>
      <c r="AK72" s="65">
        <v>1939</v>
      </c>
      <c r="AL72" s="65">
        <v>2763</v>
      </c>
      <c r="AM72" s="65">
        <v>4702</v>
      </c>
      <c r="AO72" s="66">
        <f t="shared" si="18"/>
        <v>0</v>
      </c>
      <c r="AP72" s="66">
        <f t="shared" si="19"/>
        <v>0</v>
      </c>
      <c r="AQ72" s="66">
        <f t="shared" si="20"/>
        <v>0</v>
      </c>
      <c r="AU72" s="66"/>
      <c r="AV72" s="66"/>
    </row>
    <row r="73" spans="1:48" ht="15">
      <c r="A73" s="98"/>
      <c r="B73" s="104" t="s">
        <v>44</v>
      </c>
      <c r="C73" s="149" t="s">
        <v>85</v>
      </c>
      <c r="D73" s="64" t="s">
        <v>232</v>
      </c>
      <c r="E73" s="17">
        <v>13</v>
      </c>
      <c r="F73" s="17">
        <v>10</v>
      </c>
      <c r="G73" s="17">
        <v>0</v>
      </c>
      <c r="H73" s="17">
        <v>0</v>
      </c>
      <c r="I73" s="17">
        <v>59</v>
      </c>
      <c r="J73" s="17">
        <v>38</v>
      </c>
      <c r="K73" s="17">
        <v>6</v>
      </c>
      <c r="L73" s="17">
        <v>10</v>
      </c>
      <c r="M73" s="17">
        <v>22</v>
      </c>
      <c r="N73" s="17">
        <v>56</v>
      </c>
      <c r="O73" s="17">
        <v>106</v>
      </c>
      <c r="P73" s="17">
        <v>315</v>
      </c>
      <c r="Q73" s="17">
        <v>19</v>
      </c>
      <c r="R73" s="17">
        <v>24</v>
      </c>
      <c r="S73" s="17">
        <v>28</v>
      </c>
      <c r="T73" s="17">
        <v>4</v>
      </c>
      <c r="U73" s="17">
        <v>45</v>
      </c>
      <c r="V73" s="17">
        <v>48</v>
      </c>
      <c r="W73" s="17">
        <v>33</v>
      </c>
      <c r="X73" s="17">
        <v>39</v>
      </c>
      <c r="Y73" s="17">
        <v>8</v>
      </c>
      <c r="Z73" s="17">
        <v>2</v>
      </c>
      <c r="AA73" s="17">
        <v>4</v>
      </c>
      <c r="AB73" s="17">
        <v>1</v>
      </c>
      <c r="AC73" s="17">
        <v>10</v>
      </c>
      <c r="AD73" s="17">
        <v>2</v>
      </c>
      <c r="AE73" s="17">
        <v>1</v>
      </c>
      <c r="AF73" s="17">
        <v>3</v>
      </c>
      <c r="AG73" s="67">
        <f t="shared" si="15"/>
        <v>354</v>
      </c>
      <c r="AH73" s="67">
        <f t="shared" si="16"/>
        <v>552</v>
      </c>
      <c r="AI73" s="67">
        <f t="shared" si="17"/>
        <v>906</v>
      </c>
      <c r="AK73" s="65">
        <v>354</v>
      </c>
      <c r="AL73" s="65">
        <v>552</v>
      </c>
      <c r="AM73" s="65">
        <v>906</v>
      </c>
      <c r="AO73" s="66">
        <f t="shared" si="18"/>
        <v>0</v>
      </c>
      <c r="AP73" s="66">
        <f t="shared" si="19"/>
        <v>0</v>
      </c>
      <c r="AQ73" s="66">
        <f t="shared" si="20"/>
        <v>0</v>
      </c>
      <c r="AU73" s="66"/>
      <c r="AV73" s="66"/>
    </row>
    <row r="74" spans="1:48" ht="15">
      <c r="A74" s="98"/>
      <c r="B74" s="104"/>
      <c r="C74" s="150"/>
      <c r="D74" s="64" t="s">
        <v>179</v>
      </c>
      <c r="E74" s="68">
        <v>41</v>
      </c>
      <c r="F74" s="68">
        <v>56</v>
      </c>
      <c r="G74" s="68">
        <v>0</v>
      </c>
      <c r="H74" s="68">
        <v>0</v>
      </c>
      <c r="I74" s="68">
        <v>131</v>
      </c>
      <c r="J74" s="68">
        <v>86</v>
      </c>
      <c r="K74" s="68">
        <v>23</v>
      </c>
      <c r="L74" s="68">
        <v>32</v>
      </c>
      <c r="M74" s="68">
        <v>72</v>
      </c>
      <c r="N74" s="68">
        <v>203</v>
      </c>
      <c r="O74" s="68">
        <v>636</v>
      </c>
      <c r="P74" s="68">
        <v>2453</v>
      </c>
      <c r="Q74" s="68">
        <v>85</v>
      </c>
      <c r="R74" s="68">
        <v>375</v>
      </c>
      <c r="S74" s="68">
        <v>43</v>
      </c>
      <c r="T74" s="68">
        <v>9</v>
      </c>
      <c r="U74" s="68">
        <v>76</v>
      </c>
      <c r="V74" s="68">
        <v>102</v>
      </c>
      <c r="W74" s="68">
        <v>106</v>
      </c>
      <c r="X74" s="68">
        <v>126</v>
      </c>
      <c r="Y74" s="68">
        <v>36</v>
      </c>
      <c r="Z74" s="68">
        <v>19</v>
      </c>
      <c r="AA74" s="68">
        <v>17</v>
      </c>
      <c r="AB74" s="68">
        <v>13</v>
      </c>
      <c r="AC74" s="68">
        <v>37</v>
      </c>
      <c r="AD74" s="68">
        <v>10</v>
      </c>
      <c r="AE74" s="68">
        <v>2</v>
      </c>
      <c r="AF74" s="68">
        <v>4</v>
      </c>
      <c r="AG74" s="67">
        <f t="shared" si="15"/>
        <v>1305</v>
      </c>
      <c r="AH74" s="67">
        <f t="shared" si="16"/>
        <v>3488</v>
      </c>
      <c r="AI74" s="67">
        <f t="shared" si="17"/>
        <v>4793</v>
      </c>
      <c r="AK74" s="65">
        <v>1305</v>
      </c>
      <c r="AL74" s="65">
        <v>3488</v>
      </c>
      <c r="AM74" s="65">
        <v>4793</v>
      </c>
      <c r="AO74" s="66">
        <f t="shared" si="18"/>
        <v>0</v>
      </c>
      <c r="AP74" s="66">
        <f t="shared" si="19"/>
        <v>0</v>
      </c>
      <c r="AQ74" s="66">
        <f t="shared" si="20"/>
        <v>0</v>
      </c>
      <c r="AU74" s="66"/>
      <c r="AV74" s="66"/>
    </row>
    <row r="75" spans="1:48" ht="15">
      <c r="A75" s="98"/>
      <c r="B75" s="99" t="s">
        <v>45</v>
      </c>
      <c r="C75" s="93" t="s">
        <v>85</v>
      </c>
      <c r="D75" s="56" t="s">
        <v>232</v>
      </c>
      <c r="E75" s="68">
        <v>2</v>
      </c>
      <c r="F75" s="68">
        <v>2</v>
      </c>
      <c r="G75" s="68">
        <v>0</v>
      </c>
      <c r="H75" s="68">
        <v>0</v>
      </c>
      <c r="I75" s="68">
        <v>33</v>
      </c>
      <c r="J75" s="68">
        <v>34</v>
      </c>
      <c r="K75" s="68">
        <v>0</v>
      </c>
      <c r="L75" s="68">
        <v>5</v>
      </c>
      <c r="M75" s="68">
        <v>4</v>
      </c>
      <c r="N75" s="68">
        <v>50</v>
      </c>
      <c r="O75" s="68">
        <v>24</v>
      </c>
      <c r="P75" s="68">
        <v>147</v>
      </c>
      <c r="Q75" s="68">
        <v>0</v>
      </c>
      <c r="R75" s="68">
        <v>6</v>
      </c>
      <c r="S75" s="68">
        <v>3</v>
      </c>
      <c r="T75" s="68">
        <v>3</v>
      </c>
      <c r="U75" s="68">
        <v>42</v>
      </c>
      <c r="V75" s="68">
        <v>50</v>
      </c>
      <c r="W75" s="68">
        <v>30</v>
      </c>
      <c r="X75" s="68">
        <v>27</v>
      </c>
      <c r="Y75" s="68">
        <v>18</v>
      </c>
      <c r="Z75" s="68">
        <v>10</v>
      </c>
      <c r="AA75" s="68">
        <v>1</v>
      </c>
      <c r="AB75" s="68">
        <v>0</v>
      </c>
      <c r="AC75" s="68">
        <v>2</v>
      </c>
      <c r="AD75" s="68">
        <v>3</v>
      </c>
      <c r="AE75" s="68">
        <v>1</v>
      </c>
      <c r="AF75" s="68">
        <v>0</v>
      </c>
      <c r="AG75" s="67">
        <f t="shared" si="15"/>
        <v>160</v>
      </c>
      <c r="AH75" s="67">
        <f t="shared" si="16"/>
        <v>337</v>
      </c>
      <c r="AI75" s="67">
        <f t="shared" si="17"/>
        <v>497</v>
      </c>
      <c r="AK75" s="65">
        <v>160</v>
      </c>
      <c r="AL75" s="65">
        <v>337</v>
      </c>
      <c r="AM75" s="65">
        <v>497</v>
      </c>
      <c r="AO75" s="66">
        <f t="shared" si="18"/>
        <v>0</v>
      </c>
      <c r="AP75" s="66">
        <f t="shared" si="19"/>
        <v>0</v>
      </c>
      <c r="AQ75" s="66">
        <f t="shared" si="20"/>
        <v>0</v>
      </c>
      <c r="AU75" s="66"/>
      <c r="AV75" s="66"/>
    </row>
    <row r="76" spans="1:48" ht="15">
      <c r="A76" s="98"/>
      <c r="B76" s="99"/>
      <c r="C76" s="94"/>
      <c r="D76" s="56" t="s">
        <v>179</v>
      </c>
      <c r="E76" s="68">
        <v>19</v>
      </c>
      <c r="F76" s="68">
        <v>41</v>
      </c>
      <c r="G76" s="68">
        <v>0</v>
      </c>
      <c r="H76" s="68">
        <v>0</v>
      </c>
      <c r="I76" s="68">
        <v>56</v>
      </c>
      <c r="J76" s="68">
        <v>59</v>
      </c>
      <c r="K76" s="68">
        <v>9</v>
      </c>
      <c r="L76" s="68">
        <v>27</v>
      </c>
      <c r="M76" s="68">
        <v>92</v>
      </c>
      <c r="N76" s="68">
        <v>156</v>
      </c>
      <c r="O76" s="68">
        <v>493</v>
      </c>
      <c r="P76" s="68">
        <v>952</v>
      </c>
      <c r="Q76" s="68">
        <v>82</v>
      </c>
      <c r="R76" s="68">
        <v>232</v>
      </c>
      <c r="S76" s="68">
        <v>4</v>
      </c>
      <c r="T76" s="68">
        <v>6</v>
      </c>
      <c r="U76" s="68">
        <v>103</v>
      </c>
      <c r="V76" s="68">
        <v>116</v>
      </c>
      <c r="W76" s="68">
        <v>41</v>
      </c>
      <c r="X76" s="68">
        <v>41</v>
      </c>
      <c r="Y76" s="68">
        <v>37</v>
      </c>
      <c r="Z76" s="68">
        <v>34</v>
      </c>
      <c r="AA76" s="68">
        <v>2</v>
      </c>
      <c r="AB76" s="68">
        <v>2</v>
      </c>
      <c r="AC76" s="68">
        <v>6</v>
      </c>
      <c r="AD76" s="68">
        <v>4</v>
      </c>
      <c r="AE76" s="68">
        <v>2</v>
      </c>
      <c r="AF76" s="68">
        <v>1</v>
      </c>
      <c r="AG76" s="67">
        <f t="shared" si="15"/>
        <v>946</v>
      </c>
      <c r="AH76" s="67">
        <f t="shared" si="16"/>
        <v>1671</v>
      </c>
      <c r="AI76" s="67">
        <f t="shared" si="17"/>
        <v>2617</v>
      </c>
      <c r="AK76" s="65">
        <v>946</v>
      </c>
      <c r="AL76" s="65">
        <v>1671</v>
      </c>
      <c r="AM76" s="65">
        <v>2617</v>
      </c>
      <c r="AO76" s="66">
        <f t="shared" si="18"/>
        <v>0</v>
      </c>
      <c r="AP76" s="66">
        <f t="shared" si="19"/>
        <v>0</v>
      </c>
      <c r="AQ76" s="66">
        <f t="shared" si="20"/>
        <v>0</v>
      </c>
      <c r="AU76" s="66"/>
      <c r="AV76" s="66"/>
    </row>
    <row r="77" spans="1:48" ht="15">
      <c r="A77" s="98"/>
      <c r="B77" s="99" t="s">
        <v>258</v>
      </c>
      <c r="C77" s="93" t="s">
        <v>85</v>
      </c>
      <c r="D77" s="56" t="s">
        <v>232</v>
      </c>
      <c r="E77" s="68">
        <v>0</v>
      </c>
      <c r="F77" s="68">
        <v>1</v>
      </c>
      <c r="G77" s="68">
        <v>0</v>
      </c>
      <c r="H77" s="68">
        <v>0</v>
      </c>
      <c r="I77" s="68">
        <v>21</v>
      </c>
      <c r="J77" s="68">
        <v>7</v>
      </c>
      <c r="K77" s="68">
        <v>0</v>
      </c>
      <c r="L77" s="68">
        <v>2</v>
      </c>
      <c r="M77" s="68">
        <v>26</v>
      </c>
      <c r="N77" s="68">
        <v>37</v>
      </c>
      <c r="O77" s="68">
        <v>5</v>
      </c>
      <c r="P77" s="68">
        <v>16</v>
      </c>
      <c r="Q77" s="68">
        <v>7</v>
      </c>
      <c r="R77" s="68">
        <v>15</v>
      </c>
      <c r="S77" s="68">
        <v>16</v>
      </c>
      <c r="T77" s="68">
        <v>6</v>
      </c>
      <c r="U77" s="68">
        <v>45</v>
      </c>
      <c r="V77" s="68">
        <v>56</v>
      </c>
      <c r="W77" s="68">
        <v>55</v>
      </c>
      <c r="X77" s="68">
        <v>23</v>
      </c>
      <c r="Y77" s="68">
        <v>44</v>
      </c>
      <c r="Z77" s="68">
        <v>12</v>
      </c>
      <c r="AA77" s="68">
        <v>0</v>
      </c>
      <c r="AB77" s="68">
        <v>0</v>
      </c>
      <c r="AC77" s="68">
        <v>1</v>
      </c>
      <c r="AD77" s="68">
        <v>1</v>
      </c>
      <c r="AE77" s="68">
        <v>1</v>
      </c>
      <c r="AF77" s="68">
        <v>0</v>
      </c>
      <c r="AG77" s="67">
        <f t="shared" si="15"/>
        <v>221</v>
      </c>
      <c r="AH77" s="67">
        <f t="shared" si="16"/>
        <v>176</v>
      </c>
      <c r="AI77" s="67">
        <f t="shared" si="17"/>
        <v>397</v>
      </c>
      <c r="AK77" s="65">
        <v>221</v>
      </c>
      <c r="AL77" s="65">
        <v>176</v>
      </c>
      <c r="AM77" s="65">
        <v>397</v>
      </c>
      <c r="AO77" s="66">
        <f t="shared" si="18"/>
        <v>0</v>
      </c>
      <c r="AP77" s="66">
        <f t="shared" si="19"/>
        <v>0</v>
      </c>
      <c r="AQ77" s="66">
        <f t="shared" si="20"/>
        <v>0</v>
      </c>
      <c r="AU77" s="66"/>
      <c r="AV77" s="66"/>
    </row>
    <row r="78" spans="1:48" ht="15">
      <c r="A78" s="98"/>
      <c r="B78" s="99"/>
      <c r="C78" s="94"/>
      <c r="D78" s="56" t="s">
        <v>179</v>
      </c>
      <c r="E78" s="68">
        <v>4</v>
      </c>
      <c r="F78" s="68">
        <v>4</v>
      </c>
      <c r="G78" s="68">
        <v>0</v>
      </c>
      <c r="H78" s="68">
        <v>0</v>
      </c>
      <c r="I78" s="68">
        <v>52</v>
      </c>
      <c r="J78" s="68">
        <v>10</v>
      </c>
      <c r="K78" s="68">
        <v>4</v>
      </c>
      <c r="L78" s="68">
        <v>10</v>
      </c>
      <c r="M78" s="68">
        <v>97</v>
      </c>
      <c r="N78" s="68">
        <v>117</v>
      </c>
      <c r="O78" s="68">
        <v>128</v>
      </c>
      <c r="P78" s="68">
        <v>243</v>
      </c>
      <c r="Q78" s="68">
        <v>167</v>
      </c>
      <c r="R78" s="68">
        <v>348</v>
      </c>
      <c r="S78" s="68">
        <v>30</v>
      </c>
      <c r="T78" s="68">
        <v>10</v>
      </c>
      <c r="U78" s="68">
        <v>125</v>
      </c>
      <c r="V78" s="68">
        <v>106</v>
      </c>
      <c r="W78" s="68">
        <v>102</v>
      </c>
      <c r="X78" s="68">
        <v>43</v>
      </c>
      <c r="Y78" s="68">
        <v>127</v>
      </c>
      <c r="Z78" s="68">
        <v>48</v>
      </c>
      <c r="AA78" s="68">
        <v>0</v>
      </c>
      <c r="AB78" s="68">
        <v>0</v>
      </c>
      <c r="AC78" s="68">
        <v>1</v>
      </c>
      <c r="AD78" s="68">
        <v>2</v>
      </c>
      <c r="AE78" s="68">
        <v>1</v>
      </c>
      <c r="AF78" s="68">
        <v>2</v>
      </c>
      <c r="AG78" s="67">
        <f t="shared" si="15"/>
        <v>838</v>
      </c>
      <c r="AH78" s="67">
        <f t="shared" si="16"/>
        <v>943</v>
      </c>
      <c r="AI78" s="67">
        <f t="shared" si="17"/>
        <v>1781</v>
      </c>
      <c r="AJ78" s="69"/>
      <c r="AK78" s="65">
        <v>838</v>
      </c>
      <c r="AL78" s="65">
        <v>943</v>
      </c>
      <c r="AM78" s="65">
        <v>1781</v>
      </c>
      <c r="AO78" s="66">
        <f t="shared" si="18"/>
        <v>0</v>
      </c>
      <c r="AP78" s="66">
        <f t="shared" si="19"/>
        <v>0</v>
      </c>
      <c r="AQ78" s="66">
        <f t="shared" si="20"/>
        <v>0</v>
      </c>
      <c r="AU78" s="66"/>
      <c r="AV78" s="66"/>
    </row>
    <row r="79" spans="1:48" ht="15">
      <c r="A79" s="98"/>
      <c r="B79" s="99" t="s">
        <v>257</v>
      </c>
      <c r="C79" s="93" t="s">
        <v>85</v>
      </c>
      <c r="D79" s="56" t="s">
        <v>232</v>
      </c>
      <c r="E79" s="68">
        <v>0</v>
      </c>
      <c r="F79" s="68">
        <v>2</v>
      </c>
      <c r="G79" s="68">
        <v>0</v>
      </c>
      <c r="H79" s="68">
        <v>0</v>
      </c>
      <c r="I79" s="68">
        <v>15</v>
      </c>
      <c r="J79" s="68">
        <v>7</v>
      </c>
      <c r="K79" s="68">
        <v>8</v>
      </c>
      <c r="L79" s="68">
        <v>3</v>
      </c>
      <c r="M79" s="68">
        <v>37</v>
      </c>
      <c r="N79" s="68">
        <v>30</v>
      </c>
      <c r="O79" s="68">
        <v>35</v>
      </c>
      <c r="P79" s="68">
        <v>32</v>
      </c>
      <c r="Q79" s="68">
        <v>41</v>
      </c>
      <c r="R79" s="68">
        <v>53</v>
      </c>
      <c r="S79" s="68">
        <v>2</v>
      </c>
      <c r="T79" s="68">
        <v>1</v>
      </c>
      <c r="U79" s="68">
        <v>29</v>
      </c>
      <c r="V79" s="68">
        <v>9</v>
      </c>
      <c r="W79" s="68">
        <v>16</v>
      </c>
      <c r="X79" s="68">
        <v>4</v>
      </c>
      <c r="Y79" s="68">
        <v>11</v>
      </c>
      <c r="Z79" s="68">
        <v>0</v>
      </c>
      <c r="AA79" s="68">
        <v>0</v>
      </c>
      <c r="AB79" s="68">
        <v>0</v>
      </c>
      <c r="AC79" s="68">
        <v>3</v>
      </c>
      <c r="AD79" s="68">
        <v>0</v>
      </c>
      <c r="AE79" s="68">
        <v>0</v>
      </c>
      <c r="AF79" s="68">
        <v>0</v>
      </c>
      <c r="AG79" s="67">
        <f t="shared" si="15"/>
        <v>197</v>
      </c>
      <c r="AH79" s="67">
        <f t="shared" si="16"/>
        <v>141</v>
      </c>
      <c r="AI79" s="67">
        <f t="shared" si="17"/>
        <v>338</v>
      </c>
      <c r="AK79" s="65">
        <v>197</v>
      </c>
      <c r="AL79" s="65">
        <v>141</v>
      </c>
      <c r="AM79" s="65">
        <v>338</v>
      </c>
      <c r="AO79" s="66">
        <f t="shared" si="18"/>
        <v>0</v>
      </c>
      <c r="AP79" s="66">
        <f t="shared" si="19"/>
        <v>0</v>
      </c>
      <c r="AQ79" s="66">
        <f t="shared" si="20"/>
        <v>0</v>
      </c>
      <c r="AU79" s="66"/>
      <c r="AV79" s="66"/>
    </row>
    <row r="80" spans="1:48" ht="15">
      <c r="A80" s="98"/>
      <c r="B80" s="99"/>
      <c r="C80" s="94"/>
      <c r="D80" s="56" t="s">
        <v>179</v>
      </c>
      <c r="E80" s="68">
        <v>3</v>
      </c>
      <c r="F80" s="68">
        <v>8</v>
      </c>
      <c r="G80" s="68">
        <v>0</v>
      </c>
      <c r="H80" s="68">
        <v>0</v>
      </c>
      <c r="I80" s="68">
        <v>31</v>
      </c>
      <c r="J80" s="68">
        <v>9</v>
      </c>
      <c r="K80" s="68">
        <v>27</v>
      </c>
      <c r="L80" s="68">
        <v>22</v>
      </c>
      <c r="M80" s="68">
        <v>128</v>
      </c>
      <c r="N80" s="68">
        <v>139</v>
      </c>
      <c r="O80" s="68">
        <v>212</v>
      </c>
      <c r="P80" s="68">
        <v>224</v>
      </c>
      <c r="Q80" s="68">
        <v>178</v>
      </c>
      <c r="R80" s="68">
        <v>250</v>
      </c>
      <c r="S80" s="68">
        <v>9</v>
      </c>
      <c r="T80" s="68">
        <v>2</v>
      </c>
      <c r="U80" s="68">
        <v>98</v>
      </c>
      <c r="V80" s="68">
        <v>46</v>
      </c>
      <c r="W80" s="68">
        <v>24</v>
      </c>
      <c r="X80" s="68">
        <v>13</v>
      </c>
      <c r="Y80" s="68">
        <v>93</v>
      </c>
      <c r="Z80" s="68">
        <v>5</v>
      </c>
      <c r="AA80" s="68">
        <v>0</v>
      </c>
      <c r="AB80" s="68">
        <v>0</v>
      </c>
      <c r="AC80" s="68">
        <v>5</v>
      </c>
      <c r="AD80" s="68">
        <v>2</v>
      </c>
      <c r="AE80" s="68">
        <v>0</v>
      </c>
      <c r="AF80" s="68">
        <v>0</v>
      </c>
      <c r="AG80" s="67">
        <f t="shared" si="15"/>
        <v>808</v>
      </c>
      <c r="AH80" s="67">
        <f t="shared" si="16"/>
        <v>720</v>
      </c>
      <c r="AI80" s="67">
        <f t="shared" si="17"/>
        <v>1528</v>
      </c>
      <c r="AK80" s="65">
        <v>808</v>
      </c>
      <c r="AL80" s="65">
        <v>720</v>
      </c>
      <c r="AM80" s="65">
        <v>1528</v>
      </c>
      <c r="AO80" s="66">
        <f t="shared" si="18"/>
        <v>0</v>
      </c>
      <c r="AP80" s="66">
        <f t="shared" si="19"/>
        <v>0</v>
      </c>
      <c r="AQ80" s="66">
        <f t="shared" si="20"/>
        <v>0</v>
      </c>
      <c r="AU80" s="66"/>
      <c r="AV80" s="66"/>
    </row>
    <row r="81" spans="1:48" ht="15">
      <c r="A81" s="98"/>
      <c r="B81" s="99" t="s">
        <v>256</v>
      </c>
      <c r="C81" s="93" t="s">
        <v>85</v>
      </c>
      <c r="D81" s="56" t="s">
        <v>232</v>
      </c>
      <c r="E81" s="68">
        <v>1</v>
      </c>
      <c r="F81" s="68">
        <v>0</v>
      </c>
      <c r="G81" s="68">
        <v>0</v>
      </c>
      <c r="H81" s="68">
        <v>0</v>
      </c>
      <c r="I81" s="68">
        <v>27</v>
      </c>
      <c r="J81" s="68">
        <v>12</v>
      </c>
      <c r="K81" s="68">
        <v>3</v>
      </c>
      <c r="L81" s="68">
        <v>7</v>
      </c>
      <c r="M81" s="68">
        <v>10</v>
      </c>
      <c r="N81" s="68">
        <v>36</v>
      </c>
      <c r="O81" s="68">
        <v>15</v>
      </c>
      <c r="P81" s="68">
        <v>34</v>
      </c>
      <c r="Q81" s="68">
        <v>3</v>
      </c>
      <c r="R81" s="68">
        <v>14</v>
      </c>
      <c r="S81" s="68">
        <v>6</v>
      </c>
      <c r="T81" s="68">
        <v>2</v>
      </c>
      <c r="U81" s="68">
        <v>23</v>
      </c>
      <c r="V81" s="68">
        <v>18</v>
      </c>
      <c r="W81" s="68">
        <v>61</v>
      </c>
      <c r="X81" s="68">
        <v>24</v>
      </c>
      <c r="Y81" s="68">
        <v>15</v>
      </c>
      <c r="Z81" s="68">
        <v>3</v>
      </c>
      <c r="AA81" s="68">
        <v>0</v>
      </c>
      <c r="AB81" s="68">
        <v>0</v>
      </c>
      <c r="AC81" s="68">
        <v>0</v>
      </c>
      <c r="AD81" s="68">
        <v>1</v>
      </c>
      <c r="AE81" s="68">
        <v>0</v>
      </c>
      <c r="AF81" s="68">
        <v>0</v>
      </c>
      <c r="AG81" s="67">
        <f t="shared" si="15"/>
        <v>164</v>
      </c>
      <c r="AH81" s="67">
        <f t="shared" si="16"/>
        <v>151</v>
      </c>
      <c r="AI81" s="67">
        <f t="shared" si="17"/>
        <v>315</v>
      </c>
      <c r="AK81" s="65">
        <v>164</v>
      </c>
      <c r="AL81" s="65">
        <v>151</v>
      </c>
      <c r="AM81" s="65">
        <v>315</v>
      </c>
      <c r="AO81" s="66">
        <f t="shared" si="18"/>
        <v>0</v>
      </c>
      <c r="AP81" s="66">
        <f t="shared" si="19"/>
        <v>0</v>
      </c>
      <c r="AQ81" s="66">
        <f t="shared" si="20"/>
        <v>0</v>
      </c>
      <c r="AU81" s="66"/>
      <c r="AV81" s="66"/>
    </row>
    <row r="82" spans="1:48" ht="15">
      <c r="A82" s="98"/>
      <c r="B82" s="99"/>
      <c r="C82" s="94"/>
      <c r="D82" s="56" t="s">
        <v>179</v>
      </c>
      <c r="E82" s="68">
        <v>2</v>
      </c>
      <c r="F82" s="68">
        <v>2</v>
      </c>
      <c r="G82" s="68">
        <v>0</v>
      </c>
      <c r="H82" s="68">
        <v>0</v>
      </c>
      <c r="I82" s="68">
        <v>87</v>
      </c>
      <c r="J82" s="68">
        <v>24</v>
      </c>
      <c r="K82" s="68">
        <v>15</v>
      </c>
      <c r="L82" s="68">
        <v>37</v>
      </c>
      <c r="M82" s="68">
        <v>65</v>
      </c>
      <c r="N82" s="68">
        <v>98</v>
      </c>
      <c r="O82" s="68">
        <v>97</v>
      </c>
      <c r="P82" s="68">
        <v>217</v>
      </c>
      <c r="Q82" s="68">
        <v>58</v>
      </c>
      <c r="R82" s="68">
        <v>135</v>
      </c>
      <c r="S82" s="68">
        <v>18</v>
      </c>
      <c r="T82" s="68">
        <v>4</v>
      </c>
      <c r="U82" s="68">
        <v>63</v>
      </c>
      <c r="V82" s="68">
        <v>52</v>
      </c>
      <c r="W82" s="68">
        <v>139</v>
      </c>
      <c r="X82" s="68">
        <v>52</v>
      </c>
      <c r="Y82" s="68">
        <v>134</v>
      </c>
      <c r="Z82" s="68">
        <v>33</v>
      </c>
      <c r="AA82" s="68">
        <v>0</v>
      </c>
      <c r="AB82" s="68">
        <v>0</v>
      </c>
      <c r="AC82" s="68">
        <v>0</v>
      </c>
      <c r="AD82" s="68">
        <v>1</v>
      </c>
      <c r="AE82" s="68">
        <v>1</v>
      </c>
      <c r="AF82" s="68">
        <v>0</v>
      </c>
      <c r="AG82" s="67">
        <f t="shared" si="15"/>
        <v>679</v>
      </c>
      <c r="AH82" s="67">
        <f t="shared" si="16"/>
        <v>655</v>
      </c>
      <c r="AI82" s="67">
        <f t="shared" si="17"/>
        <v>1334</v>
      </c>
      <c r="AK82" s="65">
        <v>679</v>
      </c>
      <c r="AL82" s="65">
        <v>655</v>
      </c>
      <c r="AM82" s="65">
        <v>1334</v>
      </c>
      <c r="AO82" s="66">
        <f t="shared" si="18"/>
        <v>0</v>
      </c>
      <c r="AP82" s="66">
        <f t="shared" si="19"/>
        <v>0</v>
      </c>
      <c r="AQ82" s="66">
        <f t="shared" si="20"/>
        <v>0</v>
      </c>
      <c r="AU82" s="66"/>
      <c r="AV82" s="66"/>
    </row>
    <row r="83" spans="1:48" ht="15">
      <c r="A83" s="98"/>
      <c r="B83" s="99" t="s">
        <v>255</v>
      </c>
      <c r="C83" s="93" t="s">
        <v>85</v>
      </c>
      <c r="D83" s="56" t="s">
        <v>232</v>
      </c>
      <c r="E83" s="68">
        <v>0</v>
      </c>
      <c r="F83" s="68">
        <v>2</v>
      </c>
      <c r="G83" s="68">
        <v>0</v>
      </c>
      <c r="H83" s="68">
        <v>0</v>
      </c>
      <c r="I83" s="68">
        <v>12</v>
      </c>
      <c r="J83" s="68">
        <v>18</v>
      </c>
      <c r="K83" s="68">
        <v>1</v>
      </c>
      <c r="L83" s="68">
        <v>4</v>
      </c>
      <c r="M83" s="68">
        <v>5</v>
      </c>
      <c r="N83" s="68">
        <v>25</v>
      </c>
      <c r="O83" s="68">
        <v>15</v>
      </c>
      <c r="P83" s="68">
        <v>46</v>
      </c>
      <c r="Q83" s="68">
        <v>6</v>
      </c>
      <c r="R83" s="68">
        <v>22</v>
      </c>
      <c r="S83" s="68">
        <v>23</v>
      </c>
      <c r="T83" s="68">
        <v>9</v>
      </c>
      <c r="U83" s="68">
        <v>10</v>
      </c>
      <c r="V83" s="68">
        <v>22</v>
      </c>
      <c r="W83" s="68">
        <v>79</v>
      </c>
      <c r="X83" s="68">
        <v>44</v>
      </c>
      <c r="Y83" s="68">
        <v>15</v>
      </c>
      <c r="Z83" s="68">
        <v>3</v>
      </c>
      <c r="AA83" s="68">
        <v>0</v>
      </c>
      <c r="AB83" s="68">
        <v>2</v>
      </c>
      <c r="AC83" s="68">
        <v>1</v>
      </c>
      <c r="AD83" s="68">
        <v>0</v>
      </c>
      <c r="AE83" s="68">
        <v>0</v>
      </c>
      <c r="AF83" s="68">
        <v>0</v>
      </c>
      <c r="AG83" s="67">
        <f t="shared" si="15"/>
        <v>167</v>
      </c>
      <c r="AH83" s="67">
        <f t="shared" si="16"/>
        <v>197</v>
      </c>
      <c r="AI83" s="67">
        <f t="shared" si="17"/>
        <v>364</v>
      </c>
      <c r="AK83" s="65">
        <v>167</v>
      </c>
      <c r="AL83" s="65">
        <v>197</v>
      </c>
      <c r="AM83" s="65">
        <v>364</v>
      </c>
      <c r="AO83" s="66">
        <f t="shared" si="18"/>
        <v>0</v>
      </c>
      <c r="AP83" s="66">
        <f t="shared" si="19"/>
        <v>0</v>
      </c>
      <c r="AQ83" s="66">
        <f t="shared" si="20"/>
        <v>0</v>
      </c>
      <c r="AU83" s="66"/>
      <c r="AV83" s="66"/>
    </row>
    <row r="84" spans="1:48" ht="15">
      <c r="A84" s="98"/>
      <c r="B84" s="99"/>
      <c r="C84" s="94"/>
      <c r="D84" s="56" t="s">
        <v>179</v>
      </c>
      <c r="E84" s="68">
        <v>5</v>
      </c>
      <c r="F84" s="68">
        <v>11</v>
      </c>
      <c r="G84" s="68">
        <v>1</v>
      </c>
      <c r="H84" s="68">
        <v>1</v>
      </c>
      <c r="I84" s="68">
        <v>41</v>
      </c>
      <c r="J84" s="68">
        <v>26</v>
      </c>
      <c r="K84" s="68">
        <v>12</v>
      </c>
      <c r="L84" s="68">
        <v>20</v>
      </c>
      <c r="M84" s="68">
        <v>40</v>
      </c>
      <c r="N84" s="68">
        <v>123</v>
      </c>
      <c r="O84" s="68">
        <v>117</v>
      </c>
      <c r="P84" s="68">
        <v>485</v>
      </c>
      <c r="Q84" s="68">
        <v>46</v>
      </c>
      <c r="R84" s="68">
        <v>240</v>
      </c>
      <c r="S84" s="68">
        <v>42</v>
      </c>
      <c r="T84" s="68">
        <v>23</v>
      </c>
      <c r="U84" s="68">
        <v>30</v>
      </c>
      <c r="V84" s="68">
        <v>60</v>
      </c>
      <c r="W84" s="68">
        <v>164</v>
      </c>
      <c r="X84" s="68">
        <v>120</v>
      </c>
      <c r="Y84" s="68">
        <v>88</v>
      </c>
      <c r="Z84" s="68">
        <v>16</v>
      </c>
      <c r="AA84" s="68">
        <v>0</v>
      </c>
      <c r="AB84" s="68">
        <v>2</v>
      </c>
      <c r="AC84" s="68">
        <v>5</v>
      </c>
      <c r="AD84" s="68">
        <v>1</v>
      </c>
      <c r="AE84" s="68">
        <v>0</v>
      </c>
      <c r="AF84" s="68">
        <v>0</v>
      </c>
      <c r="AG84" s="67">
        <f t="shared" si="15"/>
        <v>591</v>
      </c>
      <c r="AH84" s="67">
        <f t="shared" si="16"/>
        <v>1128</v>
      </c>
      <c r="AI84" s="67">
        <f t="shared" si="17"/>
        <v>1719</v>
      </c>
      <c r="AK84" s="65">
        <v>591</v>
      </c>
      <c r="AL84" s="65">
        <v>1128</v>
      </c>
      <c r="AM84" s="65">
        <v>1719</v>
      </c>
      <c r="AO84" s="66">
        <f t="shared" si="18"/>
        <v>0</v>
      </c>
      <c r="AP84" s="66">
        <f t="shared" si="19"/>
        <v>0</v>
      </c>
      <c r="AQ84" s="66">
        <f t="shared" si="20"/>
        <v>0</v>
      </c>
      <c r="AU84" s="66"/>
      <c r="AV84" s="66"/>
    </row>
    <row r="85" spans="1:48" ht="15">
      <c r="A85" s="98"/>
      <c r="B85" s="99" t="s">
        <v>254</v>
      </c>
      <c r="C85" s="93" t="s">
        <v>85</v>
      </c>
      <c r="D85" s="56" t="s">
        <v>232</v>
      </c>
      <c r="E85" s="68">
        <v>1</v>
      </c>
      <c r="F85" s="68">
        <v>2</v>
      </c>
      <c r="G85" s="68">
        <v>0</v>
      </c>
      <c r="H85" s="68">
        <v>0</v>
      </c>
      <c r="I85" s="68">
        <v>6</v>
      </c>
      <c r="J85" s="68">
        <v>1</v>
      </c>
      <c r="K85" s="68">
        <v>3</v>
      </c>
      <c r="L85" s="68">
        <v>3</v>
      </c>
      <c r="M85" s="68">
        <v>21</v>
      </c>
      <c r="N85" s="68">
        <v>20</v>
      </c>
      <c r="O85" s="68">
        <v>18</v>
      </c>
      <c r="P85" s="68">
        <v>21</v>
      </c>
      <c r="Q85" s="68">
        <v>2</v>
      </c>
      <c r="R85" s="68">
        <v>8</v>
      </c>
      <c r="S85" s="68">
        <v>4</v>
      </c>
      <c r="T85" s="68">
        <v>1</v>
      </c>
      <c r="U85" s="68">
        <v>22</v>
      </c>
      <c r="V85" s="68">
        <v>11</v>
      </c>
      <c r="W85" s="68">
        <v>29</v>
      </c>
      <c r="X85" s="68">
        <v>21</v>
      </c>
      <c r="Y85" s="68">
        <v>1</v>
      </c>
      <c r="Z85" s="68">
        <v>1</v>
      </c>
      <c r="AA85" s="68">
        <v>0</v>
      </c>
      <c r="AB85" s="68">
        <v>0</v>
      </c>
      <c r="AC85" s="68">
        <v>1</v>
      </c>
      <c r="AD85" s="68">
        <v>1</v>
      </c>
      <c r="AE85" s="68">
        <v>0</v>
      </c>
      <c r="AF85" s="68">
        <v>0</v>
      </c>
      <c r="AG85" s="67">
        <f t="shared" si="15"/>
        <v>108</v>
      </c>
      <c r="AH85" s="67">
        <f t="shared" si="16"/>
        <v>90</v>
      </c>
      <c r="AI85" s="67">
        <f t="shared" si="17"/>
        <v>198</v>
      </c>
      <c r="AK85" s="65">
        <v>108</v>
      </c>
      <c r="AL85" s="65">
        <v>90</v>
      </c>
      <c r="AM85" s="65">
        <v>198</v>
      </c>
      <c r="AO85" s="66">
        <f t="shared" si="18"/>
        <v>0</v>
      </c>
      <c r="AP85" s="66">
        <f t="shared" si="19"/>
        <v>0</v>
      </c>
      <c r="AQ85" s="66">
        <f t="shared" si="20"/>
        <v>0</v>
      </c>
      <c r="AU85" s="66"/>
      <c r="AV85" s="66"/>
    </row>
    <row r="86" spans="1:48" ht="15">
      <c r="A86" s="98"/>
      <c r="B86" s="99"/>
      <c r="C86" s="94"/>
      <c r="D86" s="56" t="s">
        <v>179</v>
      </c>
      <c r="E86" s="68">
        <v>5</v>
      </c>
      <c r="F86" s="68">
        <v>14</v>
      </c>
      <c r="G86" s="68">
        <v>0</v>
      </c>
      <c r="H86" s="68">
        <v>0</v>
      </c>
      <c r="I86" s="68">
        <v>12</v>
      </c>
      <c r="J86" s="68">
        <v>1</v>
      </c>
      <c r="K86" s="68">
        <v>13</v>
      </c>
      <c r="L86" s="68">
        <v>14</v>
      </c>
      <c r="M86" s="68">
        <v>38</v>
      </c>
      <c r="N86" s="68">
        <v>36</v>
      </c>
      <c r="O86" s="68">
        <v>91</v>
      </c>
      <c r="P86" s="68">
        <v>158</v>
      </c>
      <c r="Q86" s="68">
        <v>23</v>
      </c>
      <c r="R86" s="68">
        <v>58</v>
      </c>
      <c r="S86" s="68">
        <v>17</v>
      </c>
      <c r="T86" s="68">
        <v>2</v>
      </c>
      <c r="U86" s="68">
        <v>54</v>
      </c>
      <c r="V86" s="68">
        <v>25</v>
      </c>
      <c r="W86" s="68">
        <v>60</v>
      </c>
      <c r="X86" s="68">
        <v>29</v>
      </c>
      <c r="Y86" s="68">
        <v>13</v>
      </c>
      <c r="Z86" s="68">
        <v>2</v>
      </c>
      <c r="AA86" s="68">
        <v>0</v>
      </c>
      <c r="AB86" s="68">
        <v>0</v>
      </c>
      <c r="AC86" s="68">
        <v>2</v>
      </c>
      <c r="AD86" s="68">
        <v>3</v>
      </c>
      <c r="AE86" s="68">
        <v>0</v>
      </c>
      <c r="AF86" s="68">
        <v>0</v>
      </c>
      <c r="AG86" s="67">
        <f t="shared" si="15"/>
        <v>328</v>
      </c>
      <c r="AH86" s="67">
        <f t="shared" si="16"/>
        <v>342</v>
      </c>
      <c r="AI86" s="67">
        <f t="shared" si="17"/>
        <v>670</v>
      </c>
      <c r="AK86" s="65">
        <v>328</v>
      </c>
      <c r="AL86" s="65">
        <v>342</v>
      </c>
      <c r="AM86" s="65">
        <v>670</v>
      </c>
      <c r="AO86" s="66">
        <f t="shared" si="18"/>
        <v>0</v>
      </c>
      <c r="AP86" s="66">
        <f t="shared" si="19"/>
        <v>0</v>
      </c>
      <c r="AQ86" s="66">
        <f t="shared" si="20"/>
        <v>0</v>
      </c>
      <c r="AU86" s="66"/>
      <c r="AV86" s="66"/>
    </row>
    <row r="87" spans="1:48" ht="15">
      <c r="A87" s="98"/>
      <c r="B87" s="105" t="s">
        <v>253</v>
      </c>
      <c r="C87" s="130" t="s">
        <v>85</v>
      </c>
      <c r="D87" s="63" t="s">
        <v>232</v>
      </c>
      <c r="E87" s="67">
        <f aca="true" t="shared" si="21" ref="E87:AF87">E71+E73+E75+E77+E79+E81+E83+E85</f>
        <v>34</v>
      </c>
      <c r="F87" s="67">
        <f t="shared" si="21"/>
        <v>41</v>
      </c>
      <c r="G87" s="67">
        <f t="shared" si="21"/>
        <v>0</v>
      </c>
      <c r="H87" s="67">
        <f t="shared" si="21"/>
        <v>0</v>
      </c>
      <c r="I87" s="67">
        <f t="shared" si="21"/>
        <v>199</v>
      </c>
      <c r="J87" s="67">
        <f t="shared" si="21"/>
        <v>146</v>
      </c>
      <c r="K87" s="67">
        <f t="shared" si="21"/>
        <v>33</v>
      </c>
      <c r="L87" s="67">
        <f t="shared" si="21"/>
        <v>50</v>
      </c>
      <c r="M87" s="67">
        <f t="shared" si="21"/>
        <v>149</v>
      </c>
      <c r="N87" s="67">
        <f t="shared" si="21"/>
        <v>274</v>
      </c>
      <c r="O87" s="67">
        <f t="shared" si="21"/>
        <v>361</v>
      </c>
      <c r="P87" s="67">
        <f t="shared" si="21"/>
        <v>812</v>
      </c>
      <c r="Q87" s="67">
        <f t="shared" si="21"/>
        <v>137</v>
      </c>
      <c r="R87" s="67">
        <f t="shared" si="21"/>
        <v>272</v>
      </c>
      <c r="S87" s="67">
        <f t="shared" si="21"/>
        <v>97</v>
      </c>
      <c r="T87" s="67">
        <f t="shared" si="21"/>
        <v>44</v>
      </c>
      <c r="U87" s="67">
        <f t="shared" si="21"/>
        <v>256</v>
      </c>
      <c r="V87" s="67">
        <f t="shared" si="21"/>
        <v>243</v>
      </c>
      <c r="W87" s="67">
        <f t="shared" si="21"/>
        <v>336</v>
      </c>
      <c r="X87" s="67">
        <f t="shared" si="21"/>
        <v>206</v>
      </c>
      <c r="Y87" s="67">
        <f t="shared" si="21"/>
        <v>129</v>
      </c>
      <c r="Z87" s="67">
        <f t="shared" si="21"/>
        <v>44</v>
      </c>
      <c r="AA87" s="67">
        <f t="shared" si="21"/>
        <v>19</v>
      </c>
      <c r="AB87" s="67">
        <f t="shared" si="21"/>
        <v>15</v>
      </c>
      <c r="AC87" s="67">
        <f t="shared" si="21"/>
        <v>46</v>
      </c>
      <c r="AD87" s="67">
        <f t="shared" si="21"/>
        <v>23</v>
      </c>
      <c r="AE87" s="67">
        <f t="shared" si="21"/>
        <v>3</v>
      </c>
      <c r="AF87" s="67">
        <f t="shared" si="21"/>
        <v>3</v>
      </c>
      <c r="AG87" s="67">
        <f t="shared" si="15"/>
        <v>1799</v>
      </c>
      <c r="AH87" s="67">
        <f t="shared" si="16"/>
        <v>2173</v>
      </c>
      <c r="AI87" s="67">
        <f t="shared" si="17"/>
        <v>3972</v>
      </c>
      <c r="AK87" s="65">
        <v>1799</v>
      </c>
      <c r="AL87" s="65">
        <v>2173</v>
      </c>
      <c r="AM87" s="65">
        <v>3972</v>
      </c>
      <c r="AO87" s="66">
        <f t="shared" si="18"/>
        <v>0</v>
      </c>
      <c r="AP87" s="66">
        <f t="shared" si="19"/>
        <v>0</v>
      </c>
      <c r="AQ87" s="66">
        <f t="shared" si="20"/>
        <v>0</v>
      </c>
      <c r="AU87" s="66"/>
      <c r="AV87" s="66"/>
    </row>
    <row r="88" spans="1:48" ht="15">
      <c r="A88" s="98"/>
      <c r="B88" s="105"/>
      <c r="C88" s="131"/>
      <c r="D88" s="63" t="s">
        <v>179</v>
      </c>
      <c r="E88" s="67">
        <f aca="true" t="shared" si="22" ref="E88:AF88">E72+E74+E76+E78+E80+E82+E84+E86</f>
        <v>134</v>
      </c>
      <c r="F88" s="67">
        <f t="shared" si="22"/>
        <v>206</v>
      </c>
      <c r="G88" s="67">
        <f t="shared" si="22"/>
        <v>1</v>
      </c>
      <c r="H88" s="67">
        <f t="shared" si="22"/>
        <v>1</v>
      </c>
      <c r="I88" s="67">
        <f t="shared" si="22"/>
        <v>546</v>
      </c>
      <c r="J88" s="67">
        <f t="shared" si="22"/>
        <v>317</v>
      </c>
      <c r="K88" s="67">
        <f t="shared" si="22"/>
        <v>157</v>
      </c>
      <c r="L88" s="67">
        <f t="shared" si="22"/>
        <v>226</v>
      </c>
      <c r="M88" s="67">
        <f t="shared" si="22"/>
        <v>675</v>
      </c>
      <c r="N88" s="67">
        <f t="shared" si="22"/>
        <v>1033</v>
      </c>
      <c r="O88" s="67">
        <f t="shared" si="22"/>
        <v>2429</v>
      </c>
      <c r="P88" s="67">
        <f t="shared" si="22"/>
        <v>6114</v>
      </c>
      <c r="Q88" s="67">
        <f t="shared" si="22"/>
        <v>961</v>
      </c>
      <c r="R88" s="67">
        <f t="shared" si="22"/>
        <v>2194</v>
      </c>
      <c r="S88" s="67">
        <f t="shared" si="22"/>
        <v>216</v>
      </c>
      <c r="T88" s="67">
        <f t="shared" si="22"/>
        <v>99</v>
      </c>
      <c r="U88" s="67">
        <f t="shared" si="22"/>
        <v>773</v>
      </c>
      <c r="V88" s="67">
        <f t="shared" si="22"/>
        <v>669</v>
      </c>
      <c r="W88" s="67">
        <f t="shared" si="22"/>
        <v>734</v>
      </c>
      <c r="X88" s="67">
        <f t="shared" si="22"/>
        <v>513</v>
      </c>
      <c r="Y88" s="67">
        <f t="shared" si="22"/>
        <v>596</v>
      </c>
      <c r="Z88" s="67">
        <f t="shared" si="22"/>
        <v>203</v>
      </c>
      <c r="AA88" s="67">
        <f t="shared" si="22"/>
        <v>54</v>
      </c>
      <c r="AB88" s="67">
        <f t="shared" si="22"/>
        <v>51</v>
      </c>
      <c r="AC88" s="67">
        <f t="shared" si="22"/>
        <v>150</v>
      </c>
      <c r="AD88" s="67">
        <f t="shared" si="22"/>
        <v>76</v>
      </c>
      <c r="AE88" s="67">
        <f t="shared" si="22"/>
        <v>8</v>
      </c>
      <c r="AF88" s="67">
        <f t="shared" si="22"/>
        <v>8</v>
      </c>
      <c r="AG88" s="67">
        <f t="shared" si="15"/>
        <v>7434</v>
      </c>
      <c r="AH88" s="67">
        <f t="shared" si="16"/>
        <v>11710</v>
      </c>
      <c r="AI88" s="67">
        <f t="shared" si="17"/>
        <v>19144</v>
      </c>
      <c r="AK88" s="65">
        <v>7434</v>
      </c>
      <c r="AL88" s="65">
        <v>11710</v>
      </c>
      <c r="AM88" s="65">
        <v>19144</v>
      </c>
      <c r="AO88" s="66">
        <f t="shared" si="18"/>
        <v>0</v>
      </c>
      <c r="AP88" s="66">
        <f t="shared" si="19"/>
        <v>0</v>
      </c>
      <c r="AQ88" s="66">
        <f t="shared" si="20"/>
        <v>0</v>
      </c>
      <c r="AU88" s="66"/>
      <c r="AV88" s="66"/>
    </row>
    <row r="89" spans="1:48" ht="15">
      <c r="A89" s="98" t="s">
        <v>252</v>
      </c>
      <c r="B89" s="99" t="s">
        <v>251</v>
      </c>
      <c r="C89" s="93" t="s">
        <v>41</v>
      </c>
      <c r="D89" s="56" t="s">
        <v>232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1</v>
      </c>
      <c r="K89" s="68">
        <v>0</v>
      </c>
      <c r="L89" s="68">
        <v>24</v>
      </c>
      <c r="M89" s="68">
        <v>3</v>
      </c>
      <c r="N89" s="68">
        <v>15</v>
      </c>
      <c r="O89" s="68">
        <v>1</v>
      </c>
      <c r="P89" s="68">
        <v>0</v>
      </c>
      <c r="Q89" s="68">
        <v>69</v>
      </c>
      <c r="R89" s="68">
        <v>198</v>
      </c>
      <c r="S89" s="68">
        <v>0</v>
      </c>
      <c r="T89" s="68">
        <v>0</v>
      </c>
      <c r="U89" s="68">
        <v>1</v>
      </c>
      <c r="V89" s="68">
        <v>1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7">
        <f t="shared" si="15"/>
        <v>74</v>
      </c>
      <c r="AH89" s="67">
        <f t="shared" si="16"/>
        <v>239</v>
      </c>
      <c r="AI89" s="67">
        <f t="shared" si="17"/>
        <v>313</v>
      </c>
      <c r="AK89" s="65">
        <v>74</v>
      </c>
      <c r="AL89" s="65">
        <v>239</v>
      </c>
      <c r="AM89" s="65">
        <v>313</v>
      </c>
      <c r="AO89" s="66">
        <f t="shared" si="18"/>
        <v>0</v>
      </c>
      <c r="AP89" s="66">
        <f t="shared" si="19"/>
        <v>0</v>
      </c>
      <c r="AQ89" s="66">
        <f t="shared" si="20"/>
        <v>0</v>
      </c>
      <c r="AU89" s="66"/>
      <c r="AV89" s="66"/>
    </row>
    <row r="90" spans="1:48" ht="15">
      <c r="A90" s="98"/>
      <c r="B90" s="99"/>
      <c r="C90" s="94"/>
      <c r="D90" s="56" t="s">
        <v>179</v>
      </c>
      <c r="E90" s="68">
        <v>3</v>
      </c>
      <c r="F90" s="68">
        <v>9</v>
      </c>
      <c r="G90" s="68">
        <v>0</v>
      </c>
      <c r="H90" s="68">
        <v>0</v>
      </c>
      <c r="I90" s="68">
        <v>33</v>
      </c>
      <c r="J90" s="68">
        <v>15</v>
      </c>
      <c r="K90" s="68">
        <v>16</v>
      </c>
      <c r="L90" s="68">
        <v>82</v>
      </c>
      <c r="M90" s="68">
        <v>16</v>
      </c>
      <c r="N90" s="68">
        <v>71</v>
      </c>
      <c r="O90" s="68">
        <v>13</v>
      </c>
      <c r="P90" s="68">
        <v>23</v>
      </c>
      <c r="Q90" s="68">
        <v>262</v>
      </c>
      <c r="R90" s="68">
        <v>1020</v>
      </c>
      <c r="S90" s="68">
        <v>13</v>
      </c>
      <c r="T90" s="68">
        <v>5</v>
      </c>
      <c r="U90" s="68">
        <v>20</v>
      </c>
      <c r="V90" s="68">
        <v>17</v>
      </c>
      <c r="W90" s="68">
        <v>51</v>
      </c>
      <c r="X90" s="68">
        <v>25</v>
      </c>
      <c r="Y90" s="68">
        <v>22</v>
      </c>
      <c r="Z90" s="68">
        <v>11</v>
      </c>
      <c r="AA90" s="68">
        <v>0</v>
      </c>
      <c r="AB90" s="68">
        <v>1</v>
      </c>
      <c r="AC90" s="68">
        <v>4</v>
      </c>
      <c r="AD90" s="68">
        <v>4</v>
      </c>
      <c r="AE90" s="68">
        <v>0</v>
      </c>
      <c r="AF90" s="68">
        <v>1</v>
      </c>
      <c r="AG90" s="67">
        <f t="shared" si="15"/>
        <v>453</v>
      </c>
      <c r="AH90" s="67">
        <f t="shared" si="16"/>
        <v>1284</v>
      </c>
      <c r="AI90" s="67">
        <f t="shared" si="17"/>
        <v>1737</v>
      </c>
      <c r="AK90" s="65">
        <v>453</v>
      </c>
      <c r="AL90" s="65">
        <v>1284</v>
      </c>
      <c r="AM90" s="65">
        <v>1737</v>
      </c>
      <c r="AO90" s="66">
        <f t="shared" si="18"/>
        <v>0</v>
      </c>
      <c r="AP90" s="66">
        <f t="shared" si="19"/>
        <v>0</v>
      </c>
      <c r="AQ90" s="66">
        <f t="shared" si="20"/>
        <v>0</v>
      </c>
      <c r="AU90" s="66"/>
      <c r="AV90" s="66"/>
    </row>
    <row r="91" spans="1:48" ht="15">
      <c r="A91" s="98"/>
      <c r="B91" s="99" t="s">
        <v>44</v>
      </c>
      <c r="C91" s="93" t="s">
        <v>41</v>
      </c>
      <c r="D91" s="56" t="s">
        <v>232</v>
      </c>
      <c r="E91" s="68">
        <v>1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3</v>
      </c>
      <c r="L91" s="68">
        <v>9</v>
      </c>
      <c r="M91" s="68">
        <v>1</v>
      </c>
      <c r="N91" s="68">
        <v>4</v>
      </c>
      <c r="O91" s="68">
        <v>1</v>
      </c>
      <c r="P91" s="68">
        <v>2</v>
      </c>
      <c r="Q91" s="68">
        <v>41</v>
      </c>
      <c r="R91" s="68">
        <v>175</v>
      </c>
      <c r="S91" s="68">
        <v>1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7">
        <f t="shared" si="15"/>
        <v>48</v>
      </c>
      <c r="AH91" s="67">
        <f t="shared" si="16"/>
        <v>190</v>
      </c>
      <c r="AI91" s="67">
        <f t="shared" si="17"/>
        <v>238</v>
      </c>
      <c r="AK91" s="65">
        <v>48</v>
      </c>
      <c r="AL91" s="65">
        <v>190</v>
      </c>
      <c r="AM91" s="65">
        <v>238</v>
      </c>
      <c r="AO91" s="66">
        <f t="shared" si="18"/>
        <v>0</v>
      </c>
      <c r="AP91" s="66">
        <f t="shared" si="19"/>
        <v>0</v>
      </c>
      <c r="AQ91" s="66">
        <f t="shared" si="20"/>
        <v>0</v>
      </c>
      <c r="AU91" s="66"/>
      <c r="AV91" s="66"/>
    </row>
    <row r="92" spans="1:48" ht="15">
      <c r="A92" s="98"/>
      <c r="B92" s="99"/>
      <c r="C92" s="94"/>
      <c r="D92" s="56" t="s">
        <v>179</v>
      </c>
      <c r="E92" s="68">
        <v>8</v>
      </c>
      <c r="F92" s="68">
        <v>2</v>
      </c>
      <c r="G92" s="68">
        <v>0</v>
      </c>
      <c r="H92" s="68">
        <v>0</v>
      </c>
      <c r="I92" s="68">
        <v>10</v>
      </c>
      <c r="J92" s="68">
        <v>3</v>
      </c>
      <c r="K92" s="68">
        <v>9</v>
      </c>
      <c r="L92" s="68">
        <v>43</v>
      </c>
      <c r="M92" s="68">
        <v>9</v>
      </c>
      <c r="N92" s="68">
        <v>39</v>
      </c>
      <c r="O92" s="68">
        <v>9</v>
      </c>
      <c r="P92" s="68">
        <v>25</v>
      </c>
      <c r="Q92" s="68">
        <v>169</v>
      </c>
      <c r="R92" s="68">
        <v>852</v>
      </c>
      <c r="S92" s="68">
        <v>2</v>
      </c>
      <c r="T92" s="68">
        <v>1</v>
      </c>
      <c r="U92" s="68">
        <v>2</v>
      </c>
      <c r="V92" s="68">
        <v>3</v>
      </c>
      <c r="W92" s="68">
        <v>7</v>
      </c>
      <c r="X92" s="68">
        <v>16</v>
      </c>
      <c r="Y92" s="68">
        <v>2</v>
      </c>
      <c r="Z92" s="68">
        <v>1</v>
      </c>
      <c r="AA92" s="68">
        <v>3</v>
      </c>
      <c r="AB92" s="68">
        <v>1</v>
      </c>
      <c r="AC92" s="68">
        <v>1</v>
      </c>
      <c r="AD92" s="68">
        <v>1</v>
      </c>
      <c r="AE92" s="68">
        <v>1</v>
      </c>
      <c r="AF92" s="68">
        <v>0</v>
      </c>
      <c r="AG92" s="67">
        <f t="shared" si="15"/>
        <v>232</v>
      </c>
      <c r="AH92" s="67">
        <f t="shared" si="16"/>
        <v>987</v>
      </c>
      <c r="AI92" s="67">
        <f t="shared" si="17"/>
        <v>1219</v>
      </c>
      <c r="AK92" s="65">
        <v>232</v>
      </c>
      <c r="AL92" s="65">
        <v>987</v>
      </c>
      <c r="AM92" s="65">
        <v>1219</v>
      </c>
      <c r="AO92" s="66">
        <f t="shared" si="18"/>
        <v>0</v>
      </c>
      <c r="AP92" s="66">
        <f t="shared" si="19"/>
        <v>0</v>
      </c>
      <c r="AQ92" s="66">
        <f t="shared" si="20"/>
        <v>0</v>
      </c>
      <c r="AU92" s="66"/>
      <c r="AV92" s="66"/>
    </row>
    <row r="93" spans="1:48" ht="15">
      <c r="A93" s="98"/>
      <c r="B93" s="99" t="s">
        <v>45</v>
      </c>
      <c r="C93" s="93" t="s">
        <v>41</v>
      </c>
      <c r="D93" s="56" t="s">
        <v>232</v>
      </c>
      <c r="E93" s="68">
        <v>0</v>
      </c>
      <c r="F93" s="68">
        <v>0</v>
      </c>
      <c r="G93" s="68">
        <v>0</v>
      </c>
      <c r="H93" s="68">
        <v>0</v>
      </c>
      <c r="I93" s="68">
        <v>3</v>
      </c>
      <c r="J93" s="68">
        <v>2</v>
      </c>
      <c r="K93" s="68">
        <v>1</v>
      </c>
      <c r="L93" s="68">
        <v>4</v>
      </c>
      <c r="M93" s="68">
        <v>2</v>
      </c>
      <c r="N93" s="68">
        <v>14</v>
      </c>
      <c r="O93" s="68">
        <v>0</v>
      </c>
      <c r="P93" s="68">
        <v>1</v>
      </c>
      <c r="Q93" s="68">
        <v>29</v>
      </c>
      <c r="R93" s="68">
        <v>165</v>
      </c>
      <c r="S93" s="68">
        <v>1</v>
      </c>
      <c r="T93" s="68">
        <v>0</v>
      </c>
      <c r="U93" s="68">
        <v>1</v>
      </c>
      <c r="V93" s="68">
        <v>0</v>
      </c>
      <c r="W93" s="68">
        <v>9</v>
      </c>
      <c r="X93" s="68">
        <v>1</v>
      </c>
      <c r="Y93" s="68">
        <v>1</v>
      </c>
      <c r="Z93" s="68">
        <v>2</v>
      </c>
      <c r="AA93" s="68">
        <v>0</v>
      </c>
      <c r="AB93" s="68">
        <v>0</v>
      </c>
      <c r="AC93" s="68">
        <v>1</v>
      </c>
      <c r="AD93" s="68">
        <v>0</v>
      </c>
      <c r="AE93" s="68">
        <v>0</v>
      </c>
      <c r="AF93" s="68">
        <v>0</v>
      </c>
      <c r="AG93" s="67">
        <f t="shared" si="15"/>
        <v>48</v>
      </c>
      <c r="AH93" s="67">
        <f t="shared" si="16"/>
        <v>189</v>
      </c>
      <c r="AI93" s="67">
        <f t="shared" si="17"/>
        <v>237</v>
      </c>
      <c r="AK93" s="65">
        <v>48</v>
      </c>
      <c r="AL93" s="65">
        <v>189</v>
      </c>
      <c r="AM93" s="65">
        <v>237</v>
      </c>
      <c r="AO93" s="66">
        <f t="shared" si="18"/>
        <v>0</v>
      </c>
      <c r="AP93" s="66">
        <f t="shared" si="19"/>
        <v>0</v>
      </c>
      <c r="AQ93" s="66">
        <f t="shared" si="20"/>
        <v>0</v>
      </c>
      <c r="AU93" s="66"/>
      <c r="AV93" s="66"/>
    </row>
    <row r="94" spans="1:48" ht="15">
      <c r="A94" s="98"/>
      <c r="B94" s="99"/>
      <c r="C94" s="94"/>
      <c r="D94" s="56" t="s">
        <v>179</v>
      </c>
      <c r="E94" s="68">
        <v>0</v>
      </c>
      <c r="F94" s="68">
        <v>1</v>
      </c>
      <c r="G94" s="68">
        <v>0</v>
      </c>
      <c r="H94" s="68">
        <v>0</v>
      </c>
      <c r="I94" s="68">
        <v>8</v>
      </c>
      <c r="J94" s="68">
        <v>8</v>
      </c>
      <c r="K94" s="68">
        <v>8</v>
      </c>
      <c r="L94" s="68">
        <v>38</v>
      </c>
      <c r="M94" s="68">
        <v>9</v>
      </c>
      <c r="N94" s="68">
        <v>66</v>
      </c>
      <c r="O94" s="68">
        <v>1</v>
      </c>
      <c r="P94" s="68">
        <v>19</v>
      </c>
      <c r="Q94" s="68">
        <v>97</v>
      </c>
      <c r="R94" s="68">
        <v>930</v>
      </c>
      <c r="S94" s="68">
        <v>2</v>
      </c>
      <c r="T94" s="68">
        <v>3</v>
      </c>
      <c r="U94" s="68">
        <v>1</v>
      </c>
      <c r="V94" s="68">
        <v>5</v>
      </c>
      <c r="W94" s="68">
        <v>17</v>
      </c>
      <c r="X94" s="68">
        <v>11</v>
      </c>
      <c r="Y94" s="68">
        <v>3</v>
      </c>
      <c r="Z94" s="68">
        <v>4</v>
      </c>
      <c r="AA94" s="68">
        <v>2</v>
      </c>
      <c r="AB94" s="68">
        <v>3</v>
      </c>
      <c r="AC94" s="68">
        <v>2</v>
      </c>
      <c r="AD94" s="68">
        <v>1</v>
      </c>
      <c r="AE94" s="68">
        <v>0</v>
      </c>
      <c r="AF94" s="68">
        <v>0</v>
      </c>
      <c r="AG94" s="67">
        <f t="shared" si="15"/>
        <v>150</v>
      </c>
      <c r="AH94" s="67">
        <f t="shared" si="16"/>
        <v>1089</v>
      </c>
      <c r="AI94" s="67">
        <f t="shared" si="17"/>
        <v>1239</v>
      </c>
      <c r="AK94" s="65">
        <v>150</v>
      </c>
      <c r="AL94" s="65">
        <v>1089</v>
      </c>
      <c r="AM94" s="65">
        <v>1239</v>
      </c>
      <c r="AO94" s="66">
        <f t="shared" si="18"/>
        <v>0</v>
      </c>
      <c r="AP94" s="66">
        <f t="shared" si="19"/>
        <v>0</v>
      </c>
      <c r="AQ94" s="66">
        <f t="shared" si="20"/>
        <v>0</v>
      </c>
      <c r="AU94" s="66"/>
      <c r="AV94" s="66"/>
    </row>
    <row r="95" spans="1:48" ht="15">
      <c r="A95" s="98"/>
      <c r="B95" s="99" t="s">
        <v>250</v>
      </c>
      <c r="C95" s="93" t="s">
        <v>41</v>
      </c>
      <c r="D95" s="56" t="s">
        <v>232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3</v>
      </c>
      <c r="M95" s="68">
        <v>2</v>
      </c>
      <c r="N95" s="68">
        <v>1</v>
      </c>
      <c r="O95" s="68">
        <v>0</v>
      </c>
      <c r="P95" s="68">
        <v>0</v>
      </c>
      <c r="Q95" s="68">
        <v>12</v>
      </c>
      <c r="R95" s="68">
        <v>38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7">
        <f t="shared" si="15"/>
        <v>14</v>
      </c>
      <c r="AH95" s="67">
        <f t="shared" si="16"/>
        <v>42</v>
      </c>
      <c r="AI95" s="67">
        <f t="shared" si="17"/>
        <v>56</v>
      </c>
      <c r="AK95" s="65">
        <v>14</v>
      </c>
      <c r="AL95" s="65">
        <v>42</v>
      </c>
      <c r="AM95" s="65">
        <v>56</v>
      </c>
      <c r="AO95" s="66">
        <f t="shared" si="18"/>
        <v>0</v>
      </c>
      <c r="AP95" s="66">
        <f t="shared" si="19"/>
        <v>0</v>
      </c>
      <c r="AQ95" s="66">
        <f t="shared" si="20"/>
        <v>0</v>
      </c>
      <c r="AU95" s="66"/>
      <c r="AV95" s="66"/>
    </row>
    <row r="96" spans="1:48" ht="15">
      <c r="A96" s="98"/>
      <c r="B96" s="99"/>
      <c r="C96" s="94"/>
      <c r="D96" s="56" t="s">
        <v>179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1</v>
      </c>
      <c r="K96" s="68">
        <v>0</v>
      </c>
      <c r="L96" s="68">
        <v>5</v>
      </c>
      <c r="M96" s="68">
        <v>3</v>
      </c>
      <c r="N96" s="68">
        <v>7</v>
      </c>
      <c r="O96" s="68">
        <v>0</v>
      </c>
      <c r="P96" s="68">
        <v>0</v>
      </c>
      <c r="Q96" s="68">
        <v>47</v>
      </c>
      <c r="R96" s="68">
        <v>158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1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7">
        <f t="shared" si="15"/>
        <v>51</v>
      </c>
      <c r="AH96" s="67">
        <f t="shared" si="16"/>
        <v>171</v>
      </c>
      <c r="AI96" s="67">
        <f t="shared" si="17"/>
        <v>222</v>
      </c>
      <c r="AK96" s="65">
        <v>51</v>
      </c>
      <c r="AL96" s="65">
        <v>171</v>
      </c>
      <c r="AM96" s="65">
        <v>222</v>
      </c>
      <c r="AO96" s="66">
        <f t="shared" si="18"/>
        <v>0</v>
      </c>
      <c r="AP96" s="66">
        <f t="shared" si="19"/>
        <v>0</v>
      </c>
      <c r="AQ96" s="66">
        <f t="shared" si="20"/>
        <v>0</v>
      </c>
      <c r="AU96" s="66"/>
      <c r="AV96" s="66"/>
    </row>
    <row r="97" spans="1:48" ht="15">
      <c r="A97" s="98"/>
      <c r="B97" s="96" t="s">
        <v>249</v>
      </c>
      <c r="C97" s="116" t="s">
        <v>41</v>
      </c>
      <c r="D97" s="54" t="s">
        <v>232</v>
      </c>
      <c r="E97" s="67">
        <f aca="true" t="shared" si="23" ref="E97:AF97">E89+E91+E93+E95</f>
        <v>1</v>
      </c>
      <c r="F97" s="67">
        <f t="shared" si="23"/>
        <v>0</v>
      </c>
      <c r="G97" s="67">
        <f t="shared" si="23"/>
        <v>0</v>
      </c>
      <c r="H97" s="67">
        <f t="shared" si="23"/>
        <v>0</v>
      </c>
      <c r="I97" s="67">
        <f t="shared" si="23"/>
        <v>3</v>
      </c>
      <c r="J97" s="67">
        <f t="shared" si="23"/>
        <v>3</v>
      </c>
      <c r="K97" s="67">
        <f t="shared" si="23"/>
        <v>4</v>
      </c>
      <c r="L97" s="67">
        <f t="shared" si="23"/>
        <v>40</v>
      </c>
      <c r="M97" s="67">
        <f t="shared" si="23"/>
        <v>8</v>
      </c>
      <c r="N97" s="67">
        <f t="shared" si="23"/>
        <v>34</v>
      </c>
      <c r="O97" s="67">
        <f t="shared" si="23"/>
        <v>2</v>
      </c>
      <c r="P97" s="67">
        <f t="shared" si="23"/>
        <v>3</v>
      </c>
      <c r="Q97" s="67">
        <f t="shared" si="23"/>
        <v>151</v>
      </c>
      <c r="R97" s="67">
        <f t="shared" si="23"/>
        <v>576</v>
      </c>
      <c r="S97" s="67">
        <f t="shared" si="23"/>
        <v>2</v>
      </c>
      <c r="T97" s="67">
        <f t="shared" si="23"/>
        <v>0</v>
      </c>
      <c r="U97" s="67">
        <f t="shared" si="23"/>
        <v>2</v>
      </c>
      <c r="V97" s="67">
        <f t="shared" si="23"/>
        <v>1</v>
      </c>
      <c r="W97" s="67">
        <f t="shared" si="23"/>
        <v>9</v>
      </c>
      <c r="X97" s="67">
        <f t="shared" si="23"/>
        <v>1</v>
      </c>
      <c r="Y97" s="67">
        <f t="shared" si="23"/>
        <v>1</v>
      </c>
      <c r="Z97" s="67">
        <f t="shared" si="23"/>
        <v>2</v>
      </c>
      <c r="AA97" s="67">
        <f t="shared" si="23"/>
        <v>0</v>
      </c>
      <c r="AB97" s="67">
        <f t="shared" si="23"/>
        <v>0</v>
      </c>
      <c r="AC97" s="67">
        <f t="shared" si="23"/>
        <v>1</v>
      </c>
      <c r="AD97" s="67">
        <f t="shared" si="23"/>
        <v>0</v>
      </c>
      <c r="AE97" s="67">
        <f t="shared" si="23"/>
        <v>0</v>
      </c>
      <c r="AF97" s="67">
        <f t="shared" si="23"/>
        <v>0</v>
      </c>
      <c r="AG97" s="67">
        <f t="shared" si="15"/>
        <v>184</v>
      </c>
      <c r="AH97" s="67">
        <f t="shared" si="16"/>
        <v>660</v>
      </c>
      <c r="AI97" s="67">
        <f t="shared" si="17"/>
        <v>844</v>
      </c>
      <c r="AK97" s="65">
        <v>184</v>
      </c>
      <c r="AL97" s="65">
        <v>660</v>
      </c>
      <c r="AM97" s="65">
        <v>844</v>
      </c>
      <c r="AO97" s="66">
        <f t="shared" si="18"/>
        <v>0</v>
      </c>
      <c r="AP97" s="66">
        <f t="shared" si="19"/>
        <v>0</v>
      </c>
      <c r="AQ97" s="66">
        <f t="shared" si="20"/>
        <v>0</v>
      </c>
      <c r="AU97" s="66"/>
      <c r="AV97" s="66"/>
    </row>
    <row r="98" spans="1:48" ht="15">
      <c r="A98" s="98"/>
      <c r="B98" s="96"/>
      <c r="C98" s="135"/>
      <c r="D98" s="54" t="s">
        <v>179</v>
      </c>
      <c r="E98" s="67">
        <f aca="true" t="shared" si="24" ref="E98:AF98">E90+E92+E94+E96</f>
        <v>11</v>
      </c>
      <c r="F98" s="67">
        <f t="shared" si="24"/>
        <v>12</v>
      </c>
      <c r="G98" s="67">
        <f t="shared" si="24"/>
        <v>0</v>
      </c>
      <c r="H98" s="67">
        <f t="shared" si="24"/>
        <v>0</v>
      </c>
      <c r="I98" s="67">
        <f t="shared" si="24"/>
        <v>51</v>
      </c>
      <c r="J98" s="67">
        <f t="shared" si="24"/>
        <v>27</v>
      </c>
      <c r="K98" s="67">
        <f t="shared" si="24"/>
        <v>33</v>
      </c>
      <c r="L98" s="67">
        <f t="shared" si="24"/>
        <v>168</v>
      </c>
      <c r="M98" s="67">
        <f t="shared" si="24"/>
        <v>37</v>
      </c>
      <c r="N98" s="67">
        <f t="shared" si="24"/>
        <v>183</v>
      </c>
      <c r="O98" s="67">
        <f t="shared" si="24"/>
        <v>23</v>
      </c>
      <c r="P98" s="67">
        <f t="shared" si="24"/>
        <v>67</v>
      </c>
      <c r="Q98" s="67">
        <f t="shared" si="24"/>
        <v>575</v>
      </c>
      <c r="R98" s="67">
        <f t="shared" si="24"/>
        <v>2960</v>
      </c>
      <c r="S98" s="67">
        <f t="shared" si="24"/>
        <v>17</v>
      </c>
      <c r="T98" s="67">
        <f t="shared" si="24"/>
        <v>9</v>
      </c>
      <c r="U98" s="67">
        <f t="shared" si="24"/>
        <v>23</v>
      </c>
      <c r="V98" s="67">
        <f t="shared" si="24"/>
        <v>25</v>
      </c>
      <c r="W98" s="67">
        <f t="shared" si="24"/>
        <v>75</v>
      </c>
      <c r="X98" s="67">
        <f t="shared" si="24"/>
        <v>52</v>
      </c>
      <c r="Y98" s="67">
        <f t="shared" si="24"/>
        <v>28</v>
      </c>
      <c r="Z98" s="67">
        <f t="shared" si="24"/>
        <v>16</v>
      </c>
      <c r="AA98" s="67">
        <f t="shared" si="24"/>
        <v>5</v>
      </c>
      <c r="AB98" s="67">
        <f t="shared" si="24"/>
        <v>5</v>
      </c>
      <c r="AC98" s="67">
        <f t="shared" si="24"/>
        <v>7</v>
      </c>
      <c r="AD98" s="67">
        <f t="shared" si="24"/>
        <v>6</v>
      </c>
      <c r="AE98" s="67">
        <f t="shared" si="24"/>
        <v>1</v>
      </c>
      <c r="AF98" s="67">
        <f t="shared" si="24"/>
        <v>1</v>
      </c>
      <c r="AG98" s="67">
        <f t="shared" si="15"/>
        <v>886</v>
      </c>
      <c r="AH98" s="67">
        <f t="shared" si="16"/>
        <v>3531</v>
      </c>
      <c r="AI98" s="67">
        <f t="shared" si="17"/>
        <v>4417</v>
      </c>
      <c r="AK98" s="65">
        <v>886</v>
      </c>
      <c r="AL98" s="65">
        <v>3531</v>
      </c>
      <c r="AM98" s="65">
        <v>4417</v>
      </c>
      <c r="AO98" s="66">
        <f t="shared" si="18"/>
        <v>0</v>
      </c>
      <c r="AP98" s="66">
        <f t="shared" si="19"/>
        <v>0</v>
      </c>
      <c r="AQ98" s="66">
        <f t="shared" si="20"/>
        <v>0</v>
      </c>
      <c r="AU98" s="66"/>
      <c r="AV98" s="66"/>
    </row>
    <row r="99" spans="1:48" ht="15">
      <c r="A99" s="98" t="s">
        <v>47</v>
      </c>
      <c r="B99" s="95" t="s">
        <v>242</v>
      </c>
      <c r="C99" s="93" t="s">
        <v>85</v>
      </c>
      <c r="D99" s="55" t="s">
        <v>232</v>
      </c>
      <c r="E99" s="68">
        <v>6</v>
      </c>
      <c r="F99" s="68">
        <v>5</v>
      </c>
      <c r="G99" s="68">
        <v>0</v>
      </c>
      <c r="H99" s="68">
        <v>0</v>
      </c>
      <c r="I99" s="68">
        <v>0</v>
      </c>
      <c r="J99" s="68">
        <v>0</v>
      </c>
      <c r="K99" s="68">
        <v>2</v>
      </c>
      <c r="L99" s="68">
        <v>0</v>
      </c>
      <c r="M99" s="68">
        <v>39</v>
      </c>
      <c r="N99" s="68">
        <v>31</v>
      </c>
      <c r="O99" s="68">
        <v>79</v>
      </c>
      <c r="P99" s="68">
        <v>51</v>
      </c>
      <c r="Q99" s="68">
        <v>48</v>
      </c>
      <c r="R99" s="68">
        <v>41</v>
      </c>
      <c r="S99" s="68">
        <v>0</v>
      </c>
      <c r="T99" s="68">
        <v>0</v>
      </c>
      <c r="U99" s="68">
        <v>4</v>
      </c>
      <c r="V99" s="68">
        <v>3</v>
      </c>
      <c r="W99" s="68">
        <v>3</v>
      </c>
      <c r="X99" s="68">
        <v>3</v>
      </c>
      <c r="Y99" s="68">
        <v>2</v>
      </c>
      <c r="Z99" s="68">
        <v>0</v>
      </c>
      <c r="AA99" s="68">
        <v>1</v>
      </c>
      <c r="AB99" s="68">
        <v>1</v>
      </c>
      <c r="AC99" s="68">
        <v>2</v>
      </c>
      <c r="AD99" s="68">
        <v>0</v>
      </c>
      <c r="AE99" s="68">
        <v>0</v>
      </c>
      <c r="AF99" s="68">
        <v>0</v>
      </c>
      <c r="AG99" s="67">
        <f t="shared" si="15"/>
        <v>186</v>
      </c>
      <c r="AH99" s="67">
        <f t="shared" si="16"/>
        <v>135</v>
      </c>
      <c r="AI99" s="67">
        <f t="shared" si="17"/>
        <v>321</v>
      </c>
      <c r="AK99" s="65">
        <v>186</v>
      </c>
      <c r="AL99" s="65">
        <v>135</v>
      </c>
      <c r="AM99" s="65">
        <v>321</v>
      </c>
      <c r="AO99" s="66">
        <f t="shared" si="18"/>
        <v>0</v>
      </c>
      <c r="AP99" s="66">
        <f t="shared" si="19"/>
        <v>0</v>
      </c>
      <c r="AQ99" s="66">
        <f t="shared" si="20"/>
        <v>0</v>
      </c>
      <c r="AU99" s="66"/>
      <c r="AV99" s="66"/>
    </row>
    <row r="100" spans="1:48" ht="15">
      <c r="A100" s="98"/>
      <c r="B100" s="95"/>
      <c r="C100" s="94"/>
      <c r="D100" s="55" t="s">
        <v>179</v>
      </c>
      <c r="E100" s="68">
        <v>10</v>
      </c>
      <c r="F100" s="68">
        <v>9</v>
      </c>
      <c r="G100" s="68">
        <v>0</v>
      </c>
      <c r="H100" s="68">
        <v>0</v>
      </c>
      <c r="I100" s="68">
        <v>12</v>
      </c>
      <c r="J100" s="68">
        <v>3</v>
      </c>
      <c r="K100" s="68">
        <v>15</v>
      </c>
      <c r="L100" s="68">
        <v>7</v>
      </c>
      <c r="M100" s="68">
        <v>101</v>
      </c>
      <c r="N100" s="68">
        <v>75</v>
      </c>
      <c r="O100" s="68">
        <v>363</v>
      </c>
      <c r="P100" s="68">
        <v>282</v>
      </c>
      <c r="Q100" s="68">
        <v>237</v>
      </c>
      <c r="R100" s="68">
        <v>129</v>
      </c>
      <c r="S100" s="68">
        <v>1</v>
      </c>
      <c r="T100" s="68">
        <v>0</v>
      </c>
      <c r="U100" s="68">
        <v>20</v>
      </c>
      <c r="V100" s="68">
        <v>13</v>
      </c>
      <c r="W100" s="68">
        <v>7</v>
      </c>
      <c r="X100" s="68">
        <v>7</v>
      </c>
      <c r="Y100" s="68">
        <v>5</v>
      </c>
      <c r="Z100" s="68">
        <v>1</v>
      </c>
      <c r="AA100" s="68">
        <v>4</v>
      </c>
      <c r="AB100" s="68">
        <v>3</v>
      </c>
      <c r="AC100" s="68">
        <v>13</v>
      </c>
      <c r="AD100" s="68">
        <v>2</v>
      </c>
      <c r="AE100" s="68">
        <v>1</v>
      </c>
      <c r="AF100" s="68">
        <v>0</v>
      </c>
      <c r="AG100" s="67">
        <f t="shared" si="15"/>
        <v>789</v>
      </c>
      <c r="AH100" s="67">
        <f t="shared" si="16"/>
        <v>531</v>
      </c>
      <c r="AI100" s="67">
        <f t="shared" si="17"/>
        <v>1320</v>
      </c>
      <c r="AK100" s="65">
        <v>789</v>
      </c>
      <c r="AL100" s="65">
        <v>531</v>
      </c>
      <c r="AM100" s="65">
        <v>1320</v>
      </c>
      <c r="AO100" s="66">
        <f t="shared" si="18"/>
        <v>0</v>
      </c>
      <c r="AP100" s="66">
        <f t="shared" si="19"/>
        <v>0</v>
      </c>
      <c r="AQ100" s="66">
        <f t="shared" si="20"/>
        <v>0</v>
      </c>
      <c r="AU100" s="66"/>
      <c r="AV100" s="66"/>
    </row>
    <row r="101" spans="1:48" ht="15">
      <c r="A101" s="98"/>
      <c r="B101" s="95" t="s">
        <v>248</v>
      </c>
      <c r="C101" s="93" t="s">
        <v>85</v>
      </c>
      <c r="D101" s="55" t="s">
        <v>232</v>
      </c>
      <c r="E101" s="68">
        <v>22</v>
      </c>
      <c r="F101" s="68">
        <v>7</v>
      </c>
      <c r="G101" s="68">
        <v>0</v>
      </c>
      <c r="H101" s="68">
        <v>0</v>
      </c>
      <c r="I101" s="68">
        <v>52</v>
      </c>
      <c r="J101" s="68">
        <v>6</v>
      </c>
      <c r="K101" s="68">
        <v>6</v>
      </c>
      <c r="L101" s="68">
        <v>1</v>
      </c>
      <c r="M101" s="68">
        <v>37</v>
      </c>
      <c r="N101" s="68">
        <v>39</v>
      </c>
      <c r="O101" s="68">
        <v>52</v>
      </c>
      <c r="P101" s="68">
        <v>52</v>
      </c>
      <c r="Q101" s="68">
        <v>20</v>
      </c>
      <c r="R101" s="68">
        <v>32</v>
      </c>
      <c r="S101" s="68">
        <v>0</v>
      </c>
      <c r="T101" s="68">
        <v>1</v>
      </c>
      <c r="U101" s="68">
        <v>21</v>
      </c>
      <c r="V101" s="68">
        <v>12</v>
      </c>
      <c r="W101" s="68">
        <v>11</v>
      </c>
      <c r="X101" s="68">
        <v>5</v>
      </c>
      <c r="Y101" s="68">
        <v>0</v>
      </c>
      <c r="Z101" s="68">
        <v>0</v>
      </c>
      <c r="AA101" s="68">
        <v>2</v>
      </c>
      <c r="AB101" s="68">
        <v>2</v>
      </c>
      <c r="AC101" s="68">
        <v>5</v>
      </c>
      <c r="AD101" s="68">
        <v>0</v>
      </c>
      <c r="AE101" s="68">
        <v>1</v>
      </c>
      <c r="AF101" s="68">
        <v>0</v>
      </c>
      <c r="AG101" s="67">
        <f aca="true" t="shared" si="25" ref="AG101:AG132">AE101+AC101+AA101+Y101+W101+U101+S101+Q101+O101+M101+K101+I101+G101+E101</f>
        <v>229</v>
      </c>
      <c r="AH101" s="67">
        <f aca="true" t="shared" si="26" ref="AH101:AH132">AF101+AD101+AB101+Z101+X101+V101+T101+R101+P101+N101+L101+J101+H101+F101</f>
        <v>157</v>
      </c>
      <c r="AI101" s="67">
        <f aca="true" t="shared" si="27" ref="AI101:AI132">AG101+AH101</f>
        <v>386</v>
      </c>
      <c r="AK101" s="65">
        <v>229</v>
      </c>
      <c r="AL101" s="65">
        <v>157</v>
      </c>
      <c r="AM101" s="65">
        <v>386</v>
      </c>
      <c r="AO101" s="66">
        <f t="shared" si="18"/>
        <v>0</v>
      </c>
      <c r="AP101" s="66">
        <f t="shared" si="19"/>
        <v>0</v>
      </c>
      <c r="AQ101" s="66">
        <f t="shared" si="20"/>
        <v>0</v>
      </c>
      <c r="AU101" s="66"/>
      <c r="AV101" s="66"/>
    </row>
    <row r="102" spans="1:48" ht="15">
      <c r="A102" s="98"/>
      <c r="B102" s="95"/>
      <c r="C102" s="94"/>
      <c r="D102" s="55" t="s">
        <v>179</v>
      </c>
      <c r="E102" s="68">
        <v>34</v>
      </c>
      <c r="F102" s="68">
        <v>12</v>
      </c>
      <c r="G102" s="68">
        <v>0</v>
      </c>
      <c r="H102" s="68">
        <v>0</v>
      </c>
      <c r="I102" s="68">
        <v>127</v>
      </c>
      <c r="J102" s="68">
        <v>21</v>
      </c>
      <c r="K102" s="68">
        <v>19</v>
      </c>
      <c r="L102" s="68">
        <v>4</v>
      </c>
      <c r="M102" s="68">
        <v>82</v>
      </c>
      <c r="N102" s="68">
        <v>84</v>
      </c>
      <c r="O102" s="68">
        <v>197</v>
      </c>
      <c r="P102" s="68">
        <v>282</v>
      </c>
      <c r="Q102" s="68">
        <v>88</v>
      </c>
      <c r="R102" s="68">
        <v>119</v>
      </c>
      <c r="S102" s="68">
        <v>0</v>
      </c>
      <c r="T102" s="68">
        <v>1</v>
      </c>
      <c r="U102" s="68">
        <v>64</v>
      </c>
      <c r="V102" s="68">
        <v>31</v>
      </c>
      <c r="W102" s="68">
        <v>27</v>
      </c>
      <c r="X102" s="68">
        <v>8</v>
      </c>
      <c r="Y102" s="68">
        <v>4</v>
      </c>
      <c r="Z102" s="68">
        <v>1</v>
      </c>
      <c r="AA102" s="68">
        <v>4</v>
      </c>
      <c r="AB102" s="68">
        <v>3</v>
      </c>
      <c r="AC102" s="68">
        <v>25</v>
      </c>
      <c r="AD102" s="68">
        <v>2</v>
      </c>
      <c r="AE102" s="68">
        <v>2</v>
      </c>
      <c r="AF102" s="68">
        <v>0</v>
      </c>
      <c r="AG102" s="67">
        <f t="shared" si="25"/>
        <v>673</v>
      </c>
      <c r="AH102" s="67">
        <f t="shared" si="26"/>
        <v>568</v>
      </c>
      <c r="AI102" s="67">
        <f t="shared" si="27"/>
        <v>1241</v>
      </c>
      <c r="AK102" s="65">
        <v>673</v>
      </c>
      <c r="AL102" s="65">
        <v>568</v>
      </c>
      <c r="AM102" s="65">
        <v>1241</v>
      </c>
      <c r="AO102" s="66">
        <f t="shared" si="18"/>
        <v>0</v>
      </c>
      <c r="AP102" s="66">
        <f t="shared" si="19"/>
        <v>0</v>
      </c>
      <c r="AQ102" s="66">
        <f t="shared" si="20"/>
        <v>0</v>
      </c>
      <c r="AU102" s="66"/>
      <c r="AV102" s="66"/>
    </row>
    <row r="103" spans="1:48" ht="15">
      <c r="A103" s="98"/>
      <c r="B103" s="95" t="s">
        <v>247</v>
      </c>
      <c r="C103" s="93" t="s">
        <v>85</v>
      </c>
      <c r="D103" s="55" t="s">
        <v>232</v>
      </c>
      <c r="E103" s="68">
        <v>5</v>
      </c>
      <c r="F103" s="68">
        <v>4</v>
      </c>
      <c r="G103" s="68">
        <v>0</v>
      </c>
      <c r="H103" s="68">
        <v>0</v>
      </c>
      <c r="I103" s="68">
        <v>10</v>
      </c>
      <c r="J103" s="68">
        <v>1</v>
      </c>
      <c r="K103" s="68">
        <v>6</v>
      </c>
      <c r="L103" s="68">
        <v>4</v>
      </c>
      <c r="M103" s="68">
        <v>40</v>
      </c>
      <c r="N103" s="68">
        <v>41</v>
      </c>
      <c r="O103" s="68">
        <v>85</v>
      </c>
      <c r="P103" s="68">
        <v>68</v>
      </c>
      <c r="Q103" s="68">
        <v>22</v>
      </c>
      <c r="R103" s="68">
        <v>36</v>
      </c>
      <c r="S103" s="68">
        <v>2</v>
      </c>
      <c r="T103" s="68">
        <v>0</v>
      </c>
      <c r="U103" s="68">
        <v>11</v>
      </c>
      <c r="V103" s="68">
        <v>10</v>
      </c>
      <c r="W103" s="68">
        <v>8</v>
      </c>
      <c r="X103" s="68">
        <v>2</v>
      </c>
      <c r="Y103" s="68">
        <v>1</v>
      </c>
      <c r="Z103" s="68">
        <v>0</v>
      </c>
      <c r="AA103" s="68">
        <v>6</v>
      </c>
      <c r="AB103" s="68">
        <v>0</v>
      </c>
      <c r="AC103" s="68">
        <v>1</v>
      </c>
      <c r="AD103" s="68">
        <v>0</v>
      </c>
      <c r="AE103" s="68">
        <v>0</v>
      </c>
      <c r="AF103" s="68">
        <v>0</v>
      </c>
      <c r="AG103" s="67">
        <f t="shared" si="25"/>
        <v>197</v>
      </c>
      <c r="AH103" s="67">
        <f t="shared" si="26"/>
        <v>166</v>
      </c>
      <c r="AI103" s="67">
        <f t="shared" si="27"/>
        <v>363</v>
      </c>
      <c r="AK103" s="65">
        <v>197</v>
      </c>
      <c r="AL103" s="65">
        <v>166</v>
      </c>
      <c r="AM103" s="65">
        <v>363</v>
      </c>
      <c r="AO103" s="66">
        <f t="shared" si="18"/>
        <v>0</v>
      </c>
      <c r="AP103" s="66">
        <f t="shared" si="19"/>
        <v>0</v>
      </c>
      <c r="AQ103" s="66">
        <f t="shared" si="20"/>
        <v>0</v>
      </c>
      <c r="AU103" s="66"/>
      <c r="AV103" s="66"/>
    </row>
    <row r="104" spans="1:48" ht="15">
      <c r="A104" s="98"/>
      <c r="B104" s="95"/>
      <c r="C104" s="94"/>
      <c r="D104" s="55" t="s">
        <v>179</v>
      </c>
      <c r="E104" s="68">
        <v>13</v>
      </c>
      <c r="F104" s="68">
        <v>6</v>
      </c>
      <c r="G104" s="68">
        <v>0</v>
      </c>
      <c r="H104" s="68">
        <v>0</v>
      </c>
      <c r="I104" s="68">
        <v>41</v>
      </c>
      <c r="J104" s="68">
        <v>7</v>
      </c>
      <c r="K104" s="68">
        <v>13</v>
      </c>
      <c r="L104" s="68">
        <v>10</v>
      </c>
      <c r="M104" s="68">
        <v>128</v>
      </c>
      <c r="N104" s="68">
        <v>91</v>
      </c>
      <c r="O104" s="68">
        <v>423</v>
      </c>
      <c r="P104" s="68">
        <v>309</v>
      </c>
      <c r="Q104" s="68">
        <v>152</v>
      </c>
      <c r="R104" s="68">
        <v>161</v>
      </c>
      <c r="S104" s="68">
        <v>2</v>
      </c>
      <c r="T104" s="68">
        <v>1</v>
      </c>
      <c r="U104" s="68">
        <v>42</v>
      </c>
      <c r="V104" s="68">
        <v>23</v>
      </c>
      <c r="W104" s="68">
        <v>17</v>
      </c>
      <c r="X104" s="68">
        <v>5</v>
      </c>
      <c r="Y104" s="68">
        <v>2</v>
      </c>
      <c r="Z104" s="68">
        <v>0</v>
      </c>
      <c r="AA104" s="68">
        <v>20</v>
      </c>
      <c r="AB104" s="68">
        <v>2</v>
      </c>
      <c r="AC104" s="68">
        <v>10</v>
      </c>
      <c r="AD104" s="68">
        <v>1</v>
      </c>
      <c r="AE104" s="68">
        <v>0</v>
      </c>
      <c r="AF104" s="68">
        <v>0</v>
      </c>
      <c r="AG104" s="67">
        <f t="shared" si="25"/>
        <v>863</v>
      </c>
      <c r="AH104" s="67">
        <f t="shared" si="26"/>
        <v>616</v>
      </c>
      <c r="AI104" s="67">
        <f t="shared" si="27"/>
        <v>1479</v>
      </c>
      <c r="AK104" s="65">
        <v>863</v>
      </c>
      <c r="AL104" s="65">
        <v>616</v>
      </c>
      <c r="AM104" s="65">
        <v>1479</v>
      </c>
      <c r="AO104" s="66">
        <f t="shared" si="18"/>
        <v>0</v>
      </c>
      <c r="AP104" s="66">
        <f t="shared" si="19"/>
        <v>0</v>
      </c>
      <c r="AQ104" s="66">
        <f t="shared" si="20"/>
        <v>0</v>
      </c>
      <c r="AU104" s="66"/>
      <c r="AV104" s="66"/>
    </row>
    <row r="105" spans="1:48" ht="15">
      <c r="A105" s="98"/>
      <c r="B105" s="95" t="s">
        <v>246</v>
      </c>
      <c r="C105" s="93" t="s">
        <v>85</v>
      </c>
      <c r="D105" s="55" t="s">
        <v>232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1</v>
      </c>
      <c r="L105" s="68">
        <v>1</v>
      </c>
      <c r="M105" s="68">
        <v>11</v>
      </c>
      <c r="N105" s="68">
        <v>11</v>
      </c>
      <c r="O105" s="68">
        <v>22</v>
      </c>
      <c r="P105" s="68">
        <v>19</v>
      </c>
      <c r="Q105" s="68">
        <v>11</v>
      </c>
      <c r="R105" s="68">
        <v>10</v>
      </c>
      <c r="S105" s="68">
        <v>0</v>
      </c>
      <c r="T105" s="68">
        <v>0</v>
      </c>
      <c r="U105" s="68">
        <v>3</v>
      </c>
      <c r="V105" s="68">
        <v>2</v>
      </c>
      <c r="W105" s="68">
        <v>2</v>
      </c>
      <c r="X105" s="68">
        <v>1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7">
        <f t="shared" si="25"/>
        <v>50</v>
      </c>
      <c r="AH105" s="67">
        <f t="shared" si="26"/>
        <v>44</v>
      </c>
      <c r="AI105" s="67">
        <f t="shared" si="27"/>
        <v>94</v>
      </c>
      <c r="AK105" s="65">
        <v>50</v>
      </c>
      <c r="AL105" s="65">
        <v>44</v>
      </c>
      <c r="AM105" s="65">
        <v>94</v>
      </c>
      <c r="AO105" s="66">
        <f t="shared" si="18"/>
        <v>0</v>
      </c>
      <c r="AP105" s="66">
        <f t="shared" si="19"/>
        <v>0</v>
      </c>
      <c r="AQ105" s="66">
        <f t="shared" si="20"/>
        <v>0</v>
      </c>
      <c r="AU105" s="66"/>
      <c r="AV105" s="66"/>
    </row>
    <row r="106" spans="1:48" ht="15">
      <c r="A106" s="98"/>
      <c r="B106" s="95"/>
      <c r="C106" s="94"/>
      <c r="D106" s="55" t="s">
        <v>179</v>
      </c>
      <c r="E106" s="68">
        <v>3</v>
      </c>
      <c r="F106" s="68">
        <v>4</v>
      </c>
      <c r="G106" s="68">
        <v>0</v>
      </c>
      <c r="H106" s="68">
        <v>0</v>
      </c>
      <c r="I106" s="68">
        <v>3</v>
      </c>
      <c r="J106" s="68">
        <v>0</v>
      </c>
      <c r="K106" s="68">
        <v>3</v>
      </c>
      <c r="L106" s="68">
        <v>12</v>
      </c>
      <c r="M106" s="68">
        <v>21</v>
      </c>
      <c r="N106" s="68">
        <v>28</v>
      </c>
      <c r="O106" s="68">
        <v>66</v>
      </c>
      <c r="P106" s="68">
        <v>104</v>
      </c>
      <c r="Q106" s="68">
        <v>63</v>
      </c>
      <c r="R106" s="68">
        <v>56</v>
      </c>
      <c r="S106" s="68">
        <v>1</v>
      </c>
      <c r="T106" s="68">
        <v>0</v>
      </c>
      <c r="U106" s="68">
        <v>9</v>
      </c>
      <c r="V106" s="68">
        <v>7</v>
      </c>
      <c r="W106" s="68">
        <v>2</v>
      </c>
      <c r="X106" s="68">
        <v>1</v>
      </c>
      <c r="Y106" s="68">
        <v>0</v>
      </c>
      <c r="Z106" s="68">
        <v>1</v>
      </c>
      <c r="AA106" s="68">
        <v>1</v>
      </c>
      <c r="AB106" s="68">
        <v>0</v>
      </c>
      <c r="AC106" s="68">
        <v>2</v>
      </c>
      <c r="AD106" s="68">
        <v>0</v>
      </c>
      <c r="AE106" s="68">
        <v>0</v>
      </c>
      <c r="AF106" s="68">
        <v>0</v>
      </c>
      <c r="AG106" s="67">
        <f t="shared" si="25"/>
        <v>174</v>
      </c>
      <c r="AH106" s="67">
        <f t="shared" si="26"/>
        <v>213</v>
      </c>
      <c r="AI106" s="67">
        <f t="shared" si="27"/>
        <v>387</v>
      </c>
      <c r="AK106" s="65">
        <v>174</v>
      </c>
      <c r="AL106" s="65">
        <v>213</v>
      </c>
      <c r="AM106" s="65">
        <v>387</v>
      </c>
      <c r="AO106" s="66">
        <f t="shared" si="18"/>
        <v>0</v>
      </c>
      <c r="AP106" s="66">
        <f t="shared" si="19"/>
        <v>0</v>
      </c>
      <c r="AQ106" s="66">
        <f t="shared" si="20"/>
        <v>0</v>
      </c>
      <c r="AU106" s="66"/>
      <c r="AV106" s="66"/>
    </row>
    <row r="107" spans="1:48" ht="15">
      <c r="A107" s="98"/>
      <c r="B107" s="95" t="s">
        <v>245</v>
      </c>
      <c r="C107" s="93" t="s">
        <v>85</v>
      </c>
      <c r="D107" s="55" t="s">
        <v>232</v>
      </c>
      <c r="E107" s="68">
        <v>1</v>
      </c>
      <c r="F107" s="68">
        <v>1</v>
      </c>
      <c r="G107" s="68">
        <v>0</v>
      </c>
      <c r="H107" s="68">
        <v>0</v>
      </c>
      <c r="I107" s="68">
        <v>1</v>
      </c>
      <c r="J107" s="68">
        <v>0</v>
      </c>
      <c r="K107" s="68">
        <v>1</v>
      </c>
      <c r="L107" s="68">
        <v>2</v>
      </c>
      <c r="M107" s="68">
        <v>10</v>
      </c>
      <c r="N107" s="68">
        <v>4</v>
      </c>
      <c r="O107" s="68">
        <v>14</v>
      </c>
      <c r="P107" s="68">
        <v>9</v>
      </c>
      <c r="Q107" s="68">
        <v>20</v>
      </c>
      <c r="R107" s="68">
        <v>8</v>
      </c>
      <c r="S107" s="68">
        <v>1</v>
      </c>
      <c r="T107" s="68">
        <v>0</v>
      </c>
      <c r="U107" s="68">
        <v>4</v>
      </c>
      <c r="V107" s="68">
        <v>4</v>
      </c>
      <c r="W107" s="68">
        <v>29</v>
      </c>
      <c r="X107" s="68">
        <v>4</v>
      </c>
      <c r="Y107" s="68">
        <v>0</v>
      </c>
      <c r="Z107" s="68">
        <v>0</v>
      </c>
      <c r="AA107" s="68">
        <v>4</v>
      </c>
      <c r="AB107" s="68">
        <v>1</v>
      </c>
      <c r="AC107" s="68">
        <v>0</v>
      </c>
      <c r="AD107" s="68">
        <v>0</v>
      </c>
      <c r="AE107" s="68">
        <v>1</v>
      </c>
      <c r="AF107" s="68">
        <v>0</v>
      </c>
      <c r="AG107" s="67">
        <f t="shared" si="25"/>
        <v>86</v>
      </c>
      <c r="AH107" s="67">
        <f t="shared" si="26"/>
        <v>33</v>
      </c>
      <c r="AI107" s="67">
        <f t="shared" si="27"/>
        <v>119</v>
      </c>
      <c r="AK107" s="65">
        <v>86</v>
      </c>
      <c r="AL107" s="65">
        <v>33</v>
      </c>
      <c r="AM107" s="65">
        <v>119</v>
      </c>
      <c r="AO107" s="66">
        <f t="shared" si="18"/>
        <v>0</v>
      </c>
      <c r="AP107" s="66">
        <f t="shared" si="19"/>
        <v>0</v>
      </c>
      <c r="AQ107" s="66">
        <f t="shared" si="20"/>
        <v>0</v>
      </c>
      <c r="AU107" s="66"/>
      <c r="AV107" s="66"/>
    </row>
    <row r="108" spans="1:48" ht="15">
      <c r="A108" s="98"/>
      <c r="B108" s="95"/>
      <c r="C108" s="94"/>
      <c r="D108" s="55" t="s">
        <v>179</v>
      </c>
      <c r="E108" s="68">
        <v>2</v>
      </c>
      <c r="F108" s="68">
        <v>1</v>
      </c>
      <c r="G108" s="68">
        <v>0</v>
      </c>
      <c r="H108" s="68">
        <v>0</v>
      </c>
      <c r="I108" s="68">
        <v>3</v>
      </c>
      <c r="J108" s="68">
        <v>0</v>
      </c>
      <c r="K108" s="68">
        <v>10</v>
      </c>
      <c r="L108" s="68">
        <v>6</v>
      </c>
      <c r="M108" s="68">
        <v>26</v>
      </c>
      <c r="N108" s="68">
        <v>11</v>
      </c>
      <c r="O108" s="68">
        <v>112</v>
      </c>
      <c r="P108" s="68">
        <v>79</v>
      </c>
      <c r="Q108" s="68">
        <v>101</v>
      </c>
      <c r="R108" s="68">
        <v>37</v>
      </c>
      <c r="S108" s="68">
        <v>8</v>
      </c>
      <c r="T108" s="68">
        <v>0</v>
      </c>
      <c r="U108" s="68">
        <v>15</v>
      </c>
      <c r="V108" s="68">
        <v>4</v>
      </c>
      <c r="W108" s="68">
        <v>50</v>
      </c>
      <c r="X108" s="68">
        <v>11</v>
      </c>
      <c r="Y108" s="68">
        <v>1</v>
      </c>
      <c r="Z108" s="68">
        <v>0</v>
      </c>
      <c r="AA108" s="68">
        <v>14</v>
      </c>
      <c r="AB108" s="68">
        <v>4</v>
      </c>
      <c r="AC108" s="68">
        <v>6</v>
      </c>
      <c r="AD108" s="68">
        <v>0</v>
      </c>
      <c r="AE108" s="68">
        <v>3</v>
      </c>
      <c r="AF108" s="68">
        <v>0</v>
      </c>
      <c r="AG108" s="67">
        <f t="shared" si="25"/>
        <v>351</v>
      </c>
      <c r="AH108" s="67">
        <f t="shared" si="26"/>
        <v>153</v>
      </c>
      <c r="AI108" s="67">
        <f t="shared" si="27"/>
        <v>504</v>
      </c>
      <c r="AK108" s="65">
        <v>351</v>
      </c>
      <c r="AL108" s="65">
        <v>153</v>
      </c>
      <c r="AM108" s="65">
        <v>504</v>
      </c>
      <c r="AO108" s="66">
        <f t="shared" si="18"/>
        <v>0</v>
      </c>
      <c r="AP108" s="66">
        <f t="shared" si="19"/>
        <v>0</v>
      </c>
      <c r="AQ108" s="66">
        <f t="shared" si="20"/>
        <v>0</v>
      </c>
      <c r="AU108" s="66"/>
      <c r="AV108" s="66"/>
    </row>
    <row r="109" spans="1:48" ht="15">
      <c r="A109" s="98"/>
      <c r="B109" s="95" t="s">
        <v>244</v>
      </c>
      <c r="C109" s="93" t="s">
        <v>85</v>
      </c>
      <c r="D109" s="55" t="s">
        <v>232</v>
      </c>
      <c r="E109" s="68">
        <v>2</v>
      </c>
      <c r="F109" s="68">
        <v>10</v>
      </c>
      <c r="G109" s="68">
        <v>0</v>
      </c>
      <c r="H109" s="68">
        <v>0</v>
      </c>
      <c r="I109" s="68">
        <v>4</v>
      </c>
      <c r="J109" s="68">
        <v>1</v>
      </c>
      <c r="K109" s="68">
        <v>0</v>
      </c>
      <c r="L109" s="68">
        <v>5</v>
      </c>
      <c r="M109" s="68">
        <v>9</v>
      </c>
      <c r="N109" s="68">
        <v>45</v>
      </c>
      <c r="O109" s="68">
        <v>56</v>
      </c>
      <c r="P109" s="68">
        <v>88</v>
      </c>
      <c r="Q109" s="68">
        <v>8</v>
      </c>
      <c r="R109" s="68">
        <v>40</v>
      </c>
      <c r="S109" s="68">
        <v>0</v>
      </c>
      <c r="T109" s="68">
        <v>0</v>
      </c>
      <c r="U109" s="68">
        <v>14</v>
      </c>
      <c r="V109" s="68">
        <v>8</v>
      </c>
      <c r="W109" s="68">
        <v>3</v>
      </c>
      <c r="X109" s="68">
        <v>3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7">
        <f t="shared" si="25"/>
        <v>96</v>
      </c>
      <c r="AH109" s="67">
        <f t="shared" si="26"/>
        <v>200</v>
      </c>
      <c r="AI109" s="67">
        <f t="shared" si="27"/>
        <v>296</v>
      </c>
      <c r="AK109" s="65">
        <v>96</v>
      </c>
      <c r="AL109" s="65">
        <v>200</v>
      </c>
      <c r="AM109" s="65">
        <v>296</v>
      </c>
      <c r="AO109" s="66">
        <f t="shared" si="18"/>
        <v>0</v>
      </c>
      <c r="AP109" s="66">
        <f t="shared" si="19"/>
        <v>0</v>
      </c>
      <c r="AQ109" s="66">
        <f t="shared" si="20"/>
        <v>0</v>
      </c>
      <c r="AU109" s="66"/>
      <c r="AV109" s="66"/>
    </row>
    <row r="110" spans="1:48" ht="15">
      <c r="A110" s="98"/>
      <c r="B110" s="95"/>
      <c r="C110" s="94"/>
      <c r="D110" s="55" t="s">
        <v>179</v>
      </c>
      <c r="E110" s="68">
        <v>6</v>
      </c>
      <c r="F110" s="68">
        <v>14</v>
      </c>
      <c r="G110" s="68">
        <v>0</v>
      </c>
      <c r="H110" s="68">
        <v>0</v>
      </c>
      <c r="I110" s="68">
        <v>10</v>
      </c>
      <c r="J110" s="68">
        <v>11</v>
      </c>
      <c r="K110" s="68">
        <v>4</v>
      </c>
      <c r="L110" s="68">
        <v>10</v>
      </c>
      <c r="M110" s="68">
        <v>28</v>
      </c>
      <c r="N110" s="68">
        <v>114</v>
      </c>
      <c r="O110" s="68">
        <v>112</v>
      </c>
      <c r="P110" s="68">
        <v>341</v>
      </c>
      <c r="Q110" s="68">
        <v>53</v>
      </c>
      <c r="R110" s="68">
        <v>224</v>
      </c>
      <c r="S110" s="68">
        <v>0</v>
      </c>
      <c r="T110" s="68">
        <v>0</v>
      </c>
      <c r="U110" s="68">
        <v>34</v>
      </c>
      <c r="V110" s="68">
        <v>47</v>
      </c>
      <c r="W110" s="68">
        <v>3</v>
      </c>
      <c r="X110" s="68">
        <v>9</v>
      </c>
      <c r="Y110" s="68">
        <v>2</v>
      </c>
      <c r="Z110" s="68">
        <v>2</v>
      </c>
      <c r="AA110" s="68">
        <v>2</v>
      </c>
      <c r="AB110" s="68">
        <v>4</v>
      </c>
      <c r="AC110" s="68">
        <v>2</v>
      </c>
      <c r="AD110" s="68">
        <v>0</v>
      </c>
      <c r="AE110" s="68">
        <v>0</v>
      </c>
      <c r="AF110" s="68">
        <v>0</v>
      </c>
      <c r="AG110" s="67">
        <f t="shared" si="25"/>
        <v>256</v>
      </c>
      <c r="AH110" s="67">
        <f t="shared" si="26"/>
        <v>776</v>
      </c>
      <c r="AI110" s="67">
        <f t="shared" si="27"/>
        <v>1032</v>
      </c>
      <c r="AK110" s="65">
        <v>256</v>
      </c>
      <c r="AL110" s="65">
        <v>776</v>
      </c>
      <c r="AM110" s="65">
        <v>1032</v>
      </c>
      <c r="AO110" s="66">
        <f t="shared" si="18"/>
        <v>0</v>
      </c>
      <c r="AP110" s="66">
        <f t="shared" si="19"/>
        <v>0</v>
      </c>
      <c r="AQ110" s="66">
        <f t="shared" si="20"/>
        <v>0</v>
      </c>
      <c r="AU110" s="66"/>
      <c r="AV110" s="66"/>
    </row>
    <row r="111" spans="1:48" ht="15">
      <c r="A111" s="98"/>
      <c r="B111" s="96" t="s">
        <v>66</v>
      </c>
      <c r="C111" s="116" t="s">
        <v>85</v>
      </c>
      <c r="D111" s="54" t="s">
        <v>232</v>
      </c>
      <c r="E111" s="67">
        <f aca="true" t="shared" si="28" ref="E111:AF111">E99+E101+E103+E105+E107+E109</f>
        <v>36</v>
      </c>
      <c r="F111" s="67">
        <f t="shared" si="28"/>
        <v>27</v>
      </c>
      <c r="G111" s="67">
        <f t="shared" si="28"/>
        <v>0</v>
      </c>
      <c r="H111" s="67">
        <f t="shared" si="28"/>
        <v>0</v>
      </c>
      <c r="I111" s="67">
        <f t="shared" si="28"/>
        <v>67</v>
      </c>
      <c r="J111" s="67">
        <f t="shared" si="28"/>
        <v>8</v>
      </c>
      <c r="K111" s="67">
        <f t="shared" si="28"/>
        <v>16</v>
      </c>
      <c r="L111" s="67">
        <f t="shared" si="28"/>
        <v>13</v>
      </c>
      <c r="M111" s="67">
        <f t="shared" si="28"/>
        <v>146</v>
      </c>
      <c r="N111" s="67">
        <f t="shared" si="28"/>
        <v>171</v>
      </c>
      <c r="O111" s="67">
        <f t="shared" si="28"/>
        <v>308</v>
      </c>
      <c r="P111" s="67">
        <f t="shared" si="28"/>
        <v>287</v>
      </c>
      <c r="Q111" s="67">
        <f t="shared" si="28"/>
        <v>129</v>
      </c>
      <c r="R111" s="67">
        <f t="shared" si="28"/>
        <v>167</v>
      </c>
      <c r="S111" s="67">
        <f t="shared" si="28"/>
        <v>3</v>
      </c>
      <c r="T111" s="67">
        <f t="shared" si="28"/>
        <v>1</v>
      </c>
      <c r="U111" s="67">
        <f t="shared" si="28"/>
        <v>57</v>
      </c>
      <c r="V111" s="67">
        <f t="shared" si="28"/>
        <v>39</v>
      </c>
      <c r="W111" s="67">
        <f t="shared" si="28"/>
        <v>56</v>
      </c>
      <c r="X111" s="67">
        <f t="shared" si="28"/>
        <v>18</v>
      </c>
      <c r="Y111" s="67">
        <f t="shared" si="28"/>
        <v>3</v>
      </c>
      <c r="Z111" s="67">
        <f t="shared" si="28"/>
        <v>0</v>
      </c>
      <c r="AA111" s="67">
        <f t="shared" si="28"/>
        <v>13</v>
      </c>
      <c r="AB111" s="67">
        <f t="shared" si="28"/>
        <v>4</v>
      </c>
      <c r="AC111" s="67">
        <f t="shared" si="28"/>
        <v>8</v>
      </c>
      <c r="AD111" s="67">
        <f t="shared" si="28"/>
        <v>0</v>
      </c>
      <c r="AE111" s="67">
        <f t="shared" si="28"/>
        <v>2</v>
      </c>
      <c r="AF111" s="67">
        <f t="shared" si="28"/>
        <v>0</v>
      </c>
      <c r="AG111" s="67">
        <f t="shared" si="25"/>
        <v>844</v>
      </c>
      <c r="AH111" s="67">
        <f t="shared" si="26"/>
        <v>735</v>
      </c>
      <c r="AI111" s="67">
        <f t="shared" si="27"/>
        <v>1579</v>
      </c>
      <c r="AK111" s="65">
        <v>844</v>
      </c>
      <c r="AL111" s="65">
        <v>735</v>
      </c>
      <c r="AM111" s="65">
        <v>1579</v>
      </c>
      <c r="AO111" s="66">
        <f t="shared" si="18"/>
        <v>0</v>
      </c>
      <c r="AP111" s="66">
        <f t="shared" si="19"/>
        <v>0</v>
      </c>
      <c r="AQ111" s="66">
        <f t="shared" si="20"/>
        <v>0</v>
      </c>
      <c r="AU111" s="66"/>
      <c r="AV111" s="66"/>
    </row>
    <row r="112" spans="1:48" ht="15">
      <c r="A112" s="98"/>
      <c r="B112" s="96"/>
      <c r="C112" s="135"/>
      <c r="D112" s="54" t="s">
        <v>179</v>
      </c>
      <c r="E112" s="67">
        <f aca="true" t="shared" si="29" ref="E112:AF112">E100+E102+E104+E106+E108+E110</f>
        <v>68</v>
      </c>
      <c r="F112" s="67">
        <f t="shared" si="29"/>
        <v>46</v>
      </c>
      <c r="G112" s="67">
        <f t="shared" si="29"/>
        <v>0</v>
      </c>
      <c r="H112" s="67">
        <f t="shared" si="29"/>
        <v>0</v>
      </c>
      <c r="I112" s="67">
        <f t="shared" si="29"/>
        <v>196</v>
      </c>
      <c r="J112" s="67">
        <f t="shared" si="29"/>
        <v>42</v>
      </c>
      <c r="K112" s="67">
        <f t="shared" si="29"/>
        <v>64</v>
      </c>
      <c r="L112" s="67">
        <f t="shared" si="29"/>
        <v>49</v>
      </c>
      <c r="M112" s="67">
        <f t="shared" si="29"/>
        <v>386</v>
      </c>
      <c r="N112" s="67">
        <f t="shared" si="29"/>
        <v>403</v>
      </c>
      <c r="O112" s="67">
        <f t="shared" si="29"/>
        <v>1273</v>
      </c>
      <c r="P112" s="67">
        <f t="shared" si="29"/>
        <v>1397</v>
      </c>
      <c r="Q112" s="67">
        <f t="shared" si="29"/>
        <v>694</v>
      </c>
      <c r="R112" s="67">
        <f t="shared" si="29"/>
        <v>726</v>
      </c>
      <c r="S112" s="67">
        <f t="shared" si="29"/>
        <v>12</v>
      </c>
      <c r="T112" s="67">
        <f t="shared" si="29"/>
        <v>2</v>
      </c>
      <c r="U112" s="67">
        <f t="shared" si="29"/>
        <v>184</v>
      </c>
      <c r="V112" s="67">
        <f t="shared" si="29"/>
        <v>125</v>
      </c>
      <c r="W112" s="67">
        <f t="shared" si="29"/>
        <v>106</v>
      </c>
      <c r="X112" s="67">
        <f t="shared" si="29"/>
        <v>41</v>
      </c>
      <c r="Y112" s="67">
        <f t="shared" si="29"/>
        <v>14</v>
      </c>
      <c r="Z112" s="67">
        <f t="shared" si="29"/>
        <v>5</v>
      </c>
      <c r="AA112" s="67">
        <f t="shared" si="29"/>
        <v>45</v>
      </c>
      <c r="AB112" s="67">
        <f t="shared" si="29"/>
        <v>16</v>
      </c>
      <c r="AC112" s="67">
        <f t="shared" si="29"/>
        <v>58</v>
      </c>
      <c r="AD112" s="67">
        <f t="shared" si="29"/>
        <v>5</v>
      </c>
      <c r="AE112" s="67">
        <f t="shared" si="29"/>
        <v>6</v>
      </c>
      <c r="AF112" s="67">
        <f t="shared" si="29"/>
        <v>0</v>
      </c>
      <c r="AG112" s="67">
        <f t="shared" si="25"/>
        <v>3106</v>
      </c>
      <c r="AH112" s="67">
        <f t="shared" si="26"/>
        <v>2857</v>
      </c>
      <c r="AI112" s="67">
        <f t="shared" si="27"/>
        <v>5963</v>
      </c>
      <c r="AK112" s="65">
        <v>3106</v>
      </c>
      <c r="AL112" s="65">
        <v>2857</v>
      </c>
      <c r="AM112" s="65">
        <v>5963</v>
      </c>
      <c r="AO112" s="66">
        <f t="shared" si="18"/>
        <v>0</v>
      </c>
      <c r="AP112" s="66">
        <f t="shared" si="19"/>
        <v>0</v>
      </c>
      <c r="AQ112" s="66">
        <f t="shared" si="20"/>
        <v>0</v>
      </c>
      <c r="AU112" s="66"/>
      <c r="AV112" s="66"/>
    </row>
    <row r="113" spans="1:48" ht="15">
      <c r="A113" s="98" t="s">
        <v>289</v>
      </c>
      <c r="B113" s="95" t="s">
        <v>242</v>
      </c>
      <c r="C113" s="93" t="s">
        <v>41</v>
      </c>
      <c r="D113" s="55" t="s">
        <v>232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1</v>
      </c>
      <c r="L113" s="68">
        <v>0</v>
      </c>
      <c r="M113" s="68">
        <v>1</v>
      </c>
      <c r="N113" s="68">
        <v>1</v>
      </c>
      <c r="O113" s="68">
        <v>0</v>
      </c>
      <c r="P113" s="68">
        <v>0</v>
      </c>
      <c r="Q113" s="68">
        <v>18</v>
      </c>
      <c r="R113" s="68">
        <v>44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7">
        <f t="shared" si="25"/>
        <v>20</v>
      </c>
      <c r="AH113" s="67">
        <f t="shared" si="26"/>
        <v>45</v>
      </c>
      <c r="AI113" s="67">
        <f t="shared" si="27"/>
        <v>65</v>
      </c>
      <c r="AK113" s="65">
        <v>20</v>
      </c>
      <c r="AL113" s="65">
        <v>45</v>
      </c>
      <c r="AM113" s="65">
        <v>65</v>
      </c>
      <c r="AO113" s="66">
        <f t="shared" si="18"/>
        <v>0</v>
      </c>
      <c r="AP113" s="66">
        <f t="shared" si="19"/>
        <v>0</v>
      </c>
      <c r="AQ113" s="66">
        <f t="shared" si="20"/>
        <v>0</v>
      </c>
      <c r="AU113" s="66"/>
      <c r="AV113" s="66"/>
    </row>
    <row r="114" spans="1:48" ht="15">
      <c r="A114" s="98"/>
      <c r="B114" s="95"/>
      <c r="C114" s="94"/>
      <c r="D114" s="55" t="s">
        <v>179</v>
      </c>
      <c r="E114" s="68">
        <v>2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2</v>
      </c>
      <c r="L114" s="68">
        <v>1</v>
      </c>
      <c r="M114" s="68">
        <v>4</v>
      </c>
      <c r="N114" s="68">
        <v>3</v>
      </c>
      <c r="O114" s="68">
        <v>2</v>
      </c>
      <c r="P114" s="68">
        <v>1</v>
      </c>
      <c r="Q114" s="68">
        <v>103</v>
      </c>
      <c r="R114" s="68">
        <v>170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1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7">
        <f t="shared" si="25"/>
        <v>114</v>
      </c>
      <c r="AH114" s="67">
        <f t="shared" si="26"/>
        <v>175</v>
      </c>
      <c r="AI114" s="67">
        <f t="shared" si="27"/>
        <v>289</v>
      </c>
      <c r="AK114" s="65">
        <v>114</v>
      </c>
      <c r="AL114" s="65">
        <v>175</v>
      </c>
      <c r="AM114" s="65">
        <v>289</v>
      </c>
      <c r="AO114" s="66">
        <f t="shared" si="18"/>
        <v>0</v>
      </c>
      <c r="AP114" s="66">
        <f t="shared" si="19"/>
        <v>0</v>
      </c>
      <c r="AQ114" s="66">
        <f t="shared" si="20"/>
        <v>0</v>
      </c>
      <c r="AU114" s="66"/>
      <c r="AV114" s="66"/>
    </row>
    <row r="115" spans="1:48" ht="15">
      <c r="A115" s="98"/>
      <c r="B115" s="95" t="s">
        <v>247</v>
      </c>
      <c r="C115" s="93" t="s">
        <v>41</v>
      </c>
      <c r="D115" s="55" t="s">
        <v>232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1</v>
      </c>
      <c r="M115" s="68">
        <v>0</v>
      </c>
      <c r="N115" s="68">
        <v>2</v>
      </c>
      <c r="O115" s="68">
        <v>0</v>
      </c>
      <c r="P115" s="68">
        <v>0</v>
      </c>
      <c r="Q115" s="68">
        <v>18</v>
      </c>
      <c r="R115" s="68">
        <v>40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7">
        <f t="shared" si="25"/>
        <v>18</v>
      </c>
      <c r="AH115" s="67">
        <f t="shared" si="26"/>
        <v>43</v>
      </c>
      <c r="AI115" s="67">
        <f t="shared" si="27"/>
        <v>61</v>
      </c>
      <c r="AK115" s="65">
        <v>18</v>
      </c>
      <c r="AL115" s="65">
        <v>43</v>
      </c>
      <c r="AM115" s="65">
        <v>61</v>
      </c>
      <c r="AO115" s="66">
        <f t="shared" si="18"/>
        <v>0</v>
      </c>
      <c r="AP115" s="66">
        <f t="shared" si="19"/>
        <v>0</v>
      </c>
      <c r="AQ115" s="66">
        <f t="shared" si="20"/>
        <v>0</v>
      </c>
      <c r="AU115" s="66"/>
      <c r="AV115" s="66"/>
    </row>
    <row r="116" spans="1:48" ht="15">
      <c r="A116" s="98"/>
      <c r="B116" s="95"/>
      <c r="C116" s="94"/>
      <c r="D116" s="55" t="s">
        <v>179</v>
      </c>
      <c r="E116" s="68">
        <v>1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4</v>
      </c>
      <c r="L116" s="68">
        <v>1</v>
      </c>
      <c r="M116" s="68">
        <v>0</v>
      </c>
      <c r="N116" s="68">
        <v>4</v>
      </c>
      <c r="O116" s="68">
        <v>1</v>
      </c>
      <c r="P116" s="68">
        <v>0</v>
      </c>
      <c r="Q116" s="68">
        <v>87</v>
      </c>
      <c r="R116" s="68">
        <v>132</v>
      </c>
      <c r="S116" s="68">
        <v>0</v>
      </c>
      <c r="T116" s="68">
        <v>0</v>
      </c>
      <c r="U116" s="68">
        <v>1</v>
      </c>
      <c r="V116" s="68">
        <v>0</v>
      </c>
      <c r="W116" s="68">
        <v>1</v>
      </c>
      <c r="X116" s="68">
        <v>0</v>
      </c>
      <c r="Y116" s="68">
        <v>0</v>
      </c>
      <c r="Z116" s="68">
        <v>0</v>
      </c>
      <c r="AA116" s="68">
        <v>2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7">
        <f t="shared" si="25"/>
        <v>97</v>
      </c>
      <c r="AH116" s="67">
        <f t="shared" si="26"/>
        <v>137</v>
      </c>
      <c r="AI116" s="67">
        <f t="shared" si="27"/>
        <v>234</v>
      </c>
      <c r="AK116" s="65">
        <v>97</v>
      </c>
      <c r="AL116" s="65">
        <v>137</v>
      </c>
      <c r="AM116" s="65">
        <v>234</v>
      </c>
      <c r="AO116" s="66">
        <f t="shared" si="18"/>
        <v>0</v>
      </c>
      <c r="AP116" s="66">
        <f t="shared" si="19"/>
        <v>0</v>
      </c>
      <c r="AQ116" s="66">
        <f t="shared" si="20"/>
        <v>0</v>
      </c>
      <c r="AU116" s="66"/>
      <c r="AV116" s="66"/>
    </row>
    <row r="117" spans="1:48" ht="15">
      <c r="A117" s="98"/>
      <c r="B117" s="96" t="s">
        <v>66</v>
      </c>
      <c r="C117" s="116" t="s">
        <v>85</v>
      </c>
      <c r="D117" s="54" t="s">
        <v>232</v>
      </c>
      <c r="E117" s="67">
        <f aca="true" t="shared" si="30" ref="E117:AF117">E113+E115</f>
        <v>0</v>
      </c>
      <c r="F117" s="67">
        <f t="shared" si="30"/>
        <v>0</v>
      </c>
      <c r="G117" s="67">
        <f t="shared" si="30"/>
        <v>0</v>
      </c>
      <c r="H117" s="67">
        <f t="shared" si="30"/>
        <v>0</v>
      </c>
      <c r="I117" s="67">
        <f t="shared" si="30"/>
        <v>0</v>
      </c>
      <c r="J117" s="67">
        <f t="shared" si="30"/>
        <v>0</v>
      </c>
      <c r="K117" s="67">
        <f t="shared" si="30"/>
        <v>1</v>
      </c>
      <c r="L117" s="67">
        <f t="shared" si="30"/>
        <v>1</v>
      </c>
      <c r="M117" s="67">
        <f t="shared" si="30"/>
        <v>1</v>
      </c>
      <c r="N117" s="67">
        <f t="shared" si="30"/>
        <v>3</v>
      </c>
      <c r="O117" s="67">
        <f t="shared" si="30"/>
        <v>0</v>
      </c>
      <c r="P117" s="67">
        <f t="shared" si="30"/>
        <v>0</v>
      </c>
      <c r="Q117" s="67">
        <f t="shared" si="30"/>
        <v>36</v>
      </c>
      <c r="R117" s="67">
        <f t="shared" si="30"/>
        <v>84</v>
      </c>
      <c r="S117" s="67">
        <f t="shared" si="30"/>
        <v>0</v>
      </c>
      <c r="T117" s="67">
        <f t="shared" si="30"/>
        <v>0</v>
      </c>
      <c r="U117" s="67">
        <f t="shared" si="30"/>
        <v>0</v>
      </c>
      <c r="V117" s="67">
        <f t="shared" si="30"/>
        <v>0</v>
      </c>
      <c r="W117" s="67">
        <f t="shared" si="30"/>
        <v>0</v>
      </c>
      <c r="X117" s="67">
        <f t="shared" si="30"/>
        <v>0</v>
      </c>
      <c r="Y117" s="67">
        <f t="shared" si="30"/>
        <v>0</v>
      </c>
      <c r="Z117" s="67">
        <f t="shared" si="30"/>
        <v>0</v>
      </c>
      <c r="AA117" s="67">
        <f t="shared" si="30"/>
        <v>0</v>
      </c>
      <c r="AB117" s="67">
        <f t="shared" si="30"/>
        <v>0</v>
      </c>
      <c r="AC117" s="67">
        <f t="shared" si="30"/>
        <v>0</v>
      </c>
      <c r="AD117" s="67">
        <f t="shared" si="30"/>
        <v>0</v>
      </c>
      <c r="AE117" s="67">
        <f t="shared" si="30"/>
        <v>0</v>
      </c>
      <c r="AF117" s="67">
        <f t="shared" si="30"/>
        <v>0</v>
      </c>
      <c r="AG117" s="67">
        <f t="shared" si="25"/>
        <v>38</v>
      </c>
      <c r="AH117" s="67">
        <f t="shared" si="26"/>
        <v>88</v>
      </c>
      <c r="AI117" s="67">
        <f t="shared" si="27"/>
        <v>126</v>
      </c>
      <c r="AK117" s="65">
        <v>38</v>
      </c>
      <c r="AL117" s="65">
        <v>88</v>
      </c>
      <c r="AM117" s="65">
        <v>126</v>
      </c>
      <c r="AO117" s="66">
        <f t="shared" si="18"/>
        <v>0</v>
      </c>
      <c r="AP117" s="66">
        <f t="shared" si="19"/>
        <v>0</v>
      </c>
      <c r="AQ117" s="66">
        <f t="shared" si="20"/>
        <v>0</v>
      </c>
      <c r="AU117" s="66"/>
      <c r="AV117" s="66"/>
    </row>
    <row r="118" spans="1:48" ht="15">
      <c r="A118" s="98"/>
      <c r="B118" s="96"/>
      <c r="C118" s="135"/>
      <c r="D118" s="54" t="s">
        <v>179</v>
      </c>
      <c r="E118" s="67">
        <f aca="true" t="shared" si="31" ref="E118:AF118">E114+E116</f>
        <v>3</v>
      </c>
      <c r="F118" s="67">
        <f t="shared" si="31"/>
        <v>0</v>
      </c>
      <c r="G118" s="67">
        <f t="shared" si="31"/>
        <v>0</v>
      </c>
      <c r="H118" s="67">
        <f t="shared" si="31"/>
        <v>0</v>
      </c>
      <c r="I118" s="67">
        <f t="shared" si="31"/>
        <v>0</v>
      </c>
      <c r="J118" s="67">
        <f t="shared" si="31"/>
        <v>0</v>
      </c>
      <c r="K118" s="67">
        <f t="shared" si="31"/>
        <v>6</v>
      </c>
      <c r="L118" s="67">
        <f t="shared" si="31"/>
        <v>2</v>
      </c>
      <c r="M118" s="67">
        <f t="shared" si="31"/>
        <v>4</v>
      </c>
      <c r="N118" s="67">
        <f t="shared" si="31"/>
        <v>7</v>
      </c>
      <c r="O118" s="67">
        <f t="shared" si="31"/>
        <v>3</v>
      </c>
      <c r="P118" s="67">
        <f t="shared" si="31"/>
        <v>1</v>
      </c>
      <c r="Q118" s="67">
        <f t="shared" si="31"/>
        <v>190</v>
      </c>
      <c r="R118" s="67">
        <f t="shared" si="31"/>
        <v>302</v>
      </c>
      <c r="S118" s="67">
        <f t="shared" si="31"/>
        <v>0</v>
      </c>
      <c r="T118" s="67">
        <f t="shared" si="31"/>
        <v>0</v>
      </c>
      <c r="U118" s="67">
        <f t="shared" si="31"/>
        <v>1</v>
      </c>
      <c r="V118" s="67">
        <f t="shared" si="31"/>
        <v>0</v>
      </c>
      <c r="W118" s="67">
        <f t="shared" si="31"/>
        <v>1</v>
      </c>
      <c r="X118" s="67">
        <f t="shared" si="31"/>
        <v>0</v>
      </c>
      <c r="Y118" s="67">
        <f t="shared" si="31"/>
        <v>1</v>
      </c>
      <c r="Z118" s="67">
        <f t="shared" si="31"/>
        <v>0</v>
      </c>
      <c r="AA118" s="67">
        <f t="shared" si="31"/>
        <v>2</v>
      </c>
      <c r="AB118" s="67">
        <f t="shared" si="31"/>
        <v>0</v>
      </c>
      <c r="AC118" s="67">
        <f t="shared" si="31"/>
        <v>0</v>
      </c>
      <c r="AD118" s="67">
        <f t="shared" si="31"/>
        <v>0</v>
      </c>
      <c r="AE118" s="67">
        <f t="shared" si="31"/>
        <v>0</v>
      </c>
      <c r="AF118" s="67">
        <f t="shared" si="31"/>
        <v>0</v>
      </c>
      <c r="AG118" s="67">
        <f t="shared" si="25"/>
        <v>211</v>
      </c>
      <c r="AH118" s="67">
        <f t="shared" si="26"/>
        <v>312</v>
      </c>
      <c r="AI118" s="67">
        <f t="shared" si="27"/>
        <v>523</v>
      </c>
      <c r="AK118" s="65">
        <v>211</v>
      </c>
      <c r="AL118" s="65">
        <v>312</v>
      </c>
      <c r="AM118" s="65">
        <v>523</v>
      </c>
      <c r="AO118" s="66">
        <f t="shared" si="18"/>
        <v>0</v>
      </c>
      <c r="AP118" s="66">
        <f t="shared" si="19"/>
        <v>0</v>
      </c>
      <c r="AQ118" s="66">
        <f t="shared" si="20"/>
        <v>0</v>
      </c>
      <c r="AU118" s="66"/>
      <c r="AV118" s="66"/>
    </row>
    <row r="119" spans="1:48" ht="15">
      <c r="A119" s="95" t="s">
        <v>239</v>
      </c>
      <c r="B119" s="95"/>
      <c r="C119" s="93" t="s">
        <v>85</v>
      </c>
      <c r="D119" s="55" t="s">
        <v>232</v>
      </c>
      <c r="E119" s="68">
        <v>1</v>
      </c>
      <c r="F119" s="68">
        <v>0</v>
      </c>
      <c r="G119" s="68">
        <v>0</v>
      </c>
      <c r="H119" s="68">
        <v>0</v>
      </c>
      <c r="I119" s="68">
        <v>1</v>
      </c>
      <c r="J119" s="68">
        <v>0</v>
      </c>
      <c r="K119" s="68">
        <v>3</v>
      </c>
      <c r="L119" s="68">
        <v>6</v>
      </c>
      <c r="M119" s="68">
        <v>83</v>
      </c>
      <c r="N119" s="68">
        <v>22</v>
      </c>
      <c r="O119" s="68">
        <v>150</v>
      </c>
      <c r="P119" s="68">
        <v>124</v>
      </c>
      <c r="Q119" s="68">
        <v>98</v>
      </c>
      <c r="R119" s="68">
        <v>59</v>
      </c>
      <c r="S119" s="68">
        <v>3</v>
      </c>
      <c r="T119" s="68">
        <v>0</v>
      </c>
      <c r="U119" s="68">
        <v>32</v>
      </c>
      <c r="V119" s="68">
        <v>6</v>
      </c>
      <c r="W119" s="68">
        <v>12</v>
      </c>
      <c r="X119" s="68">
        <v>2</v>
      </c>
      <c r="Y119" s="68">
        <v>6</v>
      </c>
      <c r="Z119" s="68">
        <v>2</v>
      </c>
      <c r="AA119" s="68">
        <v>0</v>
      </c>
      <c r="AB119" s="68">
        <v>1</v>
      </c>
      <c r="AC119" s="68">
        <v>0</v>
      </c>
      <c r="AD119" s="68">
        <v>0</v>
      </c>
      <c r="AE119" s="68">
        <v>0</v>
      </c>
      <c r="AF119" s="68">
        <v>0</v>
      </c>
      <c r="AG119" s="67">
        <f t="shared" si="25"/>
        <v>389</v>
      </c>
      <c r="AH119" s="67">
        <f t="shared" si="26"/>
        <v>222</v>
      </c>
      <c r="AI119" s="67">
        <f t="shared" si="27"/>
        <v>611</v>
      </c>
      <c r="AK119" s="65">
        <v>389</v>
      </c>
      <c r="AL119" s="65">
        <v>222</v>
      </c>
      <c r="AM119" s="65">
        <v>611</v>
      </c>
      <c r="AO119" s="66">
        <f t="shared" si="18"/>
        <v>0</v>
      </c>
      <c r="AP119" s="66">
        <f t="shared" si="19"/>
        <v>0</v>
      </c>
      <c r="AQ119" s="66">
        <f t="shared" si="20"/>
        <v>0</v>
      </c>
      <c r="AU119" s="66"/>
      <c r="AV119" s="66"/>
    </row>
    <row r="120" spans="1:48" ht="15">
      <c r="A120" s="95"/>
      <c r="B120" s="95"/>
      <c r="C120" s="94"/>
      <c r="D120" s="55" t="s">
        <v>179</v>
      </c>
      <c r="E120" s="68">
        <v>10</v>
      </c>
      <c r="F120" s="68">
        <v>0</v>
      </c>
      <c r="G120" s="68">
        <v>4</v>
      </c>
      <c r="H120" s="68">
        <v>0</v>
      </c>
      <c r="I120" s="68">
        <v>5</v>
      </c>
      <c r="J120" s="68">
        <v>2</v>
      </c>
      <c r="K120" s="68">
        <v>14</v>
      </c>
      <c r="L120" s="68">
        <v>11</v>
      </c>
      <c r="M120" s="68">
        <v>133</v>
      </c>
      <c r="N120" s="68">
        <v>46</v>
      </c>
      <c r="O120" s="68">
        <v>896</v>
      </c>
      <c r="P120" s="68">
        <v>495</v>
      </c>
      <c r="Q120" s="68">
        <v>451</v>
      </c>
      <c r="R120" s="68">
        <v>221</v>
      </c>
      <c r="S120" s="68">
        <v>4</v>
      </c>
      <c r="T120" s="68">
        <v>1</v>
      </c>
      <c r="U120" s="68">
        <v>59</v>
      </c>
      <c r="V120" s="68">
        <v>10</v>
      </c>
      <c r="W120" s="68">
        <v>16</v>
      </c>
      <c r="X120" s="68">
        <v>3</v>
      </c>
      <c r="Y120" s="68">
        <v>34</v>
      </c>
      <c r="Z120" s="68">
        <v>4</v>
      </c>
      <c r="AA120" s="68">
        <v>5</v>
      </c>
      <c r="AB120" s="68">
        <v>3</v>
      </c>
      <c r="AC120" s="68">
        <v>4</v>
      </c>
      <c r="AD120" s="68">
        <v>0</v>
      </c>
      <c r="AE120" s="68">
        <v>0</v>
      </c>
      <c r="AF120" s="68">
        <v>0</v>
      </c>
      <c r="AG120" s="67">
        <f t="shared" si="25"/>
        <v>1635</v>
      </c>
      <c r="AH120" s="67">
        <f t="shared" si="26"/>
        <v>796</v>
      </c>
      <c r="AI120" s="67">
        <f t="shared" si="27"/>
        <v>2431</v>
      </c>
      <c r="AK120" s="65">
        <v>1635</v>
      </c>
      <c r="AL120" s="65">
        <v>796</v>
      </c>
      <c r="AM120" s="65">
        <v>2431</v>
      </c>
      <c r="AO120" s="66">
        <f t="shared" si="18"/>
        <v>0</v>
      </c>
      <c r="AP120" s="66">
        <f t="shared" si="19"/>
        <v>0</v>
      </c>
      <c r="AQ120" s="66">
        <f t="shared" si="20"/>
        <v>0</v>
      </c>
      <c r="AU120" s="66"/>
      <c r="AV120" s="66"/>
    </row>
    <row r="121" spans="1:48" ht="15">
      <c r="A121" s="98" t="s">
        <v>67</v>
      </c>
      <c r="B121" s="99" t="s">
        <v>68</v>
      </c>
      <c r="C121" s="93" t="s">
        <v>85</v>
      </c>
      <c r="D121" s="56" t="s">
        <v>232</v>
      </c>
      <c r="E121" s="68">
        <v>0</v>
      </c>
      <c r="F121" s="68">
        <v>1</v>
      </c>
      <c r="G121" s="68">
        <v>0</v>
      </c>
      <c r="H121" s="68">
        <v>0</v>
      </c>
      <c r="I121" s="68">
        <v>12</v>
      </c>
      <c r="J121" s="68">
        <v>19</v>
      </c>
      <c r="K121" s="68">
        <v>1</v>
      </c>
      <c r="L121" s="68">
        <v>4</v>
      </c>
      <c r="M121" s="68">
        <v>18</v>
      </c>
      <c r="N121" s="68">
        <v>27</v>
      </c>
      <c r="O121" s="68">
        <v>16</v>
      </c>
      <c r="P121" s="68">
        <v>80</v>
      </c>
      <c r="Q121" s="68">
        <v>7</v>
      </c>
      <c r="R121" s="68">
        <v>21</v>
      </c>
      <c r="S121" s="68">
        <v>3</v>
      </c>
      <c r="T121" s="68">
        <v>1</v>
      </c>
      <c r="U121" s="68">
        <v>32</v>
      </c>
      <c r="V121" s="68">
        <v>37</v>
      </c>
      <c r="W121" s="68">
        <v>36</v>
      </c>
      <c r="X121" s="68">
        <v>18</v>
      </c>
      <c r="Y121" s="68">
        <v>1</v>
      </c>
      <c r="Z121" s="68">
        <v>1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7">
        <f t="shared" si="25"/>
        <v>126</v>
      </c>
      <c r="AH121" s="67">
        <f t="shared" si="26"/>
        <v>209</v>
      </c>
      <c r="AI121" s="67">
        <f t="shared" si="27"/>
        <v>335</v>
      </c>
      <c r="AK121" s="65">
        <v>126</v>
      </c>
      <c r="AL121" s="65">
        <v>209</v>
      </c>
      <c r="AM121" s="65">
        <v>335</v>
      </c>
      <c r="AO121" s="66">
        <f t="shared" si="18"/>
        <v>0</v>
      </c>
      <c r="AP121" s="66">
        <f t="shared" si="19"/>
        <v>0</v>
      </c>
      <c r="AQ121" s="66">
        <f t="shared" si="20"/>
        <v>0</v>
      </c>
      <c r="AU121" s="66"/>
      <c r="AV121" s="66"/>
    </row>
    <row r="122" spans="1:48" ht="15">
      <c r="A122" s="98"/>
      <c r="B122" s="99"/>
      <c r="C122" s="94"/>
      <c r="D122" s="56" t="s">
        <v>179</v>
      </c>
      <c r="E122" s="68">
        <v>0</v>
      </c>
      <c r="F122" s="68">
        <v>3</v>
      </c>
      <c r="G122" s="68">
        <v>0</v>
      </c>
      <c r="H122" s="68">
        <v>0</v>
      </c>
      <c r="I122" s="68">
        <v>17</v>
      </c>
      <c r="J122" s="68">
        <v>28</v>
      </c>
      <c r="K122" s="68">
        <v>4</v>
      </c>
      <c r="L122" s="68">
        <v>9</v>
      </c>
      <c r="M122" s="68">
        <v>34</v>
      </c>
      <c r="N122" s="68">
        <v>68</v>
      </c>
      <c r="O122" s="68">
        <v>117</v>
      </c>
      <c r="P122" s="68">
        <v>631</v>
      </c>
      <c r="Q122" s="68">
        <v>38</v>
      </c>
      <c r="R122" s="68">
        <v>189</v>
      </c>
      <c r="S122" s="68">
        <v>8</v>
      </c>
      <c r="T122" s="68">
        <v>1</v>
      </c>
      <c r="U122" s="68">
        <v>59</v>
      </c>
      <c r="V122" s="68">
        <v>60</v>
      </c>
      <c r="W122" s="68">
        <v>66</v>
      </c>
      <c r="X122" s="68">
        <v>37</v>
      </c>
      <c r="Y122" s="68">
        <v>9</v>
      </c>
      <c r="Z122" s="68">
        <v>4</v>
      </c>
      <c r="AA122" s="68">
        <v>0</v>
      </c>
      <c r="AB122" s="68">
        <v>0</v>
      </c>
      <c r="AC122" s="68">
        <v>0</v>
      </c>
      <c r="AD122" s="68">
        <v>0</v>
      </c>
      <c r="AE122" s="68">
        <v>1</v>
      </c>
      <c r="AF122" s="68">
        <v>1</v>
      </c>
      <c r="AG122" s="67">
        <f t="shared" si="25"/>
        <v>353</v>
      </c>
      <c r="AH122" s="67">
        <f t="shared" si="26"/>
        <v>1031</v>
      </c>
      <c r="AI122" s="67">
        <f t="shared" si="27"/>
        <v>1384</v>
      </c>
      <c r="AK122" s="65">
        <v>353</v>
      </c>
      <c r="AL122" s="65">
        <v>1031</v>
      </c>
      <c r="AM122" s="65">
        <v>1384</v>
      </c>
      <c r="AO122" s="66">
        <f t="shared" si="18"/>
        <v>0</v>
      </c>
      <c r="AP122" s="66">
        <f t="shared" si="19"/>
        <v>0</v>
      </c>
      <c r="AQ122" s="66">
        <f t="shared" si="20"/>
        <v>0</v>
      </c>
      <c r="AU122" s="66"/>
      <c r="AV122" s="66"/>
    </row>
    <row r="123" spans="1:48" ht="15">
      <c r="A123" s="98"/>
      <c r="B123" s="99" t="s">
        <v>69</v>
      </c>
      <c r="C123" s="93" t="s">
        <v>85</v>
      </c>
      <c r="D123" s="56" t="s">
        <v>232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7">
        <f t="shared" si="25"/>
        <v>0</v>
      </c>
      <c r="AH123" s="67">
        <f t="shared" si="26"/>
        <v>0</v>
      </c>
      <c r="AI123" s="67">
        <f t="shared" si="27"/>
        <v>0</v>
      </c>
      <c r="AK123" s="65">
        <v>0</v>
      </c>
      <c r="AL123" s="65">
        <v>0</v>
      </c>
      <c r="AM123" s="65">
        <v>0</v>
      </c>
      <c r="AO123" s="66">
        <f t="shared" si="18"/>
        <v>0</v>
      </c>
      <c r="AP123" s="66">
        <f t="shared" si="19"/>
        <v>0</v>
      </c>
      <c r="AQ123" s="66">
        <f t="shared" si="20"/>
        <v>0</v>
      </c>
      <c r="AU123" s="66"/>
      <c r="AV123" s="66"/>
    </row>
    <row r="124" spans="1:48" ht="15">
      <c r="A124" s="98"/>
      <c r="B124" s="99"/>
      <c r="C124" s="94"/>
      <c r="D124" s="56" t="s">
        <v>179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1</v>
      </c>
      <c r="L124" s="68">
        <v>12</v>
      </c>
      <c r="M124" s="68">
        <v>1</v>
      </c>
      <c r="N124" s="68">
        <v>20</v>
      </c>
      <c r="O124" s="68">
        <v>7</v>
      </c>
      <c r="P124" s="68">
        <v>102</v>
      </c>
      <c r="Q124" s="68">
        <v>0</v>
      </c>
      <c r="R124" s="68">
        <v>107</v>
      </c>
      <c r="S124" s="68">
        <v>0</v>
      </c>
      <c r="T124" s="68">
        <v>1</v>
      </c>
      <c r="U124" s="68">
        <v>0</v>
      </c>
      <c r="V124" s="68">
        <v>12</v>
      </c>
      <c r="W124" s="68">
        <v>1</v>
      </c>
      <c r="X124" s="68">
        <v>50</v>
      </c>
      <c r="Y124" s="68">
        <v>0</v>
      </c>
      <c r="Z124" s="68">
        <v>2</v>
      </c>
      <c r="AA124" s="68">
        <v>0</v>
      </c>
      <c r="AB124" s="68">
        <v>7</v>
      </c>
      <c r="AC124" s="68">
        <v>0</v>
      </c>
      <c r="AD124" s="68">
        <v>3</v>
      </c>
      <c r="AE124" s="68">
        <v>0</v>
      </c>
      <c r="AF124" s="68">
        <v>1</v>
      </c>
      <c r="AG124" s="67">
        <f t="shared" si="25"/>
        <v>10</v>
      </c>
      <c r="AH124" s="67">
        <f t="shared" si="26"/>
        <v>317</v>
      </c>
      <c r="AI124" s="67">
        <f t="shared" si="27"/>
        <v>327</v>
      </c>
      <c r="AK124" s="65">
        <v>10</v>
      </c>
      <c r="AL124" s="65">
        <v>317</v>
      </c>
      <c r="AM124" s="65">
        <v>327</v>
      </c>
      <c r="AO124" s="66">
        <f t="shared" si="18"/>
        <v>0</v>
      </c>
      <c r="AP124" s="66">
        <f t="shared" si="19"/>
        <v>0</v>
      </c>
      <c r="AQ124" s="66">
        <f t="shared" si="20"/>
        <v>0</v>
      </c>
      <c r="AU124" s="66"/>
      <c r="AV124" s="66"/>
    </row>
    <row r="125" spans="1:48" ht="15">
      <c r="A125" s="98"/>
      <c r="B125" s="99" t="s">
        <v>70</v>
      </c>
      <c r="C125" s="93" t="s">
        <v>85</v>
      </c>
      <c r="D125" s="56" t="s">
        <v>232</v>
      </c>
      <c r="E125" s="68">
        <v>0</v>
      </c>
      <c r="F125" s="68">
        <v>7</v>
      </c>
      <c r="G125" s="68">
        <v>0</v>
      </c>
      <c r="H125" s="68">
        <v>0</v>
      </c>
      <c r="I125" s="68">
        <v>11</v>
      </c>
      <c r="J125" s="68">
        <v>6</v>
      </c>
      <c r="K125" s="68">
        <v>0</v>
      </c>
      <c r="L125" s="68">
        <v>5</v>
      </c>
      <c r="M125" s="68">
        <v>5</v>
      </c>
      <c r="N125" s="68">
        <v>39</v>
      </c>
      <c r="O125" s="68">
        <v>8</v>
      </c>
      <c r="P125" s="68">
        <v>60</v>
      </c>
      <c r="Q125" s="68">
        <v>2</v>
      </c>
      <c r="R125" s="68">
        <v>18</v>
      </c>
      <c r="S125" s="68">
        <v>4</v>
      </c>
      <c r="T125" s="68">
        <v>0</v>
      </c>
      <c r="U125" s="68">
        <v>15</v>
      </c>
      <c r="V125" s="68">
        <v>43</v>
      </c>
      <c r="W125" s="68">
        <v>31</v>
      </c>
      <c r="X125" s="68">
        <v>19</v>
      </c>
      <c r="Y125" s="68">
        <v>0</v>
      </c>
      <c r="Z125" s="68">
        <v>1</v>
      </c>
      <c r="AA125" s="68">
        <v>0</v>
      </c>
      <c r="AB125" s="68">
        <v>0</v>
      </c>
      <c r="AC125" s="68">
        <v>1</v>
      </c>
      <c r="AD125" s="68">
        <v>1</v>
      </c>
      <c r="AE125" s="68">
        <v>0</v>
      </c>
      <c r="AF125" s="68">
        <v>0</v>
      </c>
      <c r="AG125" s="67">
        <f t="shared" si="25"/>
        <v>77</v>
      </c>
      <c r="AH125" s="67">
        <f t="shared" si="26"/>
        <v>199</v>
      </c>
      <c r="AI125" s="67">
        <f t="shared" si="27"/>
        <v>276</v>
      </c>
      <c r="AK125" s="65">
        <v>77</v>
      </c>
      <c r="AL125" s="65">
        <v>199</v>
      </c>
      <c r="AM125" s="65">
        <v>276</v>
      </c>
      <c r="AO125" s="66">
        <f t="shared" si="18"/>
        <v>0</v>
      </c>
      <c r="AP125" s="66">
        <f t="shared" si="19"/>
        <v>0</v>
      </c>
      <c r="AQ125" s="66">
        <f t="shared" si="20"/>
        <v>0</v>
      </c>
      <c r="AU125" s="66"/>
      <c r="AV125" s="66"/>
    </row>
    <row r="126" spans="1:48" ht="15">
      <c r="A126" s="98"/>
      <c r="B126" s="99"/>
      <c r="C126" s="94"/>
      <c r="D126" s="56" t="s">
        <v>179</v>
      </c>
      <c r="E126" s="68">
        <v>0</v>
      </c>
      <c r="F126" s="68">
        <v>7</v>
      </c>
      <c r="G126" s="68">
        <v>0</v>
      </c>
      <c r="H126" s="68">
        <v>0</v>
      </c>
      <c r="I126" s="68">
        <v>22</v>
      </c>
      <c r="J126" s="68">
        <v>9</v>
      </c>
      <c r="K126" s="68">
        <v>0</v>
      </c>
      <c r="L126" s="68">
        <v>11</v>
      </c>
      <c r="M126" s="68">
        <v>9</v>
      </c>
      <c r="N126" s="68">
        <v>83</v>
      </c>
      <c r="O126" s="68">
        <v>40</v>
      </c>
      <c r="P126" s="68">
        <v>394</v>
      </c>
      <c r="Q126" s="68">
        <v>11</v>
      </c>
      <c r="R126" s="68">
        <v>148</v>
      </c>
      <c r="S126" s="68">
        <v>9</v>
      </c>
      <c r="T126" s="68">
        <v>0</v>
      </c>
      <c r="U126" s="68">
        <v>26</v>
      </c>
      <c r="V126" s="68">
        <v>72</v>
      </c>
      <c r="W126" s="68">
        <v>54</v>
      </c>
      <c r="X126" s="68">
        <v>45</v>
      </c>
      <c r="Y126" s="68">
        <v>8</v>
      </c>
      <c r="Z126" s="68">
        <v>2</v>
      </c>
      <c r="AA126" s="68">
        <v>0</v>
      </c>
      <c r="AB126" s="68">
        <v>1</v>
      </c>
      <c r="AC126" s="68">
        <v>1</v>
      </c>
      <c r="AD126" s="68">
        <v>1</v>
      </c>
      <c r="AE126" s="68">
        <v>0</v>
      </c>
      <c r="AF126" s="68">
        <v>0</v>
      </c>
      <c r="AG126" s="67">
        <f t="shared" si="25"/>
        <v>180</v>
      </c>
      <c r="AH126" s="67">
        <f t="shared" si="26"/>
        <v>773</v>
      </c>
      <c r="AI126" s="67">
        <f t="shared" si="27"/>
        <v>953</v>
      </c>
      <c r="AK126" s="65">
        <v>180</v>
      </c>
      <c r="AL126" s="65">
        <v>773</v>
      </c>
      <c r="AM126" s="65">
        <v>953</v>
      </c>
      <c r="AO126" s="66">
        <f t="shared" si="18"/>
        <v>0</v>
      </c>
      <c r="AP126" s="66">
        <f t="shared" si="19"/>
        <v>0</v>
      </c>
      <c r="AQ126" s="66">
        <f t="shared" si="20"/>
        <v>0</v>
      </c>
      <c r="AU126" s="66"/>
      <c r="AV126" s="66"/>
    </row>
    <row r="127" spans="1:48" ht="15">
      <c r="A127" s="98"/>
      <c r="B127" s="99" t="s">
        <v>71</v>
      </c>
      <c r="C127" s="93" t="s">
        <v>85</v>
      </c>
      <c r="D127" s="56" t="s">
        <v>232</v>
      </c>
      <c r="E127" s="68">
        <v>0</v>
      </c>
      <c r="F127" s="68">
        <v>14</v>
      </c>
      <c r="G127" s="68">
        <v>0</v>
      </c>
      <c r="H127" s="68">
        <v>0</v>
      </c>
      <c r="I127" s="68">
        <v>53</v>
      </c>
      <c r="J127" s="68">
        <v>14</v>
      </c>
      <c r="K127" s="68">
        <v>7</v>
      </c>
      <c r="L127" s="68">
        <v>47</v>
      </c>
      <c r="M127" s="68">
        <v>51</v>
      </c>
      <c r="N127" s="68">
        <v>177</v>
      </c>
      <c r="O127" s="68">
        <v>33</v>
      </c>
      <c r="P127" s="68">
        <v>245</v>
      </c>
      <c r="Q127" s="68">
        <v>6</v>
      </c>
      <c r="R127" s="68">
        <v>50</v>
      </c>
      <c r="S127" s="68">
        <v>4</v>
      </c>
      <c r="T127" s="68">
        <v>0</v>
      </c>
      <c r="U127" s="68">
        <v>53</v>
      </c>
      <c r="V127" s="68">
        <v>72</v>
      </c>
      <c r="W127" s="68">
        <v>71</v>
      </c>
      <c r="X127" s="68">
        <v>28</v>
      </c>
      <c r="Y127" s="68">
        <v>1</v>
      </c>
      <c r="Z127" s="68">
        <v>1</v>
      </c>
      <c r="AA127" s="68">
        <v>0</v>
      </c>
      <c r="AB127" s="68">
        <v>0</v>
      </c>
      <c r="AC127" s="68">
        <v>6</v>
      </c>
      <c r="AD127" s="68">
        <v>3</v>
      </c>
      <c r="AE127" s="68">
        <v>0</v>
      </c>
      <c r="AF127" s="68">
        <v>0</v>
      </c>
      <c r="AG127" s="67">
        <f t="shared" si="25"/>
        <v>285</v>
      </c>
      <c r="AH127" s="67">
        <f t="shared" si="26"/>
        <v>651</v>
      </c>
      <c r="AI127" s="67">
        <f t="shared" si="27"/>
        <v>936</v>
      </c>
      <c r="AK127" s="65">
        <v>285</v>
      </c>
      <c r="AL127" s="65">
        <v>651</v>
      </c>
      <c r="AM127" s="65">
        <v>936</v>
      </c>
      <c r="AO127" s="66">
        <f t="shared" si="18"/>
        <v>0</v>
      </c>
      <c r="AP127" s="66">
        <f t="shared" si="19"/>
        <v>0</v>
      </c>
      <c r="AQ127" s="66">
        <f t="shared" si="20"/>
        <v>0</v>
      </c>
      <c r="AU127" s="66"/>
      <c r="AV127" s="66"/>
    </row>
    <row r="128" spans="1:48" ht="15">
      <c r="A128" s="98"/>
      <c r="B128" s="99"/>
      <c r="C128" s="94"/>
      <c r="D128" s="56" t="s">
        <v>179</v>
      </c>
      <c r="E128" s="68">
        <v>0</v>
      </c>
      <c r="F128" s="68">
        <v>20</v>
      </c>
      <c r="G128" s="68">
        <v>0</v>
      </c>
      <c r="H128" s="68">
        <v>0</v>
      </c>
      <c r="I128" s="68">
        <v>80</v>
      </c>
      <c r="J128" s="68">
        <v>23</v>
      </c>
      <c r="K128" s="68">
        <v>10</v>
      </c>
      <c r="L128" s="68">
        <v>78</v>
      </c>
      <c r="M128" s="68">
        <v>82</v>
      </c>
      <c r="N128" s="68">
        <v>347</v>
      </c>
      <c r="O128" s="68">
        <v>140</v>
      </c>
      <c r="P128" s="68">
        <v>1435</v>
      </c>
      <c r="Q128" s="68">
        <v>58</v>
      </c>
      <c r="R128" s="68">
        <v>592</v>
      </c>
      <c r="S128" s="68">
        <v>12</v>
      </c>
      <c r="T128" s="68">
        <v>0</v>
      </c>
      <c r="U128" s="68">
        <v>99</v>
      </c>
      <c r="V128" s="68">
        <v>121</v>
      </c>
      <c r="W128" s="68">
        <v>95</v>
      </c>
      <c r="X128" s="68">
        <v>39</v>
      </c>
      <c r="Y128" s="68">
        <v>7</v>
      </c>
      <c r="Z128" s="68">
        <v>6</v>
      </c>
      <c r="AA128" s="68">
        <v>0</v>
      </c>
      <c r="AB128" s="68">
        <v>0</v>
      </c>
      <c r="AC128" s="68">
        <v>7</v>
      </c>
      <c r="AD128" s="68">
        <v>5</v>
      </c>
      <c r="AE128" s="68">
        <v>0</v>
      </c>
      <c r="AF128" s="68">
        <v>0</v>
      </c>
      <c r="AG128" s="67">
        <f t="shared" si="25"/>
        <v>590</v>
      </c>
      <c r="AH128" s="67">
        <f t="shared" si="26"/>
        <v>2666</v>
      </c>
      <c r="AI128" s="67">
        <f t="shared" si="27"/>
        <v>3256</v>
      </c>
      <c r="AK128" s="65">
        <v>590</v>
      </c>
      <c r="AL128" s="65">
        <v>2666</v>
      </c>
      <c r="AM128" s="65">
        <v>3256</v>
      </c>
      <c r="AO128" s="66">
        <f t="shared" si="18"/>
        <v>0</v>
      </c>
      <c r="AP128" s="66">
        <f t="shared" si="19"/>
        <v>0</v>
      </c>
      <c r="AQ128" s="66">
        <f t="shared" si="20"/>
        <v>0</v>
      </c>
      <c r="AU128" s="66"/>
      <c r="AV128" s="66"/>
    </row>
    <row r="129" spans="1:48" ht="15">
      <c r="A129" s="98"/>
      <c r="B129" s="96" t="s">
        <v>72</v>
      </c>
      <c r="C129" s="116" t="s">
        <v>85</v>
      </c>
      <c r="D129" s="54" t="s">
        <v>232</v>
      </c>
      <c r="E129" s="67">
        <f aca="true" t="shared" si="32" ref="E129:AF129">E121+E123+E125+E127</f>
        <v>0</v>
      </c>
      <c r="F129" s="67">
        <f t="shared" si="32"/>
        <v>22</v>
      </c>
      <c r="G129" s="67">
        <f t="shared" si="32"/>
        <v>0</v>
      </c>
      <c r="H129" s="67">
        <f t="shared" si="32"/>
        <v>0</v>
      </c>
      <c r="I129" s="67">
        <f t="shared" si="32"/>
        <v>76</v>
      </c>
      <c r="J129" s="67">
        <f t="shared" si="32"/>
        <v>39</v>
      </c>
      <c r="K129" s="67">
        <f t="shared" si="32"/>
        <v>8</v>
      </c>
      <c r="L129" s="67">
        <f t="shared" si="32"/>
        <v>56</v>
      </c>
      <c r="M129" s="67">
        <f t="shared" si="32"/>
        <v>74</v>
      </c>
      <c r="N129" s="67">
        <f t="shared" si="32"/>
        <v>243</v>
      </c>
      <c r="O129" s="67">
        <f t="shared" si="32"/>
        <v>57</v>
      </c>
      <c r="P129" s="67">
        <f t="shared" si="32"/>
        <v>385</v>
      </c>
      <c r="Q129" s="67">
        <f t="shared" si="32"/>
        <v>15</v>
      </c>
      <c r="R129" s="67">
        <f t="shared" si="32"/>
        <v>89</v>
      </c>
      <c r="S129" s="67">
        <f t="shared" si="32"/>
        <v>11</v>
      </c>
      <c r="T129" s="67">
        <f t="shared" si="32"/>
        <v>1</v>
      </c>
      <c r="U129" s="67">
        <f t="shared" si="32"/>
        <v>100</v>
      </c>
      <c r="V129" s="67">
        <f t="shared" si="32"/>
        <v>152</v>
      </c>
      <c r="W129" s="67">
        <f t="shared" si="32"/>
        <v>138</v>
      </c>
      <c r="X129" s="67">
        <f t="shared" si="32"/>
        <v>65</v>
      </c>
      <c r="Y129" s="67">
        <f t="shared" si="32"/>
        <v>2</v>
      </c>
      <c r="Z129" s="67">
        <f t="shared" si="32"/>
        <v>3</v>
      </c>
      <c r="AA129" s="67">
        <f t="shared" si="32"/>
        <v>0</v>
      </c>
      <c r="AB129" s="67">
        <f t="shared" si="32"/>
        <v>0</v>
      </c>
      <c r="AC129" s="67">
        <f t="shared" si="32"/>
        <v>7</v>
      </c>
      <c r="AD129" s="67">
        <f t="shared" si="32"/>
        <v>4</v>
      </c>
      <c r="AE129" s="67">
        <f t="shared" si="32"/>
        <v>0</v>
      </c>
      <c r="AF129" s="67">
        <f t="shared" si="32"/>
        <v>0</v>
      </c>
      <c r="AG129" s="67">
        <f t="shared" si="25"/>
        <v>488</v>
      </c>
      <c r="AH129" s="67">
        <f t="shared" si="26"/>
        <v>1059</v>
      </c>
      <c r="AI129" s="67">
        <f t="shared" si="27"/>
        <v>1547</v>
      </c>
      <c r="AK129" s="65">
        <v>488</v>
      </c>
      <c r="AL129" s="65">
        <v>1059</v>
      </c>
      <c r="AM129" s="65">
        <v>1547</v>
      </c>
      <c r="AO129" s="66">
        <f t="shared" si="18"/>
        <v>0</v>
      </c>
      <c r="AP129" s="66">
        <f t="shared" si="19"/>
        <v>0</v>
      </c>
      <c r="AQ129" s="66">
        <f t="shared" si="20"/>
        <v>0</v>
      </c>
      <c r="AU129" s="66"/>
      <c r="AV129" s="66"/>
    </row>
    <row r="130" spans="1:48" ht="15">
      <c r="A130" s="98"/>
      <c r="B130" s="96"/>
      <c r="C130" s="135"/>
      <c r="D130" s="54" t="s">
        <v>179</v>
      </c>
      <c r="E130" s="67">
        <f aca="true" t="shared" si="33" ref="E130:AF130">E122+E124+E126+E128</f>
        <v>0</v>
      </c>
      <c r="F130" s="67">
        <f t="shared" si="33"/>
        <v>30</v>
      </c>
      <c r="G130" s="67">
        <f t="shared" si="33"/>
        <v>0</v>
      </c>
      <c r="H130" s="67">
        <f t="shared" si="33"/>
        <v>0</v>
      </c>
      <c r="I130" s="67">
        <f t="shared" si="33"/>
        <v>119</v>
      </c>
      <c r="J130" s="67">
        <f t="shared" si="33"/>
        <v>60</v>
      </c>
      <c r="K130" s="67">
        <f t="shared" si="33"/>
        <v>15</v>
      </c>
      <c r="L130" s="67">
        <f t="shared" si="33"/>
        <v>110</v>
      </c>
      <c r="M130" s="67">
        <f t="shared" si="33"/>
        <v>126</v>
      </c>
      <c r="N130" s="67">
        <f t="shared" si="33"/>
        <v>518</v>
      </c>
      <c r="O130" s="67">
        <f t="shared" si="33"/>
        <v>304</v>
      </c>
      <c r="P130" s="67">
        <f t="shared" si="33"/>
        <v>2562</v>
      </c>
      <c r="Q130" s="67">
        <f t="shared" si="33"/>
        <v>107</v>
      </c>
      <c r="R130" s="67">
        <f t="shared" si="33"/>
        <v>1036</v>
      </c>
      <c r="S130" s="67">
        <f t="shared" si="33"/>
        <v>29</v>
      </c>
      <c r="T130" s="67">
        <f t="shared" si="33"/>
        <v>2</v>
      </c>
      <c r="U130" s="67">
        <f t="shared" si="33"/>
        <v>184</v>
      </c>
      <c r="V130" s="67">
        <f t="shared" si="33"/>
        <v>265</v>
      </c>
      <c r="W130" s="67">
        <f t="shared" si="33"/>
        <v>216</v>
      </c>
      <c r="X130" s="67">
        <f t="shared" si="33"/>
        <v>171</v>
      </c>
      <c r="Y130" s="67">
        <f t="shared" si="33"/>
        <v>24</v>
      </c>
      <c r="Z130" s="67">
        <f t="shared" si="33"/>
        <v>14</v>
      </c>
      <c r="AA130" s="67">
        <f t="shared" si="33"/>
        <v>0</v>
      </c>
      <c r="AB130" s="67">
        <f t="shared" si="33"/>
        <v>8</v>
      </c>
      <c r="AC130" s="67">
        <f t="shared" si="33"/>
        <v>8</v>
      </c>
      <c r="AD130" s="67">
        <f t="shared" si="33"/>
        <v>9</v>
      </c>
      <c r="AE130" s="67">
        <f t="shared" si="33"/>
        <v>1</v>
      </c>
      <c r="AF130" s="67">
        <f t="shared" si="33"/>
        <v>2</v>
      </c>
      <c r="AG130" s="67">
        <f t="shared" si="25"/>
        <v>1133</v>
      </c>
      <c r="AH130" s="67">
        <f t="shared" si="26"/>
        <v>4787</v>
      </c>
      <c r="AI130" s="67">
        <f t="shared" si="27"/>
        <v>5920</v>
      </c>
      <c r="AK130" s="65">
        <v>1133</v>
      </c>
      <c r="AL130" s="65">
        <v>4787</v>
      </c>
      <c r="AM130" s="65">
        <v>5920</v>
      </c>
      <c r="AO130" s="66">
        <f t="shared" si="18"/>
        <v>0</v>
      </c>
      <c r="AP130" s="66">
        <f t="shared" si="19"/>
        <v>0</v>
      </c>
      <c r="AQ130" s="66">
        <f t="shared" si="20"/>
        <v>0</v>
      </c>
      <c r="AU130" s="66"/>
      <c r="AV130" s="66"/>
    </row>
    <row r="131" spans="1:48" ht="15">
      <c r="A131" s="99" t="s">
        <v>238</v>
      </c>
      <c r="B131" s="99"/>
      <c r="C131" s="136" t="s">
        <v>41</v>
      </c>
      <c r="D131" s="56" t="s">
        <v>232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1</v>
      </c>
      <c r="L131" s="68">
        <v>18</v>
      </c>
      <c r="M131" s="68">
        <v>0</v>
      </c>
      <c r="N131" s="68">
        <v>19</v>
      </c>
      <c r="O131" s="68">
        <v>0</v>
      </c>
      <c r="P131" s="68">
        <v>2</v>
      </c>
      <c r="Q131" s="68">
        <v>12</v>
      </c>
      <c r="R131" s="68">
        <v>134</v>
      </c>
      <c r="S131" s="68">
        <v>0</v>
      </c>
      <c r="T131" s="68">
        <v>1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7">
        <f t="shared" si="25"/>
        <v>13</v>
      </c>
      <c r="AH131" s="67">
        <f t="shared" si="26"/>
        <v>174</v>
      </c>
      <c r="AI131" s="67">
        <f t="shared" si="27"/>
        <v>187</v>
      </c>
      <c r="AK131" s="65">
        <v>13</v>
      </c>
      <c r="AL131" s="65">
        <v>174</v>
      </c>
      <c r="AM131" s="65">
        <v>187</v>
      </c>
      <c r="AO131" s="66">
        <f t="shared" si="18"/>
        <v>0</v>
      </c>
      <c r="AP131" s="66">
        <f t="shared" si="19"/>
        <v>0</v>
      </c>
      <c r="AQ131" s="66">
        <f t="shared" si="20"/>
        <v>0</v>
      </c>
      <c r="AU131" s="66"/>
      <c r="AV131" s="66"/>
    </row>
    <row r="132" spans="1:48" ht="15">
      <c r="A132" s="99"/>
      <c r="B132" s="99"/>
      <c r="C132" s="137"/>
      <c r="D132" s="56" t="s">
        <v>179</v>
      </c>
      <c r="E132" s="68">
        <v>0</v>
      </c>
      <c r="F132" s="68">
        <v>0</v>
      </c>
      <c r="G132" s="68">
        <v>0</v>
      </c>
      <c r="H132" s="68">
        <v>2</v>
      </c>
      <c r="I132" s="68">
        <v>0</v>
      </c>
      <c r="J132" s="68">
        <v>2</v>
      </c>
      <c r="K132" s="68">
        <v>9</v>
      </c>
      <c r="L132" s="68">
        <v>58</v>
      </c>
      <c r="M132" s="68">
        <v>14</v>
      </c>
      <c r="N132" s="68">
        <v>97</v>
      </c>
      <c r="O132" s="68">
        <v>7</v>
      </c>
      <c r="P132" s="68">
        <v>20</v>
      </c>
      <c r="Q132" s="68">
        <v>75</v>
      </c>
      <c r="R132" s="68">
        <v>701</v>
      </c>
      <c r="S132" s="68">
        <v>0</v>
      </c>
      <c r="T132" s="68">
        <v>2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1</v>
      </c>
      <c r="AD132" s="68">
        <v>1</v>
      </c>
      <c r="AE132" s="68">
        <v>0</v>
      </c>
      <c r="AF132" s="68">
        <v>0</v>
      </c>
      <c r="AG132" s="67">
        <f t="shared" si="25"/>
        <v>106</v>
      </c>
      <c r="AH132" s="67">
        <f t="shared" si="26"/>
        <v>883</v>
      </c>
      <c r="AI132" s="67">
        <f t="shared" si="27"/>
        <v>989</v>
      </c>
      <c r="AK132" s="65">
        <v>106</v>
      </c>
      <c r="AL132" s="65">
        <v>883</v>
      </c>
      <c r="AM132" s="65">
        <v>989</v>
      </c>
      <c r="AO132" s="66">
        <f t="shared" si="18"/>
        <v>0</v>
      </c>
      <c r="AP132" s="66">
        <f t="shared" si="19"/>
        <v>0</v>
      </c>
      <c r="AQ132" s="66">
        <f t="shared" si="20"/>
        <v>0</v>
      </c>
      <c r="AU132" s="66"/>
      <c r="AV132" s="66"/>
    </row>
    <row r="133" spans="1:48" ht="15">
      <c r="A133" s="95" t="s">
        <v>237</v>
      </c>
      <c r="B133" s="95"/>
      <c r="C133" s="93" t="s">
        <v>85</v>
      </c>
      <c r="D133" s="55" t="s">
        <v>232</v>
      </c>
      <c r="E133" s="17">
        <v>9</v>
      </c>
      <c r="F133" s="17">
        <v>10</v>
      </c>
      <c r="G133" s="17">
        <v>0</v>
      </c>
      <c r="H133" s="17">
        <v>0</v>
      </c>
      <c r="I133" s="17">
        <v>7</v>
      </c>
      <c r="J133" s="17">
        <v>1</v>
      </c>
      <c r="K133" s="17">
        <v>16</v>
      </c>
      <c r="L133" s="17">
        <v>4</v>
      </c>
      <c r="M133" s="17">
        <v>47</v>
      </c>
      <c r="N133" s="17">
        <v>31</v>
      </c>
      <c r="O133" s="17">
        <v>20</v>
      </c>
      <c r="P133" s="17">
        <v>29</v>
      </c>
      <c r="Q133" s="17">
        <v>33</v>
      </c>
      <c r="R133" s="17">
        <v>38</v>
      </c>
      <c r="S133" s="17">
        <v>5</v>
      </c>
      <c r="T133" s="17">
        <v>2</v>
      </c>
      <c r="U133" s="17">
        <v>12</v>
      </c>
      <c r="V133" s="17">
        <v>0</v>
      </c>
      <c r="W133" s="17">
        <v>0</v>
      </c>
      <c r="X133" s="17">
        <v>0</v>
      </c>
      <c r="Y133" s="17">
        <v>2</v>
      </c>
      <c r="Z133" s="17">
        <v>0</v>
      </c>
      <c r="AA133" s="17">
        <v>2</v>
      </c>
      <c r="AB133" s="17">
        <v>2</v>
      </c>
      <c r="AC133" s="17">
        <v>6</v>
      </c>
      <c r="AD133" s="17">
        <v>3</v>
      </c>
      <c r="AE133" s="17">
        <v>3</v>
      </c>
      <c r="AF133" s="17">
        <v>0</v>
      </c>
      <c r="AG133" s="67">
        <f aca="true" t="shared" si="34" ref="AG133:AG146">AE133+AC133+AA133+Y133+W133+U133+S133+Q133+O133+M133+K133+I133+G133+E133</f>
        <v>162</v>
      </c>
      <c r="AH133" s="67">
        <f aca="true" t="shared" si="35" ref="AH133:AH146">AF133+AD133+AB133+Z133+X133+V133+T133+R133+P133+N133+L133+J133+H133+F133</f>
        <v>120</v>
      </c>
      <c r="AI133" s="67">
        <f aca="true" t="shared" si="36" ref="AI133:AI146">AG133+AH133</f>
        <v>282</v>
      </c>
      <c r="AK133" s="65">
        <v>162</v>
      </c>
      <c r="AL133" s="65">
        <v>120</v>
      </c>
      <c r="AM133" s="65">
        <v>282</v>
      </c>
      <c r="AO133" s="66">
        <f aca="true" t="shared" si="37" ref="AO133:AO196">AK133-AG133</f>
        <v>0</v>
      </c>
      <c r="AP133" s="66">
        <f aca="true" t="shared" si="38" ref="AP133:AP196">AL133-AH133</f>
        <v>0</v>
      </c>
      <c r="AQ133" s="66">
        <f aca="true" t="shared" si="39" ref="AQ133:AQ196">AM133-AI133</f>
        <v>0</v>
      </c>
      <c r="AU133" s="66"/>
      <c r="AV133" s="66"/>
    </row>
    <row r="134" spans="1:48" ht="15">
      <c r="A134" s="95"/>
      <c r="B134" s="95"/>
      <c r="C134" s="94"/>
      <c r="D134" s="55" t="s">
        <v>179</v>
      </c>
      <c r="E134" s="68">
        <v>38</v>
      </c>
      <c r="F134" s="68">
        <v>38</v>
      </c>
      <c r="G134" s="68">
        <v>0</v>
      </c>
      <c r="H134" s="68">
        <v>0</v>
      </c>
      <c r="I134" s="68">
        <v>20</v>
      </c>
      <c r="J134" s="68">
        <v>2</v>
      </c>
      <c r="K134" s="68">
        <v>41</v>
      </c>
      <c r="L134" s="68">
        <v>23</v>
      </c>
      <c r="M134" s="68">
        <v>86</v>
      </c>
      <c r="N134" s="68">
        <v>61</v>
      </c>
      <c r="O134" s="68">
        <v>66</v>
      </c>
      <c r="P134" s="68">
        <v>126</v>
      </c>
      <c r="Q134" s="68">
        <v>107</v>
      </c>
      <c r="R134" s="68">
        <v>134</v>
      </c>
      <c r="S134" s="68">
        <v>10</v>
      </c>
      <c r="T134" s="68">
        <v>2</v>
      </c>
      <c r="U134" s="68">
        <v>49</v>
      </c>
      <c r="V134" s="68">
        <v>7</v>
      </c>
      <c r="W134" s="68">
        <v>0</v>
      </c>
      <c r="X134" s="68">
        <v>0</v>
      </c>
      <c r="Y134" s="68">
        <v>13</v>
      </c>
      <c r="Z134" s="68">
        <v>0</v>
      </c>
      <c r="AA134" s="68">
        <v>37</v>
      </c>
      <c r="AB134" s="68">
        <v>10</v>
      </c>
      <c r="AC134" s="68">
        <v>87</v>
      </c>
      <c r="AD134" s="68">
        <v>6</v>
      </c>
      <c r="AE134" s="68">
        <v>3</v>
      </c>
      <c r="AF134" s="68">
        <v>0</v>
      </c>
      <c r="AG134" s="67">
        <f t="shared" si="34"/>
        <v>557</v>
      </c>
      <c r="AH134" s="67">
        <f t="shared" si="35"/>
        <v>409</v>
      </c>
      <c r="AI134" s="67">
        <f t="shared" si="36"/>
        <v>966</v>
      </c>
      <c r="AK134" s="65">
        <v>557</v>
      </c>
      <c r="AL134" s="65">
        <v>409</v>
      </c>
      <c r="AM134" s="65">
        <v>966</v>
      </c>
      <c r="AO134" s="66">
        <f t="shared" si="37"/>
        <v>0</v>
      </c>
      <c r="AP134" s="66">
        <f t="shared" si="38"/>
        <v>0</v>
      </c>
      <c r="AQ134" s="66">
        <f t="shared" si="39"/>
        <v>0</v>
      </c>
      <c r="AU134" s="66"/>
      <c r="AV134" s="66"/>
    </row>
    <row r="135" spans="1:48" ht="15">
      <c r="A135" s="95" t="s">
        <v>236</v>
      </c>
      <c r="B135" s="95"/>
      <c r="C135" s="93" t="s">
        <v>85</v>
      </c>
      <c r="D135" s="55" t="s">
        <v>232</v>
      </c>
      <c r="E135" s="17">
        <v>7</v>
      </c>
      <c r="F135" s="17">
        <v>1</v>
      </c>
      <c r="G135" s="17">
        <v>0</v>
      </c>
      <c r="H135" s="17">
        <v>0</v>
      </c>
      <c r="I135" s="17">
        <v>2</v>
      </c>
      <c r="J135" s="17">
        <v>1</v>
      </c>
      <c r="K135" s="17">
        <v>4</v>
      </c>
      <c r="L135" s="17">
        <v>4</v>
      </c>
      <c r="M135" s="17">
        <v>24</v>
      </c>
      <c r="N135" s="17">
        <v>11</v>
      </c>
      <c r="O135" s="17">
        <v>61</v>
      </c>
      <c r="P135" s="17">
        <v>24</v>
      </c>
      <c r="Q135" s="17">
        <v>19</v>
      </c>
      <c r="R135" s="17">
        <v>7</v>
      </c>
      <c r="S135" s="17">
        <v>5</v>
      </c>
      <c r="T135" s="17">
        <v>0</v>
      </c>
      <c r="U135" s="17">
        <v>10</v>
      </c>
      <c r="V135" s="17">
        <v>1</v>
      </c>
      <c r="W135" s="17">
        <v>2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1</v>
      </c>
      <c r="AD135" s="17">
        <v>1</v>
      </c>
      <c r="AE135" s="17">
        <v>1</v>
      </c>
      <c r="AF135" s="17">
        <v>1</v>
      </c>
      <c r="AG135" s="67">
        <f t="shared" si="34"/>
        <v>136</v>
      </c>
      <c r="AH135" s="67">
        <f t="shared" si="35"/>
        <v>51</v>
      </c>
      <c r="AI135" s="67">
        <f t="shared" si="36"/>
        <v>187</v>
      </c>
      <c r="AK135" s="65">
        <v>136</v>
      </c>
      <c r="AL135" s="65">
        <v>51</v>
      </c>
      <c r="AM135" s="65">
        <v>187</v>
      </c>
      <c r="AO135" s="66">
        <f t="shared" si="37"/>
        <v>0</v>
      </c>
      <c r="AP135" s="66">
        <f t="shared" si="38"/>
        <v>0</v>
      </c>
      <c r="AQ135" s="66">
        <f t="shared" si="39"/>
        <v>0</v>
      </c>
      <c r="AU135" s="66"/>
      <c r="AV135" s="66"/>
    </row>
    <row r="136" spans="1:48" ht="15">
      <c r="A136" s="95"/>
      <c r="B136" s="95"/>
      <c r="C136" s="94"/>
      <c r="D136" s="55" t="s">
        <v>179</v>
      </c>
      <c r="E136" s="17">
        <v>30</v>
      </c>
      <c r="F136" s="17">
        <v>15</v>
      </c>
      <c r="G136" s="17">
        <v>0</v>
      </c>
      <c r="H136" s="17">
        <v>0</v>
      </c>
      <c r="I136" s="17">
        <v>19</v>
      </c>
      <c r="J136" s="17">
        <v>6</v>
      </c>
      <c r="K136" s="17">
        <v>19</v>
      </c>
      <c r="L136" s="17">
        <v>12</v>
      </c>
      <c r="M136" s="17">
        <v>54</v>
      </c>
      <c r="N136" s="17">
        <v>28</v>
      </c>
      <c r="O136" s="17">
        <v>248</v>
      </c>
      <c r="P136" s="17">
        <v>98</v>
      </c>
      <c r="Q136" s="17">
        <v>65</v>
      </c>
      <c r="R136" s="17">
        <v>27</v>
      </c>
      <c r="S136" s="17">
        <v>26</v>
      </c>
      <c r="T136" s="17">
        <v>4</v>
      </c>
      <c r="U136" s="17">
        <v>38</v>
      </c>
      <c r="V136" s="17">
        <v>4</v>
      </c>
      <c r="W136" s="17">
        <v>20</v>
      </c>
      <c r="X136" s="17">
        <v>4</v>
      </c>
      <c r="Y136" s="17">
        <v>13</v>
      </c>
      <c r="Z136" s="17">
        <v>2</v>
      </c>
      <c r="AA136" s="17">
        <v>7</v>
      </c>
      <c r="AB136" s="17">
        <v>4</v>
      </c>
      <c r="AC136" s="17">
        <v>28</v>
      </c>
      <c r="AD136" s="17">
        <v>3</v>
      </c>
      <c r="AE136" s="17">
        <v>5</v>
      </c>
      <c r="AF136" s="17">
        <v>1</v>
      </c>
      <c r="AG136" s="67">
        <f t="shared" si="34"/>
        <v>572</v>
      </c>
      <c r="AH136" s="67">
        <f t="shared" si="35"/>
        <v>208</v>
      </c>
      <c r="AI136" s="67">
        <f t="shared" si="36"/>
        <v>780</v>
      </c>
      <c r="AK136" s="65">
        <v>572</v>
      </c>
      <c r="AL136" s="65">
        <v>208</v>
      </c>
      <c r="AM136" s="65">
        <v>780</v>
      </c>
      <c r="AO136" s="66">
        <f t="shared" si="37"/>
        <v>0</v>
      </c>
      <c r="AP136" s="66">
        <f t="shared" si="38"/>
        <v>0</v>
      </c>
      <c r="AQ136" s="66">
        <f t="shared" si="39"/>
        <v>0</v>
      </c>
      <c r="AU136" s="66"/>
      <c r="AV136" s="66"/>
    </row>
    <row r="137" spans="1:48" ht="15">
      <c r="A137" s="89" t="s">
        <v>235</v>
      </c>
      <c r="B137" s="112"/>
      <c r="C137" s="93" t="s">
        <v>41</v>
      </c>
      <c r="D137" s="55" t="s">
        <v>232</v>
      </c>
      <c r="E137" s="17">
        <v>0</v>
      </c>
      <c r="F137" s="17">
        <v>0</v>
      </c>
      <c r="G137" s="17">
        <v>0</v>
      </c>
      <c r="H137" s="17">
        <v>0</v>
      </c>
      <c r="I137" s="17">
        <v>1</v>
      </c>
      <c r="J137" s="17">
        <v>0</v>
      </c>
      <c r="K137" s="17">
        <v>1</v>
      </c>
      <c r="L137" s="17">
        <v>6</v>
      </c>
      <c r="M137" s="17">
        <v>2</v>
      </c>
      <c r="N137" s="17">
        <v>4</v>
      </c>
      <c r="O137" s="17">
        <v>2</v>
      </c>
      <c r="P137" s="17">
        <v>0</v>
      </c>
      <c r="Q137" s="17">
        <v>16</v>
      </c>
      <c r="R137" s="17">
        <v>36</v>
      </c>
      <c r="S137" s="17">
        <v>0</v>
      </c>
      <c r="T137" s="17">
        <v>0</v>
      </c>
      <c r="U137" s="17">
        <v>3</v>
      </c>
      <c r="V137" s="17">
        <v>0</v>
      </c>
      <c r="W137" s="17">
        <v>1</v>
      </c>
      <c r="X137" s="17">
        <v>1</v>
      </c>
      <c r="Y137" s="17">
        <v>1</v>
      </c>
      <c r="Z137" s="17">
        <v>0</v>
      </c>
      <c r="AA137" s="17">
        <v>0</v>
      </c>
      <c r="AB137" s="17">
        <v>0</v>
      </c>
      <c r="AC137" s="17">
        <v>5</v>
      </c>
      <c r="AD137" s="17">
        <v>0</v>
      </c>
      <c r="AE137" s="17">
        <v>0</v>
      </c>
      <c r="AF137" s="17">
        <v>0</v>
      </c>
      <c r="AG137" s="67">
        <f t="shared" si="34"/>
        <v>32</v>
      </c>
      <c r="AH137" s="67">
        <f t="shared" si="35"/>
        <v>47</v>
      </c>
      <c r="AI137" s="67">
        <f t="shared" si="36"/>
        <v>79</v>
      </c>
      <c r="AK137" s="65">
        <v>32</v>
      </c>
      <c r="AL137" s="65">
        <v>47</v>
      </c>
      <c r="AM137" s="65">
        <v>79</v>
      </c>
      <c r="AO137" s="66">
        <f t="shared" si="37"/>
        <v>0</v>
      </c>
      <c r="AP137" s="66">
        <f t="shared" si="38"/>
        <v>0</v>
      </c>
      <c r="AQ137" s="66">
        <f t="shared" si="39"/>
        <v>0</v>
      </c>
      <c r="AU137" s="66"/>
      <c r="AV137" s="66"/>
    </row>
    <row r="138" spans="1:48" ht="15">
      <c r="A138" s="113"/>
      <c r="B138" s="114"/>
      <c r="C138" s="94"/>
      <c r="D138" s="55" t="s">
        <v>179</v>
      </c>
      <c r="E138" s="17">
        <v>0</v>
      </c>
      <c r="F138" s="17">
        <v>0</v>
      </c>
      <c r="G138" s="17">
        <v>0</v>
      </c>
      <c r="H138" s="17">
        <v>0</v>
      </c>
      <c r="I138" s="17">
        <v>1</v>
      </c>
      <c r="J138" s="17">
        <v>0</v>
      </c>
      <c r="K138" s="17">
        <v>3</v>
      </c>
      <c r="L138" s="17">
        <v>9</v>
      </c>
      <c r="M138" s="17">
        <v>4</v>
      </c>
      <c r="N138" s="17">
        <v>5</v>
      </c>
      <c r="O138" s="17">
        <v>5</v>
      </c>
      <c r="P138" s="17">
        <v>4</v>
      </c>
      <c r="Q138" s="17">
        <v>41</v>
      </c>
      <c r="R138" s="17">
        <v>93</v>
      </c>
      <c r="S138" s="17">
        <v>0</v>
      </c>
      <c r="T138" s="17">
        <v>0</v>
      </c>
      <c r="U138" s="17">
        <v>6</v>
      </c>
      <c r="V138" s="17">
        <v>0</v>
      </c>
      <c r="W138" s="17">
        <v>1</v>
      </c>
      <c r="X138" s="17">
        <v>2</v>
      </c>
      <c r="Y138" s="17">
        <v>1</v>
      </c>
      <c r="Z138" s="17">
        <v>0</v>
      </c>
      <c r="AA138" s="17">
        <v>0</v>
      </c>
      <c r="AB138" s="17">
        <v>0</v>
      </c>
      <c r="AC138" s="17">
        <v>8</v>
      </c>
      <c r="AD138" s="17">
        <v>0</v>
      </c>
      <c r="AE138" s="17">
        <v>0</v>
      </c>
      <c r="AF138" s="17">
        <v>0</v>
      </c>
      <c r="AG138" s="67">
        <f t="shared" si="34"/>
        <v>70</v>
      </c>
      <c r="AH138" s="67">
        <f t="shared" si="35"/>
        <v>113</v>
      </c>
      <c r="AI138" s="67">
        <f t="shared" si="36"/>
        <v>183</v>
      </c>
      <c r="AK138" s="65">
        <v>70</v>
      </c>
      <c r="AL138" s="65">
        <v>113</v>
      </c>
      <c r="AM138" s="65">
        <v>183</v>
      </c>
      <c r="AO138" s="66">
        <f t="shared" si="37"/>
        <v>0</v>
      </c>
      <c r="AP138" s="66">
        <f t="shared" si="38"/>
        <v>0</v>
      </c>
      <c r="AQ138" s="66">
        <f t="shared" si="39"/>
        <v>0</v>
      </c>
      <c r="AU138" s="66"/>
      <c r="AV138" s="66"/>
    </row>
    <row r="139" spans="1:48" ht="15">
      <c r="A139" s="89" t="s">
        <v>234</v>
      </c>
      <c r="B139" s="132"/>
      <c r="C139" s="93" t="s">
        <v>85</v>
      </c>
      <c r="D139" s="55" t="s">
        <v>232</v>
      </c>
      <c r="E139" s="17">
        <v>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2</v>
      </c>
      <c r="M139" s="17">
        <v>2</v>
      </c>
      <c r="N139" s="17">
        <v>6</v>
      </c>
      <c r="O139" s="17">
        <v>3</v>
      </c>
      <c r="P139" s="17">
        <v>23</v>
      </c>
      <c r="Q139" s="17">
        <v>1</v>
      </c>
      <c r="R139" s="17">
        <v>11</v>
      </c>
      <c r="S139" s="17">
        <v>0</v>
      </c>
      <c r="T139" s="17">
        <v>0</v>
      </c>
      <c r="U139" s="17">
        <v>1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67">
        <f t="shared" si="34"/>
        <v>8</v>
      </c>
      <c r="AH139" s="67">
        <f t="shared" si="35"/>
        <v>42</v>
      </c>
      <c r="AI139" s="67">
        <f t="shared" si="36"/>
        <v>50</v>
      </c>
      <c r="AK139" s="65">
        <v>8</v>
      </c>
      <c r="AL139" s="65">
        <v>42</v>
      </c>
      <c r="AM139" s="65">
        <v>50</v>
      </c>
      <c r="AO139" s="66">
        <f t="shared" si="37"/>
        <v>0</v>
      </c>
      <c r="AP139" s="66">
        <f t="shared" si="38"/>
        <v>0</v>
      </c>
      <c r="AQ139" s="66">
        <f t="shared" si="39"/>
        <v>0</v>
      </c>
      <c r="AU139" s="66"/>
      <c r="AV139" s="66"/>
    </row>
    <row r="140" spans="1:48" ht="15">
      <c r="A140" s="133"/>
      <c r="B140" s="134"/>
      <c r="C140" s="94"/>
      <c r="D140" s="55" t="s">
        <v>179</v>
      </c>
      <c r="E140" s="17">
        <v>1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2</v>
      </c>
      <c r="M140" s="17">
        <v>2</v>
      </c>
      <c r="N140" s="17">
        <v>6</v>
      </c>
      <c r="O140" s="17">
        <v>4</v>
      </c>
      <c r="P140" s="17">
        <v>24</v>
      </c>
      <c r="Q140" s="17">
        <v>1</v>
      </c>
      <c r="R140" s="17">
        <v>11</v>
      </c>
      <c r="S140" s="17">
        <v>0</v>
      </c>
      <c r="T140" s="17">
        <v>0</v>
      </c>
      <c r="U140" s="17">
        <v>2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67">
        <f t="shared" si="34"/>
        <v>10</v>
      </c>
      <c r="AH140" s="67">
        <f t="shared" si="35"/>
        <v>43</v>
      </c>
      <c r="AI140" s="67">
        <f t="shared" si="36"/>
        <v>53</v>
      </c>
      <c r="AK140" s="65">
        <v>10</v>
      </c>
      <c r="AL140" s="65">
        <v>43</v>
      </c>
      <c r="AM140" s="65">
        <v>53</v>
      </c>
      <c r="AO140" s="66">
        <f t="shared" si="37"/>
        <v>0</v>
      </c>
      <c r="AP140" s="66">
        <f t="shared" si="38"/>
        <v>0</v>
      </c>
      <c r="AQ140" s="66">
        <f t="shared" si="39"/>
        <v>0</v>
      </c>
      <c r="AU140" s="66"/>
      <c r="AV140" s="66"/>
    </row>
    <row r="141" spans="1:48" ht="15">
      <c r="A141" s="96" t="s">
        <v>8</v>
      </c>
      <c r="B141" s="96"/>
      <c r="C141" s="116" t="s">
        <v>85</v>
      </c>
      <c r="D141" s="54" t="s">
        <v>232</v>
      </c>
      <c r="E141" s="67">
        <f aca="true" t="shared" si="40" ref="E141:AF141">E5+E7+E9+E29+E31+E47+E49+E51+E67+E87+E111+E119+E129+E133+E135+E139</f>
        <v>193</v>
      </c>
      <c r="F141" s="67">
        <f t="shared" si="40"/>
        <v>152</v>
      </c>
      <c r="G141" s="67">
        <f t="shared" si="40"/>
        <v>6</v>
      </c>
      <c r="H141" s="67">
        <f t="shared" si="40"/>
        <v>5</v>
      </c>
      <c r="I141" s="67">
        <f t="shared" si="40"/>
        <v>373</v>
      </c>
      <c r="J141" s="67">
        <f t="shared" si="40"/>
        <v>205</v>
      </c>
      <c r="K141" s="67">
        <f t="shared" si="40"/>
        <v>139</v>
      </c>
      <c r="L141" s="67">
        <f t="shared" si="40"/>
        <v>190</v>
      </c>
      <c r="M141" s="67">
        <f t="shared" si="40"/>
        <v>771</v>
      </c>
      <c r="N141" s="67">
        <f t="shared" si="40"/>
        <v>967</v>
      </c>
      <c r="O141" s="67">
        <f t="shared" si="40"/>
        <v>1796</v>
      </c>
      <c r="P141" s="67">
        <f t="shared" si="40"/>
        <v>2634</v>
      </c>
      <c r="Q141" s="67">
        <f t="shared" si="40"/>
        <v>1021</v>
      </c>
      <c r="R141" s="67">
        <f t="shared" si="40"/>
        <v>1305</v>
      </c>
      <c r="S141" s="67">
        <f t="shared" si="40"/>
        <v>132</v>
      </c>
      <c r="T141" s="67">
        <f t="shared" si="40"/>
        <v>53</v>
      </c>
      <c r="U141" s="67">
        <f t="shared" si="40"/>
        <v>556</v>
      </c>
      <c r="V141" s="67">
        <f t="shared" si="40"/>
        <v>492</v>
      </c>
      <c r="W141" s="67">
        <f t="shared" si="40"/>
        <v>572</v>
      </c>
      <c r="X141" s="67">
        <f t="shared" si="40"/>
        <v>312</v>
      </c>
      <c r="Y141" s="67">
        <f t="shared" si="40"/>
        <v>161</v>
      </c>
      <c r="Z141" s="67">
        <f t="shared" si="40"/>
        <v>53</v>
      </c>
      <c r="AA141" s="67">
        <f t="shared" si="40"/>
        <v>115</v>
      </c>
      <c r="AB141" s="67">
        <f t="shared" si="40"/>
        <v>70</v>
      </c>
      <c r="AC141" s="67">
        <f t="shared" si="40"/>
        <v>128</v>
      </c>
      <c r="AD141" s="67">
        <f t="shared" si="40"/>
        <v>47</v>
      </c>
      <c r="AE141" s="67">
        <f t="shared" si="40"/>
        <v>13</v>
      </c>
      <c r="AF141" s="67">
        <f t="shared" si="40"/>
        <v>6</v>
      </c>
      <c r="AG141" s="67">
        <f t="shared" si="34"/>
        <v>5976</v>
      </c>
      <c r="AH141" s="67">
        <f t="shared" si="35"/>
        <v>6491</v>
      </c>
      <c r="AI141" s="67">
        <f t="shared" si="36"/>
        <v>12467</v>
      </c>
      <c r="AK141" s="65">
        <v>5976</v>
      </c>
      <c r="AL141" s="65">
        <v>6491</v>
      </c>
      <c r="AM141" s="65">
        <v>12467</v>
      </c>
      <c r="AO141" s="66">
        <f t="shared" si="37"/>
        <v>0</v>
      </c>
      <c r="AP141" s="66">
        <f t="shared" si="38"/>
        <v>0</v>
      </c>
      <c r="AQ141" s="66">
        <f t="shared" si="39"/>
        <v>0</v>
      </c>
      <c r="AU141" s="66"/>
      <c r="AV141" s="66"/>
    </row>
    <row r="142" spans="1:48" ht="15">
      <c r="A142" s="96"/>
      <c r="B142" s="96"/>
      <c r="C142" s="135"/>
      <c r="D142" s="54" t="s">
        <v>179</v>
      </c>
      <c r="E142" s="67">
        <f aca="true" t="shared" si="41" ref="E142:AF142">E6+E8+E10+E30+E32+E48+E50+E52+E68+E88+E112+E120+E130+E134+E136+E140</f>
        <v>546</v>
      </c>
      <c r="F142" s="67">
        <f t="shared" si="41"/>
        <v>455</v>
      </c>
      <c r="G142" s="67">
        <f t="shared" si="41"/>
        <v>18</v>
      </c>
      <c r="H142" s="67">
        <f t="shared" si="41"/>
        <v>9</v>
      </c>
      <c r="I142" s="67">
        <f t="shared" si="41"/>
        <v>1024</v>
      </c>
      <c r="J142" s="67">
        <f t="shared" si="41"/>
        <v>466</v>
      </c>
      <c r="K142" s="67">
        <f t="shared" si="41"/>
        <v>583</v>
      </c>
      <c r="L142" s="67">
        <f t="shared" si="41"/>
        <v>577</v>
      </c>
      <c r="M142" s="67">
        <f t="shared" si="41"/>
        <v>2188</v>
      </c>
      <c r="N142" s="67">
        <f t="shared" si="41"/>
        <v>2640</v>
      </c>
      <c r="O142" s="67">
        <f t="shared" si="41"/>
        <v>9728</v>
      </c>
      <c r="P142" s="67">
        <f t="shared" si="41"/>
        <v>15316</v>
      </c>
      <c r="Q142" s="67">
        <f t="shared" si="41"/>
        <v>4863</v>
      </c>
      <c r="R142" s="67">
        <f t="shared" si="41"/>
        <v>6712</v>
      </c>
      <c r="S142" s="67">
        <f t="shared" si="41"/>
        <v>372</v>
      </c>
      <c r="T142" s="67">
        <f t="shared" si="41"/>
        <v>136</v>
      </c>
      <c r="U142" s="67">
        <f t="shared" si="41"/>
        <v>1605</v>
      </c>
      <c r="V142" s="67">
        <f t="shared" si="41"/>
        <v>1222</v>
      </c>
      <c r="W142" s="67">
        <f t="shared" si="41"/>
        <v>1253</v>
      </c>
      <c r="X142" s="67">
        <f t="shared" si="41"/>
        <v>810</v>
      </c>
      <c r="Y142" s="67">
        <f t="shared" si="41"/>
        <v>791</v>
      </c>
      <c r="Z142" s="67">
        <f t="shared" si="41"/>
        <v>252</v>
      </c>
      <c r="AA142" s="67">
        <f t="shared" si="41"/>
        <v>377</v>
      </c>
      <c r="AB142" s="67">
        <f t="shared" si="41"/>
        <v>240</v>
      </c>
      <c r="AC142" s="67">
        <f t="shared" si="41"/>
        <v>547</v>
      </c>
      <c r="AD142" s="67">
        <f t="shared" si="41"/>
        <v>154</v>
      </c>
      <c r="AE142" s="67">
        <f t="shared" si="41"/>
        <v>47</v>
      </c>
      <c r="AF142" s="67">
        <f t="shared" si="41"/>
        <v>17</v>
      </c>
      <c r="AG142" s="67">
        <f t="shared" si="34"/>
        <v>23942</v>
      </c>
      <c r="AH142" s="67">
        <f t="shared" si="35"/>
        <v>29006</v>
      </c>
      <c r="AI142" s="67">
        <f t="shared" si="36"/>
        <v>52948</v>
      </c>
      <c r="AK142" s="65">
        <v>23942</v>
      </c>
      <c r="AL142" s="65">
        <v>29006</v>
      </c>
      <c r="AM142" s="65">
        <v>52948</v>
      </c>
      <c r="AO142" s="66">
        <f t="shared" si="37"/>
        <v>0</v>
      </c>
      <c r="AP142" s="66">
        <f t="shared" si="38"/>
        <v>0</v>
      </c>
      <c r="AQ142" s="66">
        <f t="shared" si="39"/>
        <v>0</v>
      </c>
      <c r="AU142" s="66"/>
      <c r="AV142" s="66"/>
    </row>
    <row r="143" spans="1:48" ht="15">
      <c r="A143" s="96"/>
      <c r="B143" s="96"/>
      <c r="C143" s="116" t="s">
        <v>41</v>
      </c>
      <c r="D143" s="54" t="s">
        <v>232</v>
      </c>
      <c r="E143" s="67">
        <f aca="true" t="shared" si="42" ref="E143:AF143">E53+E65+E69+E97+E117+E131+E137</f>
        <v>2</v>
      </c>
      <c r="F143" s="67">
        <f t="shared" si="42"/>
        <v>2</v>
      </c>
      <c r="G143" s="67">
        <f t="shared" si="42"/>
        <v>0</v>
      </c>
      <c r="H143" s="67">
        <f t="shared" si="42"/>
        <v>0</v>
      </c>
      <c r="I143" s="67">
        <f t="shared" si="42"/>
        <v>24</v>
      </c>
      <c r="J143" s="67">
        <f t="shared" si="42"/>
        <v>6</v>
      </c>
      <c r="K143" s="67">
        <f t="shared" si="42"/>
        <v>18</v>
      </c>
      <c r="L143" s="67">
        <f t="shared" si="42"/>
        <v>76</v>
      </c>
      <c r="M143" s="67">
        <f t="shared" si="42"/>
        <v>44</v>
      </c>
      <c r="N143" s="67">
        <f t="shared" si="42"/>
        <v>75</v>
      </c>
      <c r="O143" s="67">
        <f t="shared" si="42"/>
        <v>18</v>
      </c>
      <c r="P143" s="67">
        <f t="shared" si="42"/>
        <v>11</v>
      </c>
      <c r="Q143" s="67">
        <f t="shared" si="42"/>
        <v>420</v>
      </c>
      <c r="R143" s="67">
        <f t="shared" si="42"/>
        <v>1156</v>
      </c>
      <c r="S143" s="67">
        <f t="shared" si="42"/>
        <v>11</v>
      </c>
      <c r="T143" s="67">
        <f t="shared" si="42"/>
        <v>1</v>
      </c>
      <c r="U143" s="67">
        <f t="shared" si="42"/>
        <v>18</v>
      </c>
      <c r="V143" s="67">
        <f t="shared" si="42"/>
        <v>6</v>
      </c>
      <c r="W143" s="67">
        <f t="shared" si="42"/>
        <v>20</v>
      </c>
      <c r="X143" s="67">
        <f t="shared" si="42"/>
        <v>8</v>
      </c>
      <c r="Y143" s="67">
        <f t="shared" si="42"/>
        <v>7</v>
      </c>
      <c r="Z143" s="67">
        <f t="shared" si="42"/>
        <v>3</v>
      </c>
      <c r="AA143" s="67">
        <f t="shared" si="42"/>
        <v>1</v>
      </c>
      <c r="AB143" s="67">
        <f t="shared" si="42"/>
        <v>0</v>
      </c>
      <c r="AC143" s="67">
        <f t="shared" si="42"/>
        <v>8</v>
      </c>
      <c r="AD143" s="67">
        <f t="shared" si="42"/>
        <v>0</v>
      </c>
      <c r="AE143" s="67">
        <f t="shared" si="42"/>
        <v>1</v>
      </c>
      <c r="AF143" s="67">
        <f t="shared" si="42"/>
        <v>0</v>
      </c>
      <c r="AG143" s="67">
        <f t="shared" si="34"/>
        <v>592</v>
      </c>
      <c r="AH143" s="67">
        <f t="shared" si="35"/>
        <v>1344</v>
      </c>
      <c r="AI143" s="67">
        <f t="shared" si="36"/>
        <v>1936</v>
      </c>
      <c r="AK143" s="65">
        <v>592</v>
      </c>
      <c r="AL143" s="65">
        <v>1344</v>
      </c>
      <c r="AM143" s="65">
        <v>1936</v>
      </c>
      <c r="AO143" s="66">
        <f t="shared" si="37"/>
        <v>0</v>
      </c>
      <c r="AP143" s="66">
        <f t="shared" si="38"/>
        <v>0</v>
      </c>
      <c r="AQ143" s="66">
        <f t="shared" si="39"/>
        <v>0</v>
      </c>
      <c r="AU143" s="66"/>
      <c r="AV143" s="66"/>
    </row>
    <row r="144" spans="1:48" ht="15">
      <c r="A144" s="96"/>
      <c r="B144" s="96"/>
      <c r="C144" s="135"/>
      <c r="D144" s="54" t="s">
        <v>179</v>
      </c>
      <c r="E144" s="67">
        <f aca="true" t="shared" si="43" ref="E144:AF144">E54+E66+E70+E98+E118+E132+E138</f>
        <v>57</v>
      </c>
      <c r="F144" s="67">
        <f t="shared" si="43"/>
        <v>21</v>
      </c>
      <c r="G144" s="67">
        <f t="shared" si="43"/>
        <v>3</v>
      </c>
      <c r="H144" s="67">
        <f t="shared" si="43"/>
        <v>2</v>
      </c>
      <c r="I144" s="67">
        <f t="shared" si="43"/>
        <v>176</v>
      </c>
      <c r="J144" s="67">
        <f t="shared" si="43"/>
        <v>43</v>
      </c>
      <c r="K144" s="67">
        <f t="shared" si="43"/>
        <v>128</v>
      </c>
      <c r="L144" s="67">
        <f t="shared" si="43"/>
        <v>298</v>
      </c>
      <c r="M144" s="67">
        <f t="shared" si="43"/>
        <v>224</v>
      </c>
      <c r="N144" s="67">
        <f t="shared" si="43"/>
        <v>360</v>
      </c>
      <c r="O144" s="67">
        <f t="shared" si="43"/>
        <v>142</v>
      </c>
      <c r="P144" s="67">
        <f t="shared" si="43"/>
        <v>135</v>
      </c>
      <c r="Q144" s="67">
        <f t="shared" si="43"/>
        <v>1851</v>
      </c>
      <c r="R144" s="67">
        <f t="shared" si="43"/>
        <v>5283</v>
      </c>
      <c r="S144" s="67">
        <f t="shared" si="43"/>
        <v>60</v>
      </c>
      <c r="T144" s="67">
        <f t="shared" si="43"/>
        <v>13</v>
      </c>
      <c r="U144" s="67">
        <f t="shared" si="43"/>
        <v>110</v>
      </c>
      <c r="V144" s="67">
        <f t="shared" si="43"/>
        <v>38</v>
      </c>
      <c r="W144" s="67">
        <f t="shared" si="43"/>
        <v>151</v>
      </c>
      <c r="X144" s="67">
        <f t="shared" si="43"/>
        <v>85</v>
      </c>
      <c r="Y144" s="67">
        <f t="shared" si="43"/>
        <v>66</v>
      </c>
      <c r="Z144" s="67">
        <f t="shared" si="43"/>
        <v>18</v>
      </c>
      <c r="AA144" s="67">
        <f t="shared" si="43"/>
        <v>41</v>
      </c>
      <c r="AB144" s="67">
        <f t="shared" si="43"/>
        <v>12</v>
      </c>
      <c r="AC144" s="67">
        <f t="shared" si="43"/>
        <v>45</v>
      </c>
      <c r="AD144" s="67">
        <f t="shared" si="43"/>
        <v>11</v>
      </c>
      <c r="AE144" s="67">
        <f t="shared" si="43"/>
        <v>8</v>
      </c>
      <c r="AF144" s="67">
        <f t="shared" si="43"/>
        <v>1</v>
      </c>
      <c r="AG144" s="67">
        <f t="shared" si="34"/>
        <v>3062</v>
      </c>
      <c r="AH144" s="67">
        <f t="shared" si="35"/>
        <v>6320</v>
      </c>
      <c r="AI144" s="67">
        <f t="shared" si="36"/>
        <v>9382</v>
      </c>
      <c r="AK144" s="65">
        <v>3062</v>
      </c>
      <c r="AL144" s="65">
        <v>6320</v>
      </c>
      <c r="AM144" s="65">
        <v>9382</v>
      </c>
      <c r="AO144" s="66">
        <f t="shared" si="37"/>
        <v>0</v>
      </c>
      <c r="AP144" s="66">
        <f t="shared" si="38"/>
        <v>0</v>
      </c>
      <c r="AQ144" s="66">
        <f t="shared" si="39"/>
        <v>0</v>
      </c>
      <c r="AU144" s="66"/>
      <c r="AV144" s="66"/>
    </row>
    <row r="145" spans="1:48" ht="15">
      <c r="A145" s="141" t="s">
        <v>233</v>
      </c>
      <c r="B145" s="142"/>
      <c r="C145" s="143"/>
      <c r="D145" s="67" t="s">
        <v>232</v>
      </c>
      <c r="E145" s="67">
        <f aca="true" t="shared" si="44" ref="E145:AF145">E141+E143</f>
        <v>195</v>
      </c>
      <c r="F145" s="67">
        <f t="shared" si="44"/>
        <v>154</v>
      </c>
      <c r="G145" s="67">
        <f t="shared" si="44"/>
        <v>6</v>
      </c>
      <c r="H145" s="67">
        <f t="shared" si="44"/>
        <v>5</v>
      </c>
      <c r="I145" s="67">
        <f t="shared" si="44"/>
        <v>397</v>
      </c>
      <c r="J145" s="67">
        <f t="shared" si="44"/>
        <v>211</v>
      </c>
      <c r="K145" s="67">
        <f t="shared" si="44"/>
        <v>157</v>
      </c>
      <c r="L145" s="67">
        <f t="shared" si="44"/>
        <v>266</v>
      </c>
      <c r="M145" s="67">
        <f t="shared" si="44"/>
        <v>815</v>
      </c>
      <c r="N145" s="67">
        <f t="shared" si="44"/>
        <v>1042</v>
      </c>
      <c r="O145" s="67">
        <f t="shared" si="44"/>
        <v>1814</v>
      </c>
      <c r="P145" s="67">
        <f t="shared" si="44"/>
        <v>2645</v>
      </c>
      <c r="Q145" s="67">
        <f t="shared" si="44"/>
        <v>1441</v>
      </c>
      <c r="R145" s="67">
        <f t="shared" si="44"/>
        <v>2461</v>
      </c>
      <c r="S145" s="67">
        <f t="shared" si="44"/>
        <v>143</v>
      </c>
      <c r="T145" s="67">
        <f t="shared" si="44"/>
        <v>54</v>
      </c>
      <c r="U145" s="67">
        <f t="shared" si="44"/>
        <v>574</v>
      </c>
      <c r="V145" s="67">
        <f t="shared" si="44"/>
        <v>498</v>
      </c>
      <c r="W145" s="67">
        <f t="shared" si="44"/>
        <v>592</v>
      </c>
      <c r="X145" s="67">
        <f t="shared" si="44"/>
        <v>320</v>
      </c>
      <c r="Y145" s="67">
        <f t="shared" si="44"/>
        <v>168</v>
      </c>
      <c r="Z145" s="67">
        <f t="shared" si="44"/>
        <v>56</v>
      </c>
      <c r="AA145" s="67">
        <f t="shared" si="44"/>
        <v>116</v>
      </c>
      <c r="AB145" s="67">
        <f t="shared" si="44"/>
        <v>70</v>
      </c>
      <c r="AC145" s="67">
        <f t="shared" si="44"/>
        <v>136</v>
      </c>
      <c r="AD145" s="67">
        <f t="shared" si="44"/>
        <v>47</v>
      </c>
      <c r="AE145" s="67">
        <f t="shared" si="44"/>
        <v>14</v>
      </c>
      <c r="AF145" s="67">
        <f t="shared" si="44"/>
        <v>6</v>
      </c>
      <c r="AG145" s="67">
        <f t="shared" si="34"/>
        <v>6568</v>
      </c>
      <c r="AH145" s="67">
        <f t="shared" si="35"/>
        <v>7835</v>
      </c>
      <c r="AI145" s="67">
        <f t="shared" si="36"/>
        <v>14403</v>
      </c>
      <c r="AK145" s="65">
        <v>6568</v>
      </c>
      <c r="AL145" s="65">
        <v>7835</v>
      </c>
      <c r="AM145" s="65">
        <v>14403</v>
      </c>
      <c r="AO145" s="66">
        <f t="shared" si="37"/>
        <v>0</v>
      </c>
      <c r="AP145" s="66">
        <f t="shared" si="38"/>
        <v>0</v>
      </c>
      <c r="AQ145" s="66">
        <f t="shared" si="39"/>
        <v>0</v>
      </c>
      <c r="AU145" s="66"/>
      <c r="AV145" s="66"/>
    </row>
    <row r="146" spans="1:48" ht="15">
      <c r="A146" s="144"/>
      <c r="B146" s="145"/>
      <c r="C146" s="146"/>
      <c r="D146" s="67" t="s">
        <v>179</v>
      </c>
      <c r="E146" s="67">
        <f aca="true" t="shared" si="45" ref="E146:AF146">E142+E144</f>
        <v>603</v>
      </c>
      <c r="F146" s="67">
        <f t="shared" si="45"/>
        <v>476</v>
      </c>
      <c r="G146" s="67">
        <f t="shared" si="45"/>
        <v>21</v>
      </c>
      <c r="H146" s="67">
        <f t="shared" si="45"/>
        <v>11</v>
      </c>
      <c r="I146" s="67">
        <f t="shared" si="45"/>
        <v>1200</v>
      </c>
      <c r="J146" s="67">
        <f t="shared" si="45"/>
        <v>509</v>
      </c>
      <c r="K146" s="67">
        <f t="shared" si="45"/>
        <v>711</v>
      </c>
      <c r="L146" s="67">
        <f t="shared" si="45"/>
        <v>875</v>
      </c>
      <c r="M146" s="67">
        <f t="shared" si="45"/>
        <v>2412</v>
      </c>
      <c r="N146" s="67">
        <f t="shared" si="45"/>
        <v>3000</v>
      </c>
      <c r="O146" s="67">
        <f t="shared" si="45"/>
        <v>9870</v>
      </c>
      <c r="P146" s="67">
        <f t="shared" si="45"/>
        <v>15451</v>
      </c>
      <c r="Q146" s="67">
        <f t="shared" si="45"/>
        <v>6714</v>
      </c>
      <c r="R146" s="67">
        <f t="shared" si="45"/>
        <v>11995</v>
      </c>
      <c r="S146" s="67">
        <f t="shared" si="45"/>
        <v>432</v>
      </c>
      <c r="T146" s="67">
        <f t="shared" si="45"/>
        <v>149</v>
      </c>
      <c r="U146" s="67">
        <f t="shared" si="45"/>
        <v>1715</v>
      </c>
      <c r="V146" s="67">
        <f t="shared" si="45"/>
        <v>1260</v>
      </c>
      <c r="W146" s="67">
        <f t="shared" si="45"/>
        <v>1404</v>
      </c>
      <c r="X146" s="67">
        <f t="shared" si="45"/>
        <v>895</v>
      </c>
      <c r="Y146" s="67">
        <f t="shared" si="45"/>
        <v>857</v>
      </c>
      <c r="Z146" s="67">
        <f t="shared" si="45"/>
        <v>270</v>
      </c>
      <c r="AA146" s="67">
        <f t="shared" si="45"/>
        <v>418</v>
      </c>
      <c r="AB146" s="67">
        <f t="shared" si="45"/>
        <v>252</v>
      </c>
      <c r="AC146" s="67">
        <f t="shared" si="45"/>
        <v>592</v>
      </c>
      <c r="AD146" s="67">
        <f t="shared" si="45"/>
        <v>165</v>
      </c>
      <c r="AE146" s="67">
        <f t="shared" si="45"/>
        <v>55</v>
      </c>
      <c r="AF146" s="67">
        <f t="shared" si="45"/>
        <v>18</v>
      </c>
      <c r="AG146" s="67">
        <f t="shared" si="34"/>
        <v>27004</v>
      </c>
      <c r="AH146" s="67">
        <f t="shared" si="35"/>
        <v>35326</v>
      </c>
      <c r="AI146" s="67">
        <f t="shared" si="36"/>
        <v>62330</v>
      </c>
      <c r="AK146" s="65">
        <v>27004</v>
      </c>
      <c r="AL146" s="65">
        <v>35326</v>
      </c>
      <c r="AM146" s="65">
        <v>62330</v>
      </c>
      <c r="AO146" s="66">
        <f t="shared" si="37"/>
        <v>0</v>
      </c>
      <c r="AP146" s="66">
        <f t="shared" si="38"/>
        <v>0</v>
      </c>
      <c r="AQ146" s="66">
        <f t="shared" si="39"/>
        <v>0</v>
      </c>
      <c r="AU146" s="66"/>
      <c r="AV146" s="66"/>
    </row>
    <row r="147" spans="5:48" ht="15"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O147" s="66">
        <f t="shared" si="37"/>
        <v>0</v>
      </c>
      <c r="AP147" s="66">
        <f t="shared" si="38"/>
        <v>0</v>
      </c>
      <c r="AQ147" s="66">
        <f t="shared" si="39"/>
        <v>0</v>
      </c>
      <c r="AU147" s="66"/>
      <c r="AV147" s="66"/>
    </row>
    <row r="148" spans="5:43" ht="15"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O148" s="66">
        <f t="shared" si="37"/>
        <v>0</v>
      </c>
      <c r="AP148" s="66">
        <f t="shared" si="38"/>
        <v>0</v>
      </c>
      <c r="AQ148" s="66">
        <f t="shared" si="39"/>
        <v>0</v>
      </c>
    </row>
    <row r="149" spans="5:43" ht="15"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O149" s="66">
        <f t="shared" si="37"/>
        <v>0</v>
      </c>
      <c r="AP149" s="66">
        <f t="shared" si="38"/>
        <v>0</v>
      </c>
      <c r="AQ149" s="66">
        <f t="shared" si="39"/>
        <v>0</v>
      </c>
    </row>
    <row r="150" spans="5:43" ht="15"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O150" s="66">
        <f t="shared" si="37"/>
        <v>0</v>
      </c>
      <c r="AP150" s="66">
        <f t="shared" si="38"/>
        <v>0</v>
      </c>
      <c r="AQ150" s="66">
        <f t="shared" si="39"/>
        <v>0</v>
      </c>
    </row>
    <row r="151" spans="5:43" ht="15"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O151" s="66">
        <f t="shared" si="37"/>
        <v>0</v>
      </c>
      <c r="AP151" s="66">
        <f t="shared" si="38"/>
        <v>0</v>
      </c>
      <c r="AQ151" s="66">
        <f t="shared" si="39"/>
        <v>0</v>
      </c>
    </row>
    <row r="152" spans="1:43" ht="15">
      <c r="A152" s="129" t="s">
        <v>293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O152" s="66">
        <f t="shared" si="37"/>
        <v>0</v>
      </c>
      <c r="AP152" s="66">
        <f t="shared" si="38"/>
        <v>0</v>
      </c>
      <c r="AQ152" s="66">
        <f t="shared" si="39"/>
        <v>0</v>
      </c>
    </row>
    <row r="153" spans="1:43" ht="15">
      <c r="A153" s="96" t="s">
        <v>0</v>
      </c>
      <c r="B153" s="97"/>
      <c r="C153" s="116" t="s">
        <v>291</v>
      </c>
      <c r="D153" s="96" t="s">
        <v>1</v>
      </c>
      <c r="E153" s="138" t="s">
        <v>80</v>
      </c>
      <c r="F153" s="139"/>
      <c r="G153" s="138" t="s">
        <v>81</v>
      </c>
      <c r="H153" s="139"/>
      <c r="I153" s="138" t="s">
        <v>82</v>
      </c>
      <c r="J153" s="139"/>
      <c r="K153" s="138" t="s">
        <v>83</v>
      </c>
      <c r="L153" s="139"/>
      <c r="M153" s="138" t="s">
        <v>168</v>
      </c>
      <c r="N153" s="139"/>
      <c r="O153" s="138" t="s">
        <v>85</v>
      </c>
      <c r="P153" s="139"/>
      <c r="Q153" s="138" t="s">
        <v>41</v>
      </c>
      <c r="R153" s="139"/>
      <c r="S153" s="138" t="s">
        <v>169</v>
      </c>
      <c r="T153" s="139"/>
      <c r="U153" s="138" t="s">
        <v>170</v>
      </c>
      <c r="V153" s="139"/>
      <c r="W153" s="138" t="s">
        <v>171</v>
      </c>
      <c r="X153" s="139"/>
      <c r="Y153" s="138" t="s">
        <v>172</v>
      </c>
      <c r="Z153" s="139"/>
      <c r="AA153" s="138" t="s">
        <v>173</v>
      </c>
      <c r="AB153" s="139"/>
      <c r="AC153" s="138" t="s">
        <v>174</v>
      </c>
      <c r="AD153" s="139"/>
      <c r="AE153" s="138" t="s">
        <v>175</v>
      </c>
      <c r="AF153" s="139"/>
      <c r="AG153" s="138" t="s">
        <v>8</v>
      </c>
      <c r="AH153" s="140"/>
      <c r="AI153" s="139"/>
      <c r="AK153" s="65" t="s">
        <v>8</v>
      </c>
      <c r="AO153" s="66" t="e">
        <f t="shared" si="37"/>
        <v>#VALUE!</v>
      </c>
      <c r="AP153" s="66">
        <f t="shared" si="38"/>
        <v>0</v>
      </c>
      <c r="AQ153" s="66">
        <f t="shared" si="39"/>
        <v>0</v>
      </c>
    </row>
    <row r="154" spans="1:48" ht="15">
      <c r="A154" s="97"/>
      <c r="B154" s="97"/>
      <c r="C154" s="135"/>
      <c r="D154" s="100"/>
      <c r="E154" s="67" t="s">
        <v>95</v>
      </c>
      <c r="F154" s="67" t="s">
        <v>10</v>
      </c>
      <c r="G154" s="67" t="s">
        <v>95</v>
      </c>
      <c r="H154" s="67" t="s">
        <v>10</v>
      </c>
      <c r="I154" s="67" t="s">
        <v>95</v>
      </c>
      <c r="J154" s="67" t="s">
        <v>10</v>
      </c>
      <c r="K154" s="67" t="s">
        <v>95</v>
      </c>
      <c r="L154" s="67" t="s">
        <v>10</v>
      </c>
      <c r="M154" s="67" t="s">
        <v>95</v>
      </c>
      <c r="N154" s="67" t="s">
        <v>10</v>
      </c>
      <c r="O154" s="67" t="s">
        <v>95</v>
      </c>
      <c r="P154" s="67" t="s">
        <v>10</v>
      </c>
      <c r="Q154" s="67" t="s">
        <v>95</v>
      </c>
      <c r="R154" s="67" t="s">
        <v>10</v>
      </c>
      <c r="S154" s="67" t="s">
        <v>95</v>
      </c>
      <c r="T154" s="67" t="s">
        <v>10</v>
      </c>
      <c r="U154" s="67" t="s">
        <v>95</v>
      </c>
      <c r="V154" s="67" t="s">
        <v>10</v>
      </c>
      <c r="W154" s="67" t="s">
        <v>95</v>
      </c>
      <c r="X154" s="67" t="s">
        <v>10</v>
      </c>
      <c r="Y154" s="67" t="s">
        <v>95</v>
      </c>
      <c r="Z154" s="67" t="s">
        <v>10</v>
      </c>
      <c r="AA154" s="67" t="s">
        <v>95</v>
      </c>
      <c r="AB154" s="67" t="s">
        <v>10</v>
      </c>
      <c r="AC154" s="67" t="s">
        <v>95</v>
      </c>
      <c r="AD154" s="67" t="s">
        <v>10</v>
      </c>
      <c r="AE154" s="67" t="s">
        <v>95</v>
      </c>
      <c r="AF154" s="67" t="s">
        <v>10</v>
      </c>
      <c r="AG154" s="67" t="s">
        <v>95</v>
      </c>
      <c r="AH154" s="67" t="s">
        <v>10</v>
      </c>
      <c r="AI154" s="67" t="s">
        <v>96</v>
      </c>
      <c r="AK154" s="65" t="s">
        <v>95</v>
      </c>
      <c r="AL154" s="65" t="s">
        <v>10</v>
      </c>
      <c r="AM154" s="65" t="s">
        <v>96</v>
      </c>
      <c r="AO154" s="66" t="e">
        <f t="shared" si="37"/>
        <v>#VALUE!</v>
      </c>
      <c r="AP154" s="66" t="e">
        <f t="shared" si="38"/>
        <v>#VALUE!</v>
      </c>
      <c r="AQ154" s="66" t="e">
        <f t="shared" si="39"/>
        <v>#VALUE!</v>
      </c>
      <c r="AU154" s="66"/>
      <c r="AV154" s="66"/>
    </row>
    <row r="155" spans="1:48" ht="15">
      <c r="A155" s="95" t="s">
        <v>11</v>
      </c>
      <c r="B155" s="95"/>
      <c r="C155" s="93" t="s">
        <v>85</v>
      </c>
      <c r="D155" s="55" t="s">
        <v>232</v>
      </c>
      <c r="E155" s="68">
        <v>5</v>
      </c>
      <c r="F155" s="68">
        <v>3</v>
      </c>
      <c r="G155" s="68">
        <v>0</v>
      </c>
      <c r="H155" s="68">
        <v>0</v>
      </c>
      <c r="I155" s="68">
        <v>3</v>
      </c>
      <c r="J155" s="68">
        <v>1</v>
      </c>
      <c r="K155" s="68">
        <v>2</v>
      </c>
      <c r="L155" s="68">
        <v>2</v>
      </c>
      <c r="M155" s="68">
        <v>15</v>
      </c>
      <c r="N155" s="68">
        <v>3</v>
      </c>
      <c r="O155" s="68">
        <v>30</v>
      </c>
      <c r="P155" s="68">
        <v>21</v>
      </c>
      <c r="Q155" s="68">
        <v>15</v>
      </c>
      <c r="R155" s="68">
        <v>13</v>
      </c>
      <c r="S155" s="68">
        <v>4</v>
      </c>
      <c r="T155" s="68">
        <v>2</v>
      </c>
      <c r="U155" s="68">
        <v>4</v>
      </c>
      <c r="V155" s="68">
        <v>2</v>
      </c>
      <c r="W155" s="68">
        <v>1</v>
      </c>
      <c r="X155" s="68">
        <v>4</v>
      </c>
      <c r="Y155" s="68">
        <v>1</v>
      </c>
      <c r="Z155" s="68">
        <v>0</v>
      </c>
      <c r="AA155" s="68">
        <v>3</v>
      </c>
      <c r="AB155" s="68">
        <v>0</v>
      </c>
      <c r="AC155" s="68">
        <v>8</v>
      </c>
      <c r="AD155" s="68">
        <v>1</v>
      </c>
      <c r="AE155" s="68">
        <v>1</v>
      </c>
      <c r="AF155" s="68">
        <v>0</v>
      </c>
      <c r="AG155" s="67">
        <f aca="true" t="shared" si="46" ref="AG155:AG186">AE155+AC155+AA155+Y155+W155+U155+S155+Q155+O155+M155+K155+I155+G155+E155</f>
        <v>92</v>
      </c>
      <c r="AH155" s="67">
        <f aca="true" t="shared" si="47" ref="AH155:AH186">AF155+AD155+AB155+Z155+X155+V155+T155+R155+P155+N155+L155+J155+H155+F155</f>
        <v>52</v>
      </c>
      <c r="AI155" s="67">
        <f aca="true" t="shared" si="48" ref="AI155:AI186">AG155+AH155</f>
        <v>144</v>
      </c>
      <c r="AK155" s="65">
        <v>92</v>
      </c>
      <c r="AL155" s="65">
        <v>52</v>
      </c>
      <c r="AM155" s="65">
        <v>144</v>
      </c>
      <c r="AO155" s="66">
        <f t="shared" si="37"/>
        <v>0</v>
      </c>
      <c r="AP155" s="66">
        <f t="shared" si="38"/>
        <v>0</v>
      </c>
      <c r="AQ155" s="66">
        <f t="shared" si="39"/>
        <v>0</v>
      </c>
      <c r="AU155" s="66"/>
      <c r="AV155" s="66"/>
    </row>
    <row r="156" spans="1:48" ht="15">
      <c r="A156" s="95"/>
      <c r="B156" s="95"/>
      <c r="C156" s="94"/>
      <c r="D156" s="55" t="s">
        <v>179</v>
      </c>
      <c r="E156" s="68">
        <v>22</v>
      </c>
      <c r="F156" s="68">
        <v>5</v>
      </c>
      <c r="G156" s="68">
        <v>0</v>
      </c>
      <c r="H156" s="68">
        <v>0</v>
      </c>
      <c r="I156" s="68">
        <v>18</v>
      </c>
      <c r="J156" s="68">
        <v>5</v>
      </c>
      <c r="K156" s="68">
        <v>12</v>
      </c>
      <c r="L156" s="68">
        <v>14</v>
      </c>
      <c r="M156" s="68">
        <v>39</v>
      </c>
      <c r="N156" s="68">
        <v>8</v>
      </c>
      <c r="O156" s="68">
        <v>104</v>
      </c>
      <c r="P156" s="68">
        <v>67</v>
      </c>
      <c r="Q156" s="68">
        <v>67</v>
      </c>
      <c r="R156" s="68">
        <v>38</v>
      </c>
      <c r="S156" s="68">
        <v>7</v>
      </c>
      <c r="T156" s="68">
        <v>3</v>
      </c>
      <c r="U156" s="68">
        <v>13</v>
      </c>
      <c r="V156" s="68">
        <v>10</v>
      </c>
      <c r="W156" s="68">
        <v>5</v>
      </c>
      <c r="X156" s="68">
        <v>7</v>
      </c>
      <c r="Y156" s="68">
        <v>4</v>
      </c>
      <c r="Z156" s="68">
        <v>2</v>
      </c>
      <c r="AA156" s="68">
        <v>7</v>
      </c>
      <c r="AB156" s="68">
        <v>1</v>
      </c>
      <c r="AC156" s="68">
        <v>16</v>
      </c>
      <c r="AD156" s="68">
        <v>6</v>
      </c>
      <c r="AE156" s="68">
        <v>2</v>
      </c>
      <c r="AF156" s="68">
        <v>0</v>
      </c>
      <c r="AG156" s="67">
        <f t="shared" si="46"/>
        <v>316</v>
      </c>
      <c r="AH156" s="67">
        <f t="shared" si="47"/>
        <v>166</v>
      </c>
      <c r="AI156" s="67">
        <f t="shared" si="48"/>
        <v>482</v>
      </c>
      <c r="AK156" s="65">
        <v>316</v>
      </c>
      <c r="AL156" s="65">
        <v>166</v>
      </c>
      <c r="AM156" s="65">
        <v>482</v>
      </c>
      <c r="AO156" s="66">
        <f t="shared" si="37"/>
        <v>0</v>
      </c>
      <c r="AP156" s="66">
        <f t="shared" si="38"/>
        <v>0</v>
      </c>
      <c r="AQ156" s="66">
        <f t="shared" si="39"/>
        <v>0</v>
      </c>
      <c r="AU156" s="66"/>
      <c r="AV156" s="66"/>
    </row>
    <row r="157" spans="1:48" ht="15">
      <c r="A157" s="95" t="s">
        <v>14</v>
      </c>
      <c r="B157" s="95"/>
      <c r="C157" s="93" t="s">
        <v>85</v>
      </c>
      <c r="D157" s="55" t="s">
        <v>232</v>
      </c>
      <c r="E157" s="17">
        <v>3</v>
      </c>
      <c r="F157" s="17">
        <v>0</v>
      </c>
      <c r="G157" s="17">
        <v>0</v>
      </c>
      <c r="H157" s="17">
        <v>0</v>
      </c>
      <c r="I157" s="17">
        <v>5</v>
      </c>
      <c r="J157" s="17">
        <v>2</v>
      </c>
      <c r="K157" s="17">
        <v>3</v>
      </c>
      <c r="L157" s="17">
        <v>2</v>
      </c>
      <c r="M157" s="17">
        <v>6</v>
      </c>
      <c r="N157" s="17">
        <v>6</v>
      </c>
      <c r="O157" s="17">
        <v>15</v>
      </c>
      <c r="P157" s="17">
        <v>15</v>
      </c>
      <c r="Q157" s="17">
        <v>12</v>
      </c>
      <c r="R157" s="17">
        <v>8</v>
      </c>
      <c r="S157" s="17">
        <v>1</v>
      </c>
      <c r="T157" s="17">
        <v>2</v>
      </c>
      <c r="U157" s="17">
        <v>5</v>
      </c>
      <c r="V157" s="17">
        <v>1</v>
      </c>
      <c r="W157" s="17">
        <v>3</v>
      </c>
      <c r="X157" s="17">
        <v>3</v>
      </c>
      <c r="Y157" s="17">
        <v>1</v>
      </c>
      <c r="Z157" s="17">
        <v>1</v>
      </c>
      <c r="AA157" s="17">
        <v>0</v>
      </c>
      <c r="AB157" s="17">
        <v>1</v>
      </c>
      <c r="AC157" s="17">
        <v>3</v>
      </c>
      <c r="AD157" s="17">
        <v>0</v>
      </c>
      <c r="AE157" s="17">
        <v>0</v>
      </c>
      <c r="AF157" s="17">
        <v>0</v>
      </c>
      <c r="AG157" s="67">
        <f t="shared" si="46"/>
        <v>57</v>
      </c>
      <c r="AH157" s="67">
        <f t="shared" si="47"/>
        <v>41</v>
      </c>
      <c r="AI157" s="67">
        <f t="shared" si="48"/>
        <v>98</v>
      </c>
      <c r="AK157" s="65">
        <v>57</v>
      </c>
      <c r="AL157" s="65">
        <v>41</v>
      </c>
      <c r="AM157" s="65">
        <v>98</v>
      </c>
      <c r="AO157" s="66">
        <f t="shared" si="37"/>
        <v>0</v>
      </c>
      <c r="AP157" s="66">
        <f t="shared" si="38"/>
        <v>0</v>
      </c>
      <c r="AQ157" s="66">
        <f t="shared" si="39"/>
        <v>0</v>
      </c>
      <c r="AU157" s="66"/>
      <c r="AV157" s="66"/>
    </row>
    <row r="158" spans="1:48" ht="15">
      <c r="A158" s="95"/>
      <c r="B158" s="95"/>
      <c r="C158" s="94"/>
      <c r="D158" s="55" t="s">
        <v>179</v>
      </c>
      <c r="E158" s="17">
        <v>10</v>
      </c>
      <c r="F158" s="17">
        <v>3</v>
      </c>
      <c r="G158" s="17">
        <v>0</v>
      </c>
      <c r="H158" s="17">
        <v>0</v>
      </c>
      <c r="I158" s="17">
        <v>16</v>
      </c>
      <c r="J158" s="17">
        <v>7</v>
      </c>
      <c r="K158" s="17">
        <v>9</v>
      </c>
      <c r="L158" s="17">
        <v>4</v>
      </c>
      <c r="M158" s="17">
        <v>16</v>
      </c>
      <c r="N158" s="17">
        <v>12</v>
      </c>
      <c r="O158" s="17">
        <v>43</v>
      </c>
      <c r="P158" s="17">
        <v>32</v>
      </c>
      <c r="Q158" s="17">
        <v>41</v>
      </c>
      <c r="R158" s="17">
        <v>25</v>
      </c>
      <c r="S158" s="17">
        <v>5</v>
      </c>
      <c r="T158" s="17">
        <v>5</v>
      </c>
      <c r="U158" s="17">
        <v>16</v>
      </c>
      <c r="V158" s="17">
        <v>3</v>
      </c>
      <c r="W158" s="17">
        <v>5</v>
      </c>
      <c r="X158" s="17">
        <v>5</v>
      </c>
      <c r="Y158" s="17">
        <v>2</v>
      </c>
      <c r="Z158" s="17">
        <v>2</v>
      </c>
      <c r="AA158" s="17">
        <v>7</v>
      </c>
      <c r="AB158" s="17">
        <v>1</v>
      </c>
      <c r="AC158" s="17">
        <v>12</v>
      </c>
      <c r="AD158" s="17">
        <v>0</v>
      </c>
      <c r="AE158" s="17">
        <v>3</v>
      </c>
      <c r="AF158" s="17">
        <v>0</v>
      </c>
      <c r="AG158" s="67">
        <f t="shared" si="46"/>
        <v>185</v>
      </c>
      <c r="AH158" s="67">
        <f t="shared" si="47"/>
        <v>99</v>
      </c>
      <c r="AI158" s="67">
        <f t="shared" si="48"/>
        <v>284</v>
      </c>
      <c r="AK158" s="65">
        <v>185</v>
      </c>
      <c r="AL158" s="65">
        <v>99</v>
      </c>
      <c r="AM158" s="65">
        <v>284</v>
      </c>
      <c r="AO158" s="66">
        <f t="shared" si="37"/>
        <v>0</v>
      </c>
      <c r="AP158" s="66">
        <f t="shared" si="38"/>
        <v>0</v>
      </c>
      <c r="AQ158" s="66">
        <f t="shared" si="39"/>
        <v>0</v>
      </c>
      <c r="AU158" s="66"/>
      <c r="AV158" s="66"/>
    </row>
    <row r="159" spans="1:48" ht="15">
      <c r="A159" s="95" t="s">
        <v>15</v>
      </c>
      <c r="B159" s="95"/>
      <c r="C159" s="93" t="s">
        <v>85</v>
      </c>
      <c r="D159" s="55" t="s">
        <v>232</v>
      </c>
      <c r="E159" s="68">
        <v>0</v>
      </c>
      <c r="F159" s="68">
        <v>0</v>
      </c>
      <c r="G159" s="68">
        <v>0</v>
      </c>
      <c r="H159" s="68">
        <v>0</v>
      </c>
      <c r="I159" s="68">
        <v>1</v>
      </c>
      <c r="J159" s="68">
        <v>2</v>
      </c>
      <c r="K159" s="68">
        <v>1</v>
      </c>
      <c r="L159" s="68">
        <v>1</v>
      </c>
      <c r="M159" s="68">
        <v>2</v>
      </c>
      <c r="N159" s="68">
        <v>3</v>
      </c>
      <c r="O159" s="68">
        <v>7</v>
      </c>
      <c r="P159" s="68">
        <v>28</v>
      </c>
      <c r="Q159" s="68">
        <v>2</v>
      </c>
      <c r="R159" s="68">
        <v>19</v>
      </c>
      <c r="S159" s="68">
        <v>0</v>
      </c>
      <c r="T159" s="68">
        <v>2</v>
      </c>
      <c r="U159" s="68">
        <v>1</v>
      </c>
      <c r="V159" s="68">
        <v>3</v>
      </c>
      <c r="W159" s="68">
        <v>0</v>
      </c>
      <c r="X159" s="68">
        <v>1</v>
      </c>
      <c r="Y159" s="68">
        <v>0</v>
      </c>
      <c r="Z159" s="68">
        <v>1</v>
      </c>
      <c r="AA159" s="68">
        <v>1</v>
      </c>
      <c r="AB159" s="68">
        <v>1</v>
      </c>
      <c r="AC159" s="68">
        <v>1</v>
      </c>
      <c r="AD159" s="68">
        <v>0</v>
      </c>
      <c r="AE159" s="68">
        <v>0</v>
      </c>
      <c r="AF159" s="68">
        <v>0</v>
      </c>
      <c r="AG159" s="67">
        <f t="shared" si="46"/>
        <v>16</v>
      </c>
      <c r="AH159" s="67">
        <f t="shared" si="47"/>
        <v>61</v>
      </c>
      <c r="AI159" s="67">
        <f t="shared" si="48"/>
        <v>77</v>
      </c>
      <c r="AK159" s="65">
        <v>16</v>
      </c>
      <c r="AL159" s="65">
        <v>61</v>
      </c>
      <c r="AM159" s="65">
        <v>77</v>
      </c>
      <c r="AO159" s="66">
        <f t="shared" si="37"/>
        <v>0</v>
      </c>
      <c r="AP159" s="66">
        <f t="shared" si="38"/>
        <v>0</v>
      </c>
      <c r="AQ159" s="66">
        <f t="shared" si="39"/>
        <v>0</v>
      </c>
      <c r="AU159" s="66"/>
      <c r="AV159" s="66"/>
    </row>
    <row r="160" spans="1:48" ht="15">
      <c r="A160" s="95"/>
      <c r="B160" s="95"/>
      <c r="C160" s="94"/>
      <c r="D160" s="55" t="s">
        <v>179</v>
      </c>
      <c r="E160" s="68">
        <v>1</v>
      </c>
      <c r="F160" s="68">
        <v>2</v>
      </c>
      <c r="G160" s="68">
        <v>0</v>
      </c>
      <c r="H160" s="68">
        <v>0</v>
      </c>
      <c r="I160" s="68">
        <v>5</v>
      </c>
      <c r="J160" s="68">
        <v>4</v>
      </c>
      <c r="K160" s="68">
        <v>2</v>
      </c>
      <c r="L160" s="68">
        <v>3</v>
      </c>
      <c r="M160" s="68">
        <v>5</v>
      </c>
      <c r="N160" s="68">
        <v>8</v>
      </c>
      <c r="O160" s="68">
        <v>17</v>
      </c>
      <c r="P160" s="68">
        <v>79</v>
      </c>
      <c r="Q160" s="68">
        <v>7</v>
      </c>
      <c r="R160" s="68">
        <v>43</v>
      </c>
      <c r="S160" s="68">
        <v>0</v>
      </c>
      <c r="T160" s="68">
        <v>4</v>
      </c>
      <c r="U160" s="68">
        <v>3</v>
      </c>
      <c r="V160" s="68">
        <v>4</v>
      </c>
      <c r="W160" s="68">
        <v>0</v>
      </c>
      <c r="X160" s="68">
        <v>1</v>
      </c>
      <c r="Y160" s="68">
        <v>2</v>
      </c>
      <c r="Z160" s="68">
        <v>1</v>
      </c>
      <c r="AA160" s="68">
        <v>1</v>
      </c>
      <c r="AB160" s="68">
        <v>1</v>
      </c>
      <c r="AC160" s="68">
        <v>2</v>
      </c>
      <c r="AD160" s="68">
        <v>1</v>
      </c>
      <c r="AE160" s="68">
        <v>0</v>
      </c>
      <c r="AF160" s="68">
        <v>0</v>
      </c>
      <c r="AG160" s="67">
        <f t="shared" si="46"/>
        <v>45</v>
      </c>
      <c r="AH160" s="67">
        <f t="shared" si="47"/>
        <v>151</v>
      </c>
      <c r="AI160" s="67">
        <f t="shared" si="48"/>
        <v>196</v>
      </c>
      <c r="AK160" s="65">
        <v>45</v>
      </c>
      <c r="AL160" s="65">
        <v>151</v>
      </c>
      <c r="AM160" s="65">
        <v>196</v>
      </c>
      <c r="AO160" s="66">
        <f t="shared" si="37"/>
        <v>0</v>
      </c>
      <c r="AP160" s="66">
        <f t="shared" si="38"/>
        <v>0</v>
      </c>
      <c r="AQ160" s="66">
        <f t="shared" si="39"/>
        <v>0</v>
      </c>
      <c r="AU160" s="66"/>
      <c r="AV160" s="66"/>
    </row>
    <row r="161" spans="1:48" ht="15">
      <c r="A161" s="98" t="s">
        <v>105</v>
      </c>
      <c r="B161" s="93" t="s">
        <v>283</v>
      </c>
      <c r="C161" s="93" t="s">
        <v>85</v>
      </c>
      <c r="D161" s="55" t="s">
        <v>232</v>
      </c>
      <c r="E161" s="68">
        <v>0</v>
      </c>
      <c r="F161" s="68">
        <v>0</v>
      </c>
      <c r="G161" s="68">
        <v>0</v>
      </c>
      <c r="H161" s="68">
        <v>0</v>
      </c>
      <c r="I161" s="68">
        <v>1</v>
      </c>
      <c r="J161" s="68">
        <v>0</v>
      </c>
      <c r="K161" s="68">
        <v>0</v>
      </c>
      <c r="L161" s="68">
        <v>0</v>
      </c>
      <c r="M161" s="68">
        <v>2</v>
      </c>
      <c r="N161" s="68">
        <v>1</v>
      </c>
      <c r="O161" s="68">
        <v>12</v>
      </c>
      <c r="P161" s="68">
        <v>2</v>
      </c>
      <c r="Q161" s="68">
        <v>4</v>
      </c>
      <c r="R161" s="68">
        <v>4</v>
      </c>
      <c r="S161" s="68">
        <v>0</v>
      </c>
      <c r="T161" s="68">
        <v>0</v>
      </c>
      <c r="U161" s="68">
        <v>2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2</v>
      </c>
      <c r="AD161" s="68">
        <v>0</v>
      </c>
      <c r="AE161" s="68">
        <v>0</v>
      </c>
      <c r="AF161" s="68">
        <v>0</v>
      </c>
      <c r="AG161" s="67">
        <f t="shared" si="46"/>
        <v>23</v>
      </c>
      <c r="AH161" s="67">
        <f t="shared" si="47"/>
        <v>7</v>
      </c>
      <c r="AI161" s="67">
        <f t="shared" si="48"/>
        <v>30</v>
      </c>
      <c r="AK161" s="65">
        <v>23</v>
      </c>
      <c r="AL161" s="65">
        <v>7</v>
      </c>
      <c r="AM161" s="65">
        <v>30</v>
      </c>
      <c r="AO161" s="66">
        <f t="shared" si="37"/>
        <v>0</v>
      </c>
      <c r="AP161" s="66">
        <f t="shared" si="38"/>
        <v>0</v>
      </c>
      <c r="AQ161" s="66">
        <f t="shared" si="39"/>
        <v>0</v>
      </c>
      <c r="AU161" s="66"/>
      <c r="AV161" s="66"/>
    </row>
    <row r="162" spans="1:48" ht="15">
      <c r="A162" s="98"/>
      <c r="B162" s="94"/>
      <c r="C162" s="94"/>
      <c r="D162" s="55" t="s">
        <v>179</v>
      </c>
      <c r="E162" s="68">
        <v>0</v>
      </c>
      <c r="F162" s="68">
        <v>0</v>
      </c>
      <c r="G162" s="68">
        <v>0</v>
      </c>
      <c r="H162" s="68">
        <v>0</v>
      </c>
      <c r="I162" s="68">
        <v>2</v>
      </c>
      <c r="J162" s="68">
        <v>0</v>
      </c>
      <c r="K162" s="68">
        <v>0</v>
      </c>
      <c r="L162" s="68">
        <v>0</v>
      </c>
      <c r="M162" s="68">
        <v>3</v>
      </c>
      <c r="N162" s="68">
        <v>1</v>
      </c>
      <c r="O162" s="68">
        <v>51</v>
      </c>
      <c r="P162" s="68">
        <v>14</v>
      </c>
      <c r="Q162" s="68">
        <v>34</v>
      </c>
      <c r="R162" s="68">
        <v>6</v>
      </c>
      <c r="S162" s="68">
        <v>0</v>
      </c>
      <c r="T162" s="68">
        <v>0</v>
      </c>
      <c r="U162" s="68">
        <v>3</v>
      </c>
      <c r="V162" s="68">
        <v>0</v>
      </c>
      <c r="W162" s="68">
        <v>1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2</v>
      </c>
      <c r="AD162" s="68">
        <v>0</v>
      </c>
      <c r="AE162" s="68">
        <v>0</v>
      </c>
      <c r="AF162" s="68">
        <v>0</v>
      </c>
      <c r="AG162" s="67">
        <f t="shared" si="46"/>
        <v>96</v>
      </c>
      <c r="AH162" s="67">
        <f t="shared" si="47"/>
        <v>21</v>
      </c>
      <c r="AI162" s="67">
        <f t="shared" si="48"/>
        <v>117</v>
      </c>
      <c r="AK162" s="65">
        <v>96</v>
      </c>
      <c r="AL162" s="65">
        <v>21</v>
      </c>
      <c r="AM162" s="65">
        <v>117</v>
      </c>
      <c r="AO162" s="66">
        <f t="shared" si="37"/>
        <v>0</v>
      </c>
      <c r="AP162" s="66">
        <f t="shared" si="38"/>
        <v>0</v>
      </c>
      <c r="AQ162" s="66">
        <f t="shared" si="39"/>
        <v>0</v>
      </c>
      <c r="AU162" s="66"/>
      <c r="AV162" s="66"/>
    </row>
    <row r="163" spans="1:48" ht="15">
      <c r="A163" s="98"/>
      <c r="B163" s="93" t="s">
        <v>282</v>
      </c>
      <c r="C163" s="93" t="s">
        <v>85</v>
      </c>
      <c r="D163" s="55" t="s">
        <v>232</v>
      </c>
      <c r="E163" s="68">
        <v>2</v>
      </c>
      <c r="F163" s="68">
        <v>2</v>
      </c>
      <c r="G163" s="68">
        <v>0</v>
      </c>
      <c r="H163" s="68">
        <v>0</v>
      </c>
      <c r="I163" s="68">
        <v>1</v>
      </c>
      <c r="J163" s="68">
        <v>0</v>
      </c>
      <c r="K163" s="68">
        <v>1</v>
      </c>
      <c r="L163" s="68">
        <v>0</v>
      </c>
      <c r="M163" s="68">
        <v>3</v>
      </c>
      <c r="N163" s="68">
        <v>1</v>
      </c>
      <c r="O163" s="68">
        <v>8</v>
      </c>
      <c r="P163" s="68">
        <v>7</v>
      </c>
      <c r="Q163" s="68">
        <v>4</v>
      </c>
      <c r="R163" s="68">
        <v>0</v>
      </c>
      <c r="S163" s="68">
        <v>0</v>
      </c>
      <c r="T163" s="68">
        <v>0</v>
      </c>
      <c r="U163" s="68">
        <v>0</v>
      </c>
      <c r="V163" s="68">
        <v>1</v>
      </c>
      <c r="W163" s="68">
        <v>0</v>
      </c>
      <c r="X163" s="68">
        <v>0</v>
      </c>
      <c r="Y163" s="68">
        <v>0</v>
      </c>
      <c r="Z163" s="68">
        <v>0</v>
      </c>
      <c r="AA163" s="68">
        <v>1</v>
      </c>
      <c r="AB163" s="68">
        <v>0</v>
      </c>
      <c r="AC163" s="68">
        <v>2</v>
      </c>
      <c r="AD163" s="68">
        <v>0</v>
      </c>
      <c r="AE163" s="68">
        <v>0</v>
      </c>
      <c r="AF163" s="68">
        <v>0</v>
      </c>
      <c r="AG163" s="67">
        <f t="shared" si="46"/>
        <v>22</v>
      </c>
      <c r="AH163" s="67">
        <f t="shared" si="47"/>
        <v>11</v>
      </c>
      <c r="AI163" s="67">
        <f t="shared" si="48"/>
        <v>33</v>
      </c>
      <c r="AK163" s="65">
        <v>22</v>
      </c>
      <c r="AL163" s="65">
        <v>11</v>
      </c>
      <c r="AM163" s="65">
        <v>33</v>
      </c>
      <c r="AO163" s="66">
        <f t="shared" si="37"/>
        <v>0</v>
      </c>
      <c r="AP163" s="66">
        <f t="shared" si="38"/>
        <v>0</v>
      </c>
      <c r="AQ163" s="66">
        <f t="shared" si="39"/>
        <v>0</v>
      </c>
      <c r="AU163" s="66"/>
      <c r="AV163" s="66"/>
    </row>
    <row r="164" spans="1:48" ht="15">
      <c r="A164" s="98"/>
      <c r="B164" s="94"/>
      <c r="C164" s="94"/>
      <c r="D164" s="55" t="s">
        <v>179</v>
      </c>
      <c r="E164" s="68">
        <v>2</v>
      </c>
      <c r="F164" s="68">
        <v>2</v>
      </c>
      <c r="G164" s="68">
        <v>0</v>
      </c>
      <c r="H164" s="68">
        <v>0</v>
      </c>
      <c r="I164" s="68">
        <v>2</v>
      </c>
      <c r="J164" s="68">
        <v>0</v>
      </c>
      <c r="K164" s="68">
        <v>1</v>
      </c>
      <c r="L164" s="68">
        <v>0</v>
      </c>
      <c r="M164" s="68">
        <v>6</v>
      </c>
      <c r="N164" s="68">
        <v>2</v>
      </c>
      <c r="O164" s="68">
        <v>36</v>
      </c>
      <c r="P164" s="68">
        <v>22</v>
      </c>
      <c r="Q164" s="68">
        <v>19</v>
      </c>
      <c r="R164" s="68">
        <v>9</v>
      </c>
      <c r="S164" s="68">
        <v>0</v>
      </c>
      <c r="T164" s="68">
        <v>0</v>
      </c>
      <c r="U164" s="68">
        <v>2</v>
      </c>
      <c r="V164" s="68">
        <v>2</v>
      </c>
      <c r="W164" s="68">
        <v>0</v>
      </c>
      <c r="X164" s="68">
        <v>0</v>
      </c>
      <c r="Y164" s="68">
        <v>0</v>
      </c>
      <c r="Z164" s="68">
        <v>0</v>
      </c>
      <c r="AA164" s="68">
        <v>1</v>
      </c>
      <c r="AB164" s="68">
        <v>1</v>
      </c>
      <c r="AC164" s="68">
        <v>3</v>
      </c>
      <c r="AD164" s="68">
        <v>0</v>
      </c>
      <c r="AE164" s="68">
        <v>3</v>
      </c>
      <c r="AF164" s="68">
        <v>0</v>
      </c>
      <c r="AG164" s="67">
        <f t="shared" si="46"/>
        <v>75</v>
      </c>
      <c r="AH164" s="67">
        <f t="shared" si="47"/>
        <v>38</v>
      </c>
      <c r="AI164" s="67">
        <f t="shared" si="48"/>
        <v>113</v>
      </c>
      <c r="AK164" s="65">
        <v>75</v>
      </c>
      <c r="AL164" s="65">
        <v>38</v>
      </c>
      <c r="AM164" s="65">
        <v>113</v>
      </c>
      <c r="AO164" s="66">
        <f t="shared" si="37"/>
        <v>0</v>
      </c>
      <c r="AP164" s="66">
        <f t="shared" si="38"/>
        <v>0</v>
      </c>
      <c r="AQ164" s="66">
        <f t="shared" si="39"/>
        <v>0</v>
      </c>
      <c r="AU164" s="66"/>
      <c r="AV164" s="66"/>
    </row>
    <row r="165" spans="1:48" ht="15">
      <c r="A165" s="98"/>
      <c r="B165" s="93" t="s">
        <v>281</v>
      </c>
      <c r="C165" s="93" t="s">
        <v>85</v>
      </c>
      <c r="D165" s="55" t="s">
        <v>232</v>
      </c>
      <c r="E165" s="68">
        <v>0</v>
      </c>
      <c r="F165" s="68">
        <v>1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1</v>
      </c>
      <c r="N165" s="68">
        <v>1</v>
      </c>
      <c r="O165" s="68">
        <v>22</v>
      </c>
      <c r="P165" s="68">
        <v>3</v>
      </c>
      <c r="Q165" s="68">
        <v>4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1</v>
      </c>
      <c r="AC165" s="68">
        <v>0</v>
      </c>
      <c r="AD165" s="68">
        <v>0</v>
      </c>
      <c r="AE165" s="68">
        <v>0</v>
      </c>
      <c r="AF165" s="68">
        <v>0</v>
      </c>
      <c r="AG165" s="67">
        <f t="shared" si="46"/>
        <v>27</v>
      </c>
      <c r="AH165" s="67">
        <f t="shared" si="47"/>
        <v>6</v>
      </c>
      <c r="AI165" s="67">
        <f t="shared" si="48"/>
        <v>33</v>
      </c>
      <c r="AK165" s="65">
        <v>27</v>
      </c>
      <c r="AL165" s="65">
        <v>6</v>
      </c>
      <c r="AM165" s="65">
        <v>33</v>
      </c>
      <c r="AO165" s="66">
        <f t="shared" si="37"/>
        <v>0</v>
      </c>
      <c r="AP165" s="66">
        <f t="shared" si="38"/>
        <v>0</v>
      </c>
      <c r="AQ165" s="66">
        <f t="shared" si="39"/>
        <v>0</v>
      </c>
      <c r="AU165" s="66"/>
      <c r="AV165" s="66"/>
    </row>
    <row r="166" spans="1:48" ht="15">
      <c r="A166" s="98"/>
      <c r="B166" s="94"/>
      <c r="C166" s="94"/>
      <c r="D166" s="55" t="s">
        <v>179</v>
      </c>
      <c r="E166" s="68">
        <v>1</v>
      </c>
      <c r="F166" s="68">
        <v>1</v>
      </c>
      <c r="G166" s="68">
        <v>0</v>
      </c>
      <c r="H166" s="68">
        <v>0</v>
      </c>
      <c r="I166" s="68">
        <v>1</v>
      </c>
      <c r="J166" s="68">
        <v>0</v>
      </c>
      <c r="K166" s="68">
        <v>0</v>
      </c>
      <c r="L166" s="68">
        <v>0</v>
      </c>
      <c r="M166" s="68">
        <v>6</v>
      </c>
      <c r="N166" s="68">
        <v>2</v>
      </c>
      <c r="O166" s="68">
        <v>47</v>
      </c>
      <c r="P166" s="68">
        <v>23</v>
      </c>
      <c r="Q166" s="68">
        <v>13</v>
      </c>
      <c r="R166" s="68">
        <v>5</v>
      </c>
      <c r="S166" s="68">
        <v>0</v>
      </c>
      <c r="T166" s="68">
        <v>0</v>
      </c>
      <c r="U166" s="68">
        <v>3</v>
      </c>
      <c r="V166" s="68">
        <v>0</v>
      </c>
      <c r="W166" s="68">
        <v>0</v>
      </c>
      <c r="X166" s="68">
        <v>0</v>
      </c>
      <c r="Y166" s="68">
        <v>1</v>
      </c>
      <c r="Z166" s="68">
        <v>0</v>
      </c>
      <c r="AA166" s="68">
        <v>2</v>
      </c>
      <c r="AB166" s="68">
        <v>2</v>
      </c>
      <c r="AC166" s="68">
        <v>3</v>
      </c>
      <c r="AD166" s="68">
        <v>0</v>
      </c>
      <c r="AE166" s="68">
        <v>0</v>
      </c>
      <c r="AF166" s="68">
        <v>0</v>
      </c>
      <c r="AG166" s="67">
        <f t="shared" si="46"/>
        <v>77</v>
      </c>
      <c r="AH166" s="67">
        <f t="shared" si="47"/>
        <v>33</v>
      </c>
      <c r="AI166" s="67">
        <f t="shared" si="48"/>
        <v>110</v>
      </c>
      <c r="AK166" s="65">
        <v>77</v>
      </c>
      <c r="AL166" s="65">
        <v>33</v>
      </c>
      <c r="AM166" s="65">
        <v>110</v>
      </c>
      <c r="AO166" s="66">
        <f t="shared" si="37"/>
        <v>0</v>
      </c>
      <c r="AP166" s="66">
        <f t="shared" si="38"/>
        <v>0</v>
      </c>
      <c r="AQ166" s="66">
        <f t="shared" si="39"/>
        <v>0</v>
      </c>
      <c r="AU166" s="66"/>
      <c r="AV166" s="66"/>
    </row>
    <row r="167" spans="1:48" ht="15">
      <c r="A167" s="98"/>
      <c r="B167" s="93" t="s">
        <v>280</v>
      </c>
      <c r="C167" s="93" t="s">
        <v>85</v>
      </c>
      <c r="D167" s="55" t="s">
        <v>232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2</v>
      </c>
      <c r="N167" s="68">
        <v>0</v>
      </c>
      <c r="O167" s="68">
        <v>3</v>
      </c>
      <c r="P167" s="68">
        <v>8</v>
      </c>
      <c r="Q167" s="68">
        <v>7</v>
      </c>
      <c r="R167" s="68">
        <v>3</v>
      </c>
      <c r="S167" s="68">
        <v>0</v>
      </c>
      <c r="T167" s="68">
        <v>0</v>
      </c>
      <c r="U167" s="68">
        <v>1</v>
      </c>
      <c r="V167" s="68">
        <v>0</v>
      </c>
      <c r="W167" s="68">
        <v>1</v>
      </c>
      <c r="X167" s="68">
        <v>0</v>
      </c>
      <c r="Y167" s="68">
        <v>1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7">
        <f t="shared" si="46"/>
        <v>15</v>
      </c>
      <c r="AH167" s="67">
        <f t="shared" si="47"/>
        <v>11</v>
      </c>
      <c r="AI167" s="67">
        <f t="shared" si="48"/>
        <v>26</v>
      </c>
      <c r="AK167" s="65">
        <v>15</v>
      </c>
      <c r="AL167" s="65">
        <v>11</v>
      </c>
      <c r="AM167" s="65">
        <v>26</v>
      </c>
      <c r="AO167" s="66">
        <f t="shared" si="37"/>
        <v>0</v>
      </c>
      <c r="AP167" s="66">
        <f t="shared" si="38"/>
        <v>0</v>
      </c>
      <c r="AQ167" s="66">
        <f t="shared" si="39"/>
        <v>0</v>
      </c>
      <c r="AU167" s="66"/>
      <c r="AV167" s="66"/>
    </row>
    <row r="168" spans="1:48" ht="15">
      <c r="A168" s="98"/>
      <c r="B168" s="94"/>
      <c r="C168" s="94"/>
      <c r="D168" s="55" t="s">
        <v>179</v>
      </c>
      <c r="E168" s="68">
        <v>4</v>
      </c>
      <c r="F168" s="68">
        <v>0</v>
      </c>
      <c r="G168" s="68">
        <v>0</v>
      </c>
      <c r="H168" s="68">
        <v>0</v>
      </c>
      <c r="I168" s="68">
        <v>2</v>
      </c>
      <c r="J168" s="68">
        <v>0</v>
      </c>
      <c r="K168" s="68">
        <v>1</v>
      </c>
      <c r="L168" s="68">
        <v>0</v>
      </c>
      <c r="M168" s="68">
        <v>14</v>
      </c>
      <c r="N168" s="68">
        <v>2</v>
      </c>
      <c r="O168" s="68">
        <v>23</v>
      </c>
      <c r="P168" s="68">
        <v>21</v>
      </c>
      <c r="Q168" s="68">
        <v>16</v>
      </c>
      <c r="R168" s="68">
        <v>16</v>
      </c>
      <c r="S168" s="68">
        <v>0</v>
      </c>
      <c r="T168" s="68">
        <v>1</v>
      </c>
      <c r="U168" s="68">
        <v>4</v>
      </c>
      <c r="V168" s="68">
        <v>1</v>
      </c>
      <c r="W168" s="68">
        <v>2</v>
      </c>
      <c r="X168" s="68">
        <v>0</v>
      </c>
      <c r="Y168" s="68">
        <v>1</v>
      </c>
      <c r="Z168" s="68">
        <v>0</v>
      </c>
      <c r="AA168" s="68">
        <v>3</v>
      </c>
      <c r="AB168" s="68">
        <v>5</v>
      </c>
      <c r="AC168" s="68">
        <v>2</v>
      </c>
      <c r="AD168" s="68">
        <v>2</v>
      </c>
      <c r="AE168" s="68">
        <v>0</v>
      </c>
      <c r="AF168" s="68">
        <v>0</v>
      </c>
      <c r="AG168" s="67">
        <f t="shared" si="46"/>
        <v>72</v>
      </c>
      <c r="AH168" s="67">
        <f t="shared" si="47"/>
        <v>48</v>
      </c>
      <c r="AI168" s="67">
        <f t="shared" si="48"/>
        <v>120</v>
      </c>
      <c r="AK168" s="65">
        <v>72</v>
      </c>
      <c r="AL168" s="65">
        <v>48</v>
      </c>
      <c r="AM168" s="65">
        <v>120</v>
      </c>
      <c r="AO168" s="66">
        <f t="shared" si="37"/>
        <v>0</v>
      </c>
      <c r="AP168" s="66">
        <f t="shared" si="38"/>
        <v>0</v>
      </c>
      <c r="AQ168" s="66">
        <f t="shared" si="39"/>
        <v>0</v>
      </c>
      <c r="AU168" s="66"/>
      <c r="AV168" s="66"/>
    </row>
    <row r="169" spans="1:48" ht="15">
      <c r="A169" s="98"/>
      <c r="B169" s="93" t="s">
        <v>279</v>
      </c>
      <c r="C169" s="93" t="s">
        <v>85</v>
      </c>
      <c r="D169" s="55" t="s">
        <v>232</v>
      </c>
      <c r="E169" s="68">
        <v>0</v>
      </c>
      <c r="F169" s="68">
        <v>0</v>
      </c>
      <c r="G169" s="68">
        <v>0</v>
      </c>
      <c r="H169" s="68">
        <v>0</v>
      </c>
      <c r="I169" s="68">
        <v>1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4</v>
      </c>
      <c r="P169" s="68">
        <v>7</v>
      </c>
      <c r="Q169" s="68">
        <v>4</v>
      </c>
      <c r="R169" s="68">
        <v>6</v>
      </c>
      <c r="S169" s="68">
        <v>0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1</v>
      </c>
      <c r="AE169" s="68">
        <v>0</v>
      </c>
      <c r="AF169" s="68">
        <v>0</v>
      </c>
      <c r="AG169" s="67">
        <f t="shared" si="46"/>
        <v>9</v>
      </c>
      <c r="AH169" s="67">
        <f t="shared" si="47"/>
        <v>14</v>
      </c>
      <c r="AI169" s="67">
        <f t="shared" si="48"/>
        <v>23</v>
      </c>
      <c r="AK169" s="65">
        <v>9</v>
      </c>
      <c r="AL169" s="65">
        <v>14</v>
      </c>
      <c r="AM169" s="65">
        <v>23</v>
      </c>
      <c r="AO169" s="66">
        <f t="shared" si="37"/>
        <v>0</v>
      </c>
      <c r="AP169" s="66">
        <f t="shared" si="38"/>
        <v>0</v>
      </c>
      <c r="AQ169" s="66">
        <f t="shared" si="39"/>
        <v>0</v>
      </c>
      <c r="AU169" s="66"/>
      <c r="AV169" s="66"/>
    </row>
    <row r="170" spans="1:48" ht="15">
      <c r="A170" s="98"/>
      <c r="B170" s="94"/>
      <c r="C170" s="94"/>
      <c r="D170" s="55" t="s">
        <v>179</v>
      </c>
      <c r="E170" s="68">
        <v>0</v>
      </c>
      <c r="F170" s="68">
        <v>0</v>
      </c>
      <c r="G170" s="68">
        <v>0</v>
      </c>
      <c r="H170" s="68">
        <v>0</v>
      </c>
      <c r="I170" s="68">
        <v>1</v>
      </c>
      <c r="J170" s="68">
        <v>0</v>
      </c>
      <c r="K170" s="68">
        <v>1</v>
      </c>
      <c r="L170" s="68">
        <v>0</v>
      </c>
      <c r="M170" s="68">
        <v>1</v>
      </c>
      <c r="N170" s="68">
        <v>3</v>
      </c>
      <c r="O170" s="68">
        <v>14</v>
      </c>
      <c r="P170" s="68">
        <v>28</v>
      </c>
      <c r="Q170" s="68">
        <v>6</v>
      </c>
      <c r="R170" s="68">
        <v>13</v>
      </c>
      <c r="S170" s="68">
        <v>0</v>
      </c>
      <c r="T170" s="68">
        <v>1</v>
      </c>
      <c r="U170" s="68">
        <v>1</v>
      </c>
      <c r="V170" s="68">
        <v>0</v>
      </c>
      <c r="W170" s="68">
        <v>1</v>
      </c>
      <c r="X170" s="68">
        <v>0</v>
      </c>
      <c r="Y170" s="68">
        <v>0</v>
      </c>
      <c r="Z170" s="68">
        <v>0</v>
      </c>
      <c r="AA170" s="68">
        <v>0</v>
      </c>
      <c r="AB170" s="68">
        <v>1</v>
      </c>
      <c r="AC170" s="68">
        <v>1</v>
      </c>
      <c r="AD170" s="68">
        <v>1</v>
      </c>
      <c r="AE170" s="68">
        <v>0</v>
      </c>
      <c r="AF170" s="68">
        <v>0</v>
      </c>
      <c r="AG170" s="67">
        <f t="shared" si="46"/>
        <v>26</v>
      </c>
      <c r="AH170" s="67">
        <f t="shared" si="47"/>
        <v>47</v>
      </c>
      <c r="AI170" s="67">
        <f t="shared" si="48"/>
        <v>73</v>
      </c>
      <c r="AK170" s="65">
        <v>26</v>
      </c>
      <c r="AL170" s="65">
        <v>47</v>
      </c>
      <c r="AM170" s="65">
        <v>73</v>
      </c>
      <c r="AO170" s="66">
        <f t="shared" si="37"/>
        <v>0</v>
      </c>
      <c r="AP170" s="66">
        <f t="shared" si="38"/>
        <v>0</v>
      </c>
      <c r="AQ170" s="66">
        <f t="shared" si="39"/>
        <v>0</v>
      </c>
      <c r="AU170" s="66"/>
      <c r="AV170" s="66"/>
    </row>
    <row r="171" spans="1:48" ht="15">
      <c r="A171" s="98"/>
      <c r="B171" s="93" t="s">
        <v>278</v>
      </c>
      <c r="C171" s="93" t="s">
        <v>85</v>
      </c>
      <c r="D171" s="55" t="s">
        <v>232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5</v>
      </c>
      <c r="P171" s="68">
        <v>1</v>
      </c>
      <c r="Q171" s="68">
        <v>5</v>
      </c>
      <c r="R171" s="68">
        <v>1</v>
      </c>
      <c r="S171" s="68">
        <v>0</v>
      </c>
      <c r="T171" s="68">
        <v>0</v>
      </c>
      <c r="U171" s="68">
        <v>1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7">
        <f t="shared" si="46"/>
        <v>11</v>
      </c>
      <c r="AH171" s="67">
        <f t="shared" si="47"/>
        <v>2</v>
      </c>
      <c r="AI171" s="67">
        <f t="shared" si="48"/>
        <v>13</v>
      </c>
      <c r="AK171" s="65">
        <v>11</v>
      </c>
      <c r="AL171" s="65">
        <v>2</v>
      </c>
      <c r="AM171" s="65">
        <v>13</v>
      </c>
      <c r="AO171" s="66">
        <f t="shared" si="37"/>
        <v>0</v>
      </c>
      <c r="AP171" s="66">
        <f t="shared" si="38"/>
        <v>0</v>
      </c>
      <c r="AQ171" s="66">
        <f t="shared" si="39"/>
        <v>0</v>
      </c>
      <c r="AU171" s="66"/>
      <c r="AV171" s="66"/>
    </row>
    <row r="172" spans="1:48" ht="15">
      <c r="A172" s="98"/>
      <c r="B172" s="94"/>
      <c r="C172" s="94"/>
      <c r="D172" s="55" t="s">
        <v>179</v>
      </c>
      <c r="E172" s="68">
        <v>2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1</v>
      </c>
      <c r="L172" s="68">
        <v>0</v>
      </c>
      <c r="M172" s="68">
        <v>2</v>
      </c>
      <c r="N172" s="68">
        <v>1</v>
      </c>
      <c r="O172" s="68">
        <v>25</v>
      </c>
      <c r="P172" s="68">
        <v>10</v>
      </c>
      <c r="Q172" s="68">
        <v>9</v>
      </c>
      <c r="R172" s="68">
        <v>5</v>
      </c>
      <c r="S172" s="68">
        <v>0</v>
      </c>
      <c r="T172" s="68">
        <v>1</v>
      </c>
      <c r="U172" s="68">
        <v>1</v>
      </c>
      <c r="V172" s="68">
        <v>0</v>
      </c>
      <c r="W172" s="68">
        <v>1</v>
      </c>
      <c r="X172" s="68">
        <v>0</v>
      </c>
      <c r="Y172" s="68">
        <v>0</v>
      </c>
      <c r="Z172" s="68">
        <v>0</v>
      </c>
      <c r="AA172" s="68">
        <v>3</v>
      </c>
      <c r="AB172" s="68">
        <v>1</v>
      </c>
      <c r="AC172" s="68">
        <v>2</v>
      </c>
      <c r="AD172" s="68">
        <v>0</v>
      </c>
      <c r="AE172" s="68">
        <v>0</v>
      </c>
      <c r="AF172" s="68">
        <v>0</v>
      </c>
      <c r="AG172" s="67">
        <f t="shared" si="46"/>
        <v>46</v>
      </c>
      <c r="AH172" s="67">
        <f t="shared" si="47"/>
        <v>18</v>
      </c>
      <c r="AI172" s="67">
        <f t="shared" si="48"/>
        <v>64</v>
      </c>
      <c r="AK172" s="65">
        <v>46</v>
      </c>
      <c r="AL172" s="65">
        <v>18</v>
      </c>
      <c r="AM172" s="65">
        <v>64</v>
      </c>
      <c r="AO172" s="66">
        <f t="shared" si="37"/>
        <v>0</v>
      </c>
      <c r="AP172" s="66">
        <f t="shared" si="38"/>
        <v>0</v>
      </c>
      <c r="AQ172" s="66">
        <f t="shared" si="39"/>
        <v>0</v>
      </c>
      <c r="AU172" s="66"/>
      <c r="AV172" s="66"/>
    </row>
    <row r="173" spans="1:48" ht="15">
      <c r="A173" s="98"/>
      <c r="B173" s="93" t="s">
        <v>277</v>
      </c>
      <c r="C173" s="93" t="s">
        <v>85</v>
      </c>
      <c r="D173" s="55" t="s">
        <v>232</v>
      </c>
      <c r="E173" s="68">
        <v>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2</v>
      </c>
      <c r="N173" s="68">
        <v>0</v>
      </c>
      <c r="O173" s="68">
        <v>9</v>
      </c>
      <c r="P173" s="68">
        <v>2</v>
      </c>
      <c r="Q173" s="68">
        <v>2</v>
      </c>
      <c r="R173" s="68">
        <v>1</v>
      </c>
      <c r="S173" s="68">
        <v>0</v>
      </c>
      <c r="T173" s="68">
        <v>0</v>
      </c>
      <c r="U173" s="68">
        <v>1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8">
        <v>1</v>
      </c>
      <c r="AB173" s="68">
        <v>1</v>
      </c>
      <c r="AC173" s="68">
        <v>0</v>
      </c>
      <c r="AD173" s="68">
        <v>0</v>
      </c>
      <c r="AE173" s="68">
        <v>0</v>
      </c>
      <c r="AF173" s="68">
        <v>0</v>
      </c>
      <c r="AG173" s="67">
        <f t="shared" si="46"/>
        <v>15</v>
      </c>
      <c r="AH173" s="67">
        <f t="shared" si="47"/>
        <v>4</v>
      </c>
      <c r="AI173" s="67">
        <f t="shared" si="48"/>
        <v>19</v>
      </c>
      <c r="AK173" s="65">
        <v>15</v>
      </c>
      <c r="AL173" s="65">
        <v>4</v>
      </c>
      <c r="AM173" s="65">
        <v>19</v>
      </c>
      <c r="AO173" s="66">
        <f t="shared" si="37"/>
        <v>0</v>
      </c>
      <c r="AP173" s="66">
        <f t="shared" si="38"/>
        <v>0</v>
      </c>
      <c r="AQ173" s="66">
        <f t="shared" si="39"/>
        <v>0</v>
      </c>
      <c r="AU173" s="66"/>
      <c r="AV173" s="66"/>
    </row>
    <row r="174" spans="1:48" ht="15">
      <c r="A174" s="98"/>
      <c r="B174" s="94"/>
      <c r="C174" s="94"/>
      <c r="D174" s="55" t="s">
        <v>179</v>
      </c>
      <c r="E174" s="68">
        <v>3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4</v>
      </c>
      <c r="N174" s="68">
        <v>2</v>
      </c>
      <c r="O174" s="68">
        <v>33</v>
      </c>
      <c r="P174" s="68">
        <v>8</v>
      </c>
      <c r="Q174" s="68">
        <v>14</v>
      </c>
      <c r="R174" s="68">
        <v>1</v>
      </c>
      <c r="S174" s="68">
        <v>0</v>
      </c>
      <c r="T174" s="68">
        <v>0</v>
      </c>
      <c r="U174" s="68">
        <v>1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8</v>
      </c>
      <c r="AB174" s="68">
        <v>3</v>
      </c>
      <c r="AC174" s="68">
        <v>2</v>
      </c>
      <c r="AD174" s="68">
        <v>0</v>
      </c>
      <c r="AE174" s="68">
        <v>0</v>
      </c>
      <c r="AF174" s="68">
        <v>0</v>
      </c>
      <c r="AG174" s="67">
        <f t="shared" si="46"/>
        <v>65</v>
      </c>
      <c r="AH174" s="67">
        <f t="shared" si="47"/>
        <v>14</v>
      </c>
      <c r="AI174" s="67">
        <f t="shared" si="48"/>
        <v>79</v>
      </c>
      <c r="AK174" s="65">
        <v>65</v>
      </c>
      <c r="AL174" s="65">
        <v>14</v>
      </c>
      <c r="AM174" s="65">
        <v>79</v>
      </c>
      <c r="AO174" s="66">
        <f t="shared" si="37"/>
        <v>0</v>
      </c>
      <c r="AP174" s="66">
        <f t="shared" si="38"/>
        <v>0</v>
      </c>
      <c r="AQ174" s="66">
        <f t="shared" si="39"/>
        <v>0</v>
      </c>
      <c r="AU174" s="66"/>
      <c r="AV174" s="66"/>
    </row>
    <row r="175" spans="1:48" ht="15">
      <c r="A175" s="98"/>
      <c r="B175" s="93" t="s">
        <v>276</v>
      </c>
      <c r="C175" s="93" t="s">
        <v>85</v>
      </c>
      <c r="D175" s="55" t="s">
        <v>232</v>
      </c>
      <c r="E175" s="68">
        <v>0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7">
        <f t="shared" si="46"/>
        <v>0</v>
      </c>
      <c r="AH175" s="67">
        <f t="shared" si="47"/>
        <v>0</v>
      </c>
      <c r="AI175" s="67">
        <f t="shared" si="48"/>
        <v>0</v>
      </c>
      <c r="AK175" s="65">
        <v>0</v>
      </c>
      <c r="AL175" s="65">
        <v>0</v>
      </c>
      <c r="AM175" s="65">
        <v>0</v>
      </c>
      <c r="AO175" s="66">
        <f t="shared" si="37"/>
        <v>0</v>
      </c>
      <c r="AP175" s="66">
        <f t="shared" si="38"/>
        <v>0</v>
      </c>
      <c r="AQ175" s="66">
        <f t="shared" si="39"/>
        <v>0</v>
      </c>
      <c r="AU175" s="66"/>
      <c r="AV175" s="66"/>
    </row>
    <row r="176" spans="1:48" ht="15">
      <c r="A176" s="98"/>
      <c r="B176" s="94"/>
      <c r="C176" s="94"/>
      <c r="D176" s="55" t="s">
        <v>179</v>
      </c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7">
        <f t="shared" si="46"/>
        <v>0</v>
      </c>
      <c r="AH176" s="67">
        <f t="shared" si="47"/>
        <v>0</v>
      </c>
      <c r="AI176" s="67">
        <f t="shared" si="48"/>
        <v>0</v>
      </c>
      <c r="AK176" s="65">
        <v>0</v>
      </c>
      <c r="AL176" s="65">
        <v>0</v>
      </c>
      <c r="AM176" s="65">
        <v>0</v>
      </c>
      <c r="AO176" s="66">
        <f t="shared" si="37"/>
        <v>0</v>
      </c>
      <c r="AP176" s="66">
        <f t="shared" si="38"/>
        <v>0</v>
      </c>
      <c r="AQ176" s="66">
        <f t="shared" si="39"/>
        <v>0</v>
      </c>
      <c r="AU176" s="66"/>
      <c r="AV176" s="66"/>
    </row>
    <row r="177" spans="1:48" ht="15">
      <c r="A177" s="98"/>
      <c r="B177" s="93" t="s">
        <v>275</v>
      </c>
      <c r="C177" s="93" t="s">
        <v>85</v>
      </c>
      <c r="D177" s="55" t="s">
        <v>232</v>
      </c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7">
        <f t="shared" si="46"/>
        <v>0</v>
      </c>
      <c r="AH177" s="67">
        <f t="shared" si="47"/>
        <v>0</v>
      </c>
      <c r="AI177" s="67">
        <f t="shared" si="48"/>
        <v>0</v>
      </c>
      <c r="AK177" s="65">
        <v>0</v>
      </c>
      <c r="AL177" s="65">
        <v>0</v>
      </c>
      <c r="AM177" s="65">
        <v>0</v>
      </c>
      <c r="AO177" s="66">
        <f t="shared" si="37"/>
        <v>0</v>
      </c>
      <c r="AP177" s="66">
        <f t="shared" si="38"/>
        <v>0</v>
      </c>
      <c r="AQ177" s="66">
        <f t="shared" si="39"/>
        <v>0</v>
      </c>
      <c r="AU177" s="66"/>
      <c r="AV177" s="66"/>
    </row>
    <row r="178" spans="1:48" ht="15">
      <c r="A178" s="98"/>
      <c r="B178" s="94"/>
      <c r="C178" s="94"/>
      <c r="D178" s="55" t="s">
        <v>179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1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7">
        <f t="shared" si="46"/>
        <v>1</v>
      </c>
      <c r="AH178" s="67">
        <f t="shared" si="47"/>
        <v>0</v>
      </c>
      <c r="AI178" s="67">
        <f t="shared" si="48"/>
        <v>1</v>
      </c>
      <c r="AK178" s="65">
        <v>1</v>
      </c>
      <c r="AL178" s="65">
        <v>0</v>
      </c>
      <c r="AM178" s="65">
        <v>1</v>
      </c>
      <c r="AO178" s="66">
        <f t="shared" si="37"/>
        <v>0</v>
      </c>
      <c r="AP178" s="66">
        <f t="shared" si="38"/>
        <v>0</v>
      </c>
      <c r="AQ178" s="66">
        <f t="shared" si="39"/>
        <v>0</v>
      </c>
      <c r="AU178" s="66"/>
      <c r="AV178" s="66"/>
    </row>
    <row r="179" spans="1:48" ht="15">
      <c r="A179" s="98"/>
      <c r="B179" s="96" t="s">
        <v>113</v>
      </c>
      <c r="C179" s="96" t="s">
        <v>85</v>
      </c>
      <c r="D179" s="67" t="s">
        <v>232</v>
      </c>
      <c r="E179" s="67">
        <f aca="true" t="shared" si="49" ref="E179:AF179">E161+E163+E165+E167+E169+E171+E173+E175+E177</f>
        <v>2</v>
      </c>
      <c r="F179" s="67">
        <f t="shared" si="49"/>
        <v>3</v>
      </c>
      <c r="G179" s="67">
        <f t="shared" si="49"/>
        <v>0</v>
      </c>
      <c r="H179" s="67">
        <f t="shared" si="49"/>
        <v>0</v>
      </c>
      <c r="I179" s="67">
        <f t="shared" si="49"/>
        <v>3</v>
      </c>
      <c r="J179" s="67">
        <f t="shared" si="49"/>
        <v>0</v>
      </c>
      <c r="K179" s="67">
        <f t="shared" si="49"/>
        <v>1</v>
      </c>
      <c r="L179" s="67">
        <f t="shared" si="49"/>
        <v>0</v>
      </c>
      <c r="M179" s="67">
        <f t="shared" si="49"/>
        <v>10</v>
      </c>
      <c r="N179" s="67">
        <f t="shared" si="49"/>
        <v>3</v>
      </c>
      <c r="O179" s="67">
        <f t="shared" si="49"/>
        <v>63</v>
      </c>
      <c r="P179" s="67">
        <f t="shared" si="49"/>
        <v>30</v>
      </c>
      <c r="Q179" s="67">
        <f t="shared" si="49"/>
        <v>30</v>
      </c>
      <c r="R179" s="67">
        <f t="shared" si="49"/>
        <v>15</v>
      </c>
      <c r="S179" s="67">
        <f t="shared" si="49"/>
        <v>0</v>
      </c>
      <c r="T179" s="67">
        <f t="shared" si="49"/>
        <v>0</v>
      </c>
      <c r="U179" s="67">
        <f t="shared" si="49"/>
        <v>5</v>
      </c>
      <c r="V179" s="67">
        <f t="shared" si="49"/>
        <v>1</v>
      </c>
      <c r="W179" s="67">
        <f t="shared" si="49"/>
        <v>1</v>
      </c>
      <c r="X179" s="67">
        <f t="shared" si="49"/>
        <v>0</v>
      </c>
      <c r="Y179" s="67">
        <f t="shared" si="49"/>
        <v>1</v>
      </c>
      <c r="Z179" s="67">
        <f t="shared" si="49"/>
        <v>0</v>
      </c>
      <c r="AA179" s="67">
        <f t="shared" si="49"/>
        <v>2</v>
      </c>
      <c r="AB179" s="67">
        <f t="shared" si="49"/>
        <v>2</v>
      </c>
      <c r="AC179" s="67">
        <f t="shared" si="49"/>
        <v>4</v>
      </c>
      <c r="AD179" s="67">
        <f t="shared" si="49"/>
        <v>1</v>
      </c>
      <c r="AE179" s="67">
        <f t="shared" si="49"/>
        <v>0</v>
      </c>
      <c r="AF179" s="67">
        <f t="shared" si="49"/>
        <v>0</v>
      </c>
      <c r="AG179" s="67">
        <f t="shared" si="46"/>
        <v>122</v>
      </c>
      <c r="AH179" s="67">
        <f t="shared" si="47"/>
        <v>55</v>
      </c>
      <c r="AI179" s="67">
        <f t="shared" si="48"/>
        <v>177</v>
      </c>
      <c r="AK179" s="65">
        <v>122</v>
      </c>
      <c r="AL179" s="65">
        <v>55</v>
      </c>
      <c r="AM179" s="65">
        <v>177</v>
      </c>
      <c r="AO179" s="66">
        <f t="shared" si="37"/>
        <v>0</v>
      </c>
      <c r="AP179" s="66">
        <f t="shared" si="38"/>
        <v>0</v>
      </c>
      <c r="AQ179" s="66">
        <f t="shared" si="39"/>
        <v>0</v>
      </c>
      <c r="AU179" s="66"/>
      <c r="AV179" s="66"/>
    </row>
    <row r="180" spans="1:48" ht="15">
      <c r="A180" s="98"/>
      <c r="B180" s="96"/>
      <c r="C180" s="96"/>
      <c r="D180" s="67" t="s">
        <v>179</v>
      </c>
      <c r="E180" s="67">
        <f aca="true" t="shared" si="50" ref="E180:AF180">E162+E164+E166+E168+E170+E172+E174+E176+E178</f>
        <v>12</v>
      </c>
      <c r="F180" s="67">
        <f t="shared" si="50"/>
        <v>3</v>
      </c>
      <c r="G180" s="67">
        <f t="shared" si="50"/>
        <v>0</v>
      </c>
      <c r="H180" s="67">
        <f t="shared" si="50"/>
        <v>0</v>
      </c>
      <c r="I180" s="67">
        <f t="shared" si="50"/>
        <v>8</v>
      </c>
      <c r="J180" s="67">
        <f t="shared" si="50"/>
        <v>0</v>
      </c>
      <c r="K180" s="67">
        <f t="shared" si="50"/>
        <v>4</v>
      </c>
      <c r="L180" s="67">
        <f t="shared" si="50"/>
        <v>0</v>
      </c>
      <c r="M180" s="67">
        <f t="shared" si="50"/>
        <v>36</v>
      </c>
      <c r="N180" s="67">
        <f t="shared" si="50"/>
        <v>13</v>
      </c>
      <c r="O180" s="67">
        <f t="shared" si="50"/>
        <v>229</v>
      </c>
      <c r="P180" s="67">
        <f t="shared" si="50"/>
        <v>126</v>
      </c>
      <c r="Q180" s="67">
        <f t="shared" si="50"/>
        <v>112</v>
      </c>
      <c r="R180" s="67">
        <f t="shared" si="50"/>
        <v>55</v>
      </c>
      <c r="S180" s="67">
        <f t="shared" si="50"/>
        <v>0</v>
      </c>
      <c r="T180" s="67">
        <f t="shared" si="50"/>
        <v>3</v>
      </c>
      <c r="U180" s="67">
        <f t="shared" si="50"/>
        <v>15</v>
      </c>
      <c r="V180" s="67">
        <f t="shared" si="50"/>
        <v>3</v>
      </c>
      <c r="W180" s="67">
        <f t="shared" si="50"/>
        <v>5</v>
      </c>
      <c r="X180" s="67">
        <f t="shared" si="50"/>
        <v>0</v>
      </c>
      <c r="Y180" s="67">
        <f t="shared" si="50"/>
        <v>2</v>
      </c>
      <c r="Z180" s="67">
        <f t="shared" si="50"/>
        <v>0</v>
      </c>
      <c r="AA180" s="67">
        <f t="shared" si="50"/>
        <v>17</v>
      </c>
      <c r="AB180" s="67">
        <f t="shared" si="50"/>
        <v>13</v>
      </c>
      <c r="AC180" s="67">
        <f t="shared" si="50"/>
        <v>15</v>
      </c>
      <c r="AD180" s="67">
        <f t="shared" si="50"/>
        <v>3</v>
      </c>
      <c r="AE180" s="67">
        <f t="shared" si="50"/>
        <v>3</v>
      </c>
      <c r="AF180" s="67">
        <f t="shared" si="50"/>
        <v>0</v>
      </c>
      <c r="AG180" s="67">
        <f t="shared" si="46"/>
        <v>458</v>
      </c>
      <c r="AH180" s="67">
        <f t="shared" si="47"/>
        <v>219</v>
      </c>
      <c r="AI180" s="67">
        <f t="shared" si="48"/>
        <v>677</v>
      </c>
      <c r="AK180" s="65">
        <v>458</v>
      </c>
      <c r="AL180" s="65">
        <v>219</v>
      </c>
      <c r="AM180" s="65">
        <v>677</v>
      </c>
      <c r="AO180" s="66">
        <f t="shared" si="37"/>
        <v>0</v>
      </c>
      <c r="AP180" s="66">
        <f t="shared" si="38"/>
        <v>0</v>
      </c>
      <c r="AQ180" s="66">
        <f t="shared" si="39"/>
        <v>0</v>
      </c>
      <c r="AU180" s="66"/>
      <c r="AV180" s="66"/>
    </row>
    <row r="181" spans="1:48" ht="15">
      <c r="A181" s="95" t="s">
        <v>17</v>
      </c>
      <c r="B181" s="95"/>
      <c r="C181" s="93" t="s">
        <v>85</v>
      </c>
      <c r="D181" s="55" t="s">
        <v>232</v>
      </c>
      <c r="E181" s="68">
        <v>1</v>
      </c>
      <c r="F181" s="68">
        <v>2</v>
      </c>
      <c r="G181" s="68">
        <v>4</v>
      </c>
      <c r="H181" s="68">
        <v>1</v>
      </c>
      <c r="I181" s="68">
        <v>1</v>
      </c>
      <c r="J181" s="68">
        <v>0</v>
      </c>
      <c r="K181" s="68">
        <v>0</v>
      </c>
      <c r="L181" s="68">
        <v>1</v>
      </c>
      <c r="M181" s="68">
        <v>3</v>
      </c>
      <c r="N181" s="68">
        <v>2</v>
      </c>
      <c r="O181" s="68">
        <v>5</v>
      </c>
      <c r="P181" s="68">
        <v>8</v>
      </c>
      <c r="Q181" s="68">
        <v>14</v>
      </c>
      <c r="R181" s="68">
        <v>12</v>
      </c>
      <c r="S181" s="68">
        <v>0</v>
      </c>
      <c r="T181" s="68">
        <v>0</v>
      </c>
      <c r="U181" s="68">
        <v>4</v>
      </c>
      <c r="V181" s="68">
        <v>0</v>
      </c>
      <c r="W181" s="68">
        <v>3</v>
      </c>
      <c r="X181" s="68">
        <v>1</v>
      </c>
      <c r="Y181" s="68">
        <v>2</v>
      </c>
      <c r="Z181" s="68">
        <v>0</v>
      </c>
      <c r="AA181" s="68">
        <v>6</v>
      </c>
      <c r="AB181" s="68">
        <v>4</v>
      </c>
      <c r="AC181" s="68">
        <v>0</v>
      </c>
      <c r="AD181" s="68">
        <v>0</v>
      </c>
      <c r="AE181" s="68">
        <v>0</v>
      </c>
      <c r="AF181" s="68">
        <v>0</v>
      </c>
      <c r="AG181" s="67">
        <f t="shared" si="46"/>
        <v>43</v>
      </c>
      <c r="AH181" s="67">
        <f t="shared" si="47"/>
        <v>31</v>
      </c>
      <c r="AI181" s="67">
        <f t="shared" si="48"/>
        <v>74</v>
      </c>
      <c r="AK181" s="65">
        <v>43</v>
      </c>
      <c r="AL181" s="65">
        <v>31</v>
      </c>
      <c r="AM181" s="65">
        <v>74</v>
      </c>
      <c r="AO181" s="66">
        <f t="shared" si="37"/>
        <v>0</v>
      </c>
      <c r="AP181" s="66">
        <f t="shared" si="38"/>
        <v>0</v>
      </c>
      <c r="AQ181" s="66">
        <f t="shared" si="39"/>
        <v>0</v>
      </c>
      <c r="AU181" s="66"/>
      <c r="AV181" s="66"/>
    </row>
    <row r="182" spans="1:48" ht="15">
      <c r="A182" s="95"/>
      <c r="B182" s="95"/>
      <c r="C182" s="94"/>
      <c r="D182" s="55" t="s">
        <v>179</v>
      </c>
      <c r="E182" s="68">
        <v>2</v>
      </c>
      <c r="F182" s="68">
        <v>4</v>
      </c>
      <c r="G182" s="68">
        <v>4</v>
      </c>
      <c r="H182" s="68">
        <v>1</v>
      </c>
      <c r="I182" s="68">
        <v>6</v>
      </c>
      <c r="J182" s="68">
        <v>3</v>
      </c>
      <c r="K182" s="68">
        <v>0</v>
      </c>
      <c r="L182" s="68">
        <v>6</v>
      </c>
      <c r="M182" s="68">
        <v>9</v>
      </c>
      <c r="N182" s="68">
        <v>4</v>
      </c>
      <c r="O182" s="68">
        <v>33</v>
      </c>
      <c r="P182" s="68">
        <v>23</v>
      </c>
      <c r="Q182" s="68">
        <v>39</v>
      </c>
      <c r="R182" s="68">
        <v>32</v>
      </c>
      <c r="S182" s="68">
        <v>0</v>
      </c>
      <c r="T182" s="68">
        <v>0</v>
      </c>
      <c r="U182" s="68">
        <v>10</v>
      </c>
      <c r="V182" s="68">
        <v>3</v>
      </c>
      <c r="W182" s="68">
        <v>3</v>
      </c>
      <c r="X182" s="68">
        <v>3</v>
      </c>
      <c r="Y182" s="68">
        <v>3</v>
      </c>
      <c r="Z182" s="68">
        <v>0</v>
      </c>
      <c r="AA182" s="68">
        <v>12</v>
      </c>
      <c r="AB182" s="68">
        <v>7</v>
      </c>
      <c r="AC182" s="68">
        <v>1</v>
      </c>
      <c r="AD182" s="68">
        <v>2</v>
      </c>
      <c r="AE182" s="68">
        <v>0</v>
      </c>
      <c r="AF182" s="68">
        <v>0</v>
      </c>
      <c r="AG182" s="67">
        <f t="shared" si="46"/>
        <v>122</v>
      </c>
      <c r="AH182" s="67">
        <f t="shared" si="47"/>
        <v>88</v>
      </c>
      <c r="AI182" s="67">
        <f t="shared" si="48"/>
        <v>210</v>
      </c>
      <c r="AK182" s="65">
        <v>122</v>
      </c>
      <c r="AL182" s="65">
        <v>88</v>
      </c>
      <c r="AM182" s="65">
        <v>210</v>
      </c>
      <c r="AO182" s="66">
        <f t="shared" si="37"/>
        <v>0</v>
      </c>
      <c r="AP182" s="66">
        <f t="shared" si="38"/>
        <v>0</v>
      </c>
      <c r="AQ182" s="66">
        <f t="shared" si="39"/>
        <v>0</v>
      </c>
      <c r="AU182" s="66"/>
      <c r="AV182" s="66"/>
    </row>
    <row r="183" spans="1:48" ht="15">
      <c r="A183" s="98" t="s">
        <v>18</v>
      </c>
      <c r="B183" s="95" t="s">
        <v>274</v>
      </c>
      <c r="C183" s="93" t="s">
        <v>85</v>
      </c>
      <c r="D183" s="56" t="s">
        <v>232</v>
      </c>
      <c r="E183" s="68">
        <v>4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1</v>
      </c>
      <c r="N183" s="68">
        <v>0</v>
      </c>
      <c r="O183" s="68">
        <v>24</v>
      </c>
      <c r="P183" s="68">
        <v>14</v>
      </c>
      <c r="Q183" s="68">
        <v>9</v>
      </c>
      <c r="R183" s="68">
        <v>3</v>
      </c>
      <c r="S183" s="68">
        <v>0</v>
      </c>
      <c r="T183" s="68">
        <v>0</v>
      </c>
      <c r="U183" s="68">
        <v>0</v>
      </c>
      <c r="V183" s="68">
        <v>0</v>
      </c>
      <c r="W183" s="68">
        <v>0</v>
      </c>
      <c r="X183" s="68">
        <v>0</v>
      </c>
      <c r="Y183" s="68">
        <v>0</v>
      </c>
      <c r="Z183" s="68">
        <v>0</v>
      </c>
      <c r="AA183" s="68">
        <v>1</v>
      </c>
      <c r="AB183" s="68">
        <v>0</v>
      </c>
      <c r="AC183" s="68">
        <v>1</v>
      </c>
      <c r="AD183" s="68">
        <v>0</v>
      </c>
      <c r="AE183" s="68">
        <v>0</v>
      </c>
      <c r="AF183" s="68">
        <v>0</v>
      </c>
      <c r="AG183" s="67">
        <f t="shared" si="46"/>
        <v>40</v>
      </c>
      <c r="AH183" s="67">
        <f t="shared" si="47"/>
        <v>17</v>
      </c>
      <c r="AI183" s="67">
        <f t="shared" si="48"/>
        <v>57</v>
      </c>
      <c r="AK183" s="65">
        <v>40</v>
      </c>
      <c r="AL183" s="65">
        <v>17</v>
      </c>
      <c r="AM183" s="65">
        <v>57</v>
      </c>
      <c r="AO183" s="66">
        <f t="shared" si="37"/>
        <v>0</v>
      </c>
      <c r="AP183" s="66">
        <f t="shared" si="38"/>
        <v>0</v>
      </c>
      <c r="AQ183" s="66">
        <f t="shared" si="39"/>
        <v>0</v>
      </c>
      <c r="AU183" s="66"/>
      <c r="AV183" s="66"/>
    </row>
    <row r="184" spans="1:48" ht="15">
      <c r="A184" s="98"/>
      <c r="B184" s="95"/>
      <c r="C184" s="94"/>
      <c r="D184" s="56" t="s">
        <v>179</v>
      </c>
      <c r="E184" s="68">
        <v>6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1</v>
      </c>
      <c r="L184" s="68">
        <v>0</v>
      </c>
      <c r="M184" s="68">
        <v>8</v>
      </c>
      <c r="N184" s="68">
        <v>0</v>
      </c>
      <c r="O184" s="68">
        <v>82</v>
      </c>
      <c r="P184" s="68">
        <v>25</v>
      </c>
      <c r="Q184" s="68">
        <v>30</v>
      </c>
      <c r="R184" s="68">
        <v>7</v>
      </c>
      <c r="S184" s="68">
        <v>0</v>
      </c>
      <c r="T184" s="68">
        <v>0</v>
      </c>
      <c r="U184" s="68">
        <v>7</v>
      </c>
      <c r="V184" s="68">
        <v>0</v>
      </c>
      <c r="W184" s="68">
        <v>2</v>
      </c>
      <c r="X184" s="68">
        <v>0</v>
      </c>
      <c r="Y184" s="68">
        <v>2</v>
      </c>
      <c r="Z184" s="68">
        <v>0</v>
      </c>
      <c r="AA184" s="68">
        <v>6</v>
      </c>
      <c r="AB184" s="68">
        <v>0</v>
      </c>
      <c r="AC184" s="68">
        <v>3</v>
      </c>
      <c r="AD184" s="68">
        <v>0</v>
      </c>
      <c r="AE184" s="68">
        <v>0</v>
      </c>
      <c r="AF184" s="68">
        <v>0</v>
      </c>
      <c r="AG184" s="67">
        <f t="shared" si="46"/>
        <v>147</v>
      </c>
      <c r="AH184" s="67">
        <f t="shared" si="47"/>
        <v>32</v>
      </c>
      <c r="AI184" s="67">
        <f t="shared" si="48"/>
        <v>179</v>
      </c>
      <c r="AK184" s="65">
        <v>147</v>
      </c>
      <c r="AL184" s="65">
        <v>32</v>
      </c>
      <c r="AM184" s="65">
        <v>179</v>
      </c>
      <c r="AO184" s="66">
        <f t="shared" si="37"/>
        <v>0</v>
      </c>
      <c r="AP184" s="66">
        <f t="shared" si="38"/>
        <v>0</v>
      </c>
      <c r="AQ184" s="66">
        <f t="shared" si="39"/>
        <v>0</v>
      </c>
      <c r="AU184" s="66"/>
      <c r="AV184" s="66"/>
    </row>
    <row r="185" spans="1:48" ht="15">
      <c r="A185" s="98"/>
      <c r="B185" s="95" t="s">
        <v>273</v>
      </c>
      <c r="C185" s="93" t="s">
        <v>85</v>
      </c>
      <c r="D185" s="56" t="s">
        <v>232</v>
      </c>
      <c r="E185" s="68">
        <v>1</v>
      </c>
      <c r="F185" s="68">
        <v>0</v>
      </c>
      <c r="G185" s="68">
        <v>0</v>
      </c>
      <c r="H185" s="68">
        <v>0</v>
      </c>
      <c r="I185" s="68">
        <v>1</v>
      </c>
      <c r="J185" s="68">
        <v>0</v>
      </c>
      <c r="K185" s="68">
        <v>0</v>
      </c>
      <c r="L185" s="68">
        <v>0</v>
      </c>
      <c r="M185" s="68">
        <v>3</v>
      </c>
      <c r="N185" s="68">
        <v>0</v>
      </c>
      <c r="O185" s="68">
        <v>15</v>
      </c>
      <c r="P185" s="68">
        <v>16</v>
      </c>
      <c r="Q185" s="68">
        <v>6</v>
      </c>
      <c r="R185" s="68">
        <v>3</v>
      </c>
      <c r="S185" s="68">
        <v>0</v>
      </c>
      <c r="T185" s="68">
        <v>0</v>
      </c>
      <c r="U185" s="68">
        <v>0</v>
      </c>
      <c r="V185" s="68">
        <v>0</v>
      </c>
      <c r="W185" s="68">
        <v>1</v>
      </c>
      <c r="X185" s="68">
        <v>0</v>
      </c>
      <c r="Y185" s="68">
        <v>0</v>
      </c>
      <c r="Z185" s="68">
        <v>0</v>
      </c>
      <c r="AA185" s="68">
        <v>1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7">
        <f t="shared" si="46"/>
        <v>28</v>
      </c>
      <c r="AH185" s="67">
        <f t="shared" si="47"/>
        <v>19</v>
      </c>
      <c r="AI185" s="67">
        <f t="shared" si="48"/>
        <v>47</v>
      </c>
      <c r="AK185" s="65">
        <v>28</v>
      </c>
      <c r="AL185" s="65">
        <v>19</v>
      </c>
      <c r="AM185" s="65">
        <v>47</v>
      </c>
      <c r="AO185" s="66">
        <f t="shared" si="37"/>
        <v>0</v>
      </c>
      <c r="AP185" s="66">
        <f t="shared" si="38"/>
        <v>0</v>
      </c>
      <c r="AQ185" s="66">
        <f t="shared" si="39"/>
        <v>0</v>
      </c>
      <c r="AU185" s="66"/>
      <c r="AV185" s="66"/>
    </row>
    <row r="186" spans="1:48" ht="15">
      <c r="A186" s="98"/>
      <c r="B186" s="95"/>
      <c r="C186" s="94"/>
      <c r="D186" s="56" t="s">
        <v>179</v>
      </c>
      <c r="E186" s="68">
        <v>2</v>
      </c>
      <c r="F186" s="68">
        <v>0</v>
      </c>
      <c r="G186" s="68">
        <v>0</v>
      </c>
      <c r="H186" s="68">
        <v>0</v>
      </c>
      <c r="I186" s="68">
        <v>1</v>
      </c>
      <c r="J186" s="68">
        <v>0</v>
      </c>
      <c r="K186" s="68">
        <v>2</v>
      </c>
      <c r="L186" s="68">
        <v>0</v>
      </c>
      <c r="M186" s="68">
        <v>5</v>
      </c>
      <c r="N186" s="68">
        <v>0</v>
      </c>
      <c r="O186" s="68">
        <v>48</v>
      </c>
      <c r="P186" s="68">
        <v>30</v>
      </c>
      <c r="Q186" s="68">
        <v>27</v>
      </c>
      <c r="R186" s="68">
        <v>6</v>
      </c>
      <c r="S186" s="68">
        <v>1</v>
      </c>
      <c r="T186" s="68">
        <v>0</v>
      </c>
      <c r="U186" s="68">
        <v>0</v>
      </c>
      <c r="V186" s="68">
        <v>0</v>
      </c>
      <c r="W186" s="68">
        <v>2</v>
      </c>
      <c r="X186" s="68">
        <v>0</v>
      </c>
      <c r="Y186" s="68">
        <v>0</v>
      </c>
      <c r="Z186" s="68">
        <v>0</v>
      </c>
      <c r="AA186" s="68">
        <v>1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7">
        <f t="shared" si="46"/>
        <v>89</v>
      </c>
      <c r="AH186" s="67">
        <f t="shared" si="47"/>
        <v>36</v>
      </c>
      <c r="AI186" s="67">
        <f t="shared" si="48"/>
        <v>125</v>
      </c>
      <c r="AK186" s="65">
        <v>89</v>
      </c>
      <c r="AL186" s="65">
        <v>36</v>
      </c>
      <c r="AM186" s="65">
        <v>125</v>
      </c>
      <c r="AO186" s="66">
        <f t="shared" si="37"/>
        <v>0</v>
      </c>
      <c r="AP186" s="66">
        <f t="shared" si="38"/>
        <v>0</v>
      </c>
      <c r="AQ186" s="66">
        <f t="shared" si="39"/>
        <v>0</v>
      </c>
      <c r="AU186" s="66"/>
      <c r="AV186" s="66"/>
    </row>
    <row r="187" spans="1:48" ht="15">
      <c r="A187" s="98"/>
      <c r="B187" s="95" t="s">
        <v>272</v>
      </c>
      <c r="C187" s="93" t="s">
        <v>85</v>
      </c>
      <c r="D187" s="56" t="s">
        <v>232</v>
      </c>
      <c r="E187" s="68">
        <v>11</v>
      </c>
      <c r="F187" s="68">
        <v>2</v>
      </c>
      <c r="G187" s="68">
        <v>0</v>
      </c>
      <c r="H187" s="68">
        <v>0</v>
      </c>
      <c r="I187" s="68">
        <v>1</v>
      </c>
      <c r="J187" s="68">
        <v>0</v>
      </c>
      <c r="K187" s="68">
        <v>0</v>
      </c>
      <c r="L187" s="68">
        <v>0</v>
      </c>
      <c r="M187" s="68">
        <v>8</v>
      </c>
      <c r="N187" s="68">
        <v>0</v>
      </c>
      <c r="O187" s="68">
        <v>13</v>
      </c>
      <c r="P187" s="68">
        <v>6</v>
      </c>
      <c r="Q187" s="68">
        <v>11</v>
      </c>
      <c r="R187" s="68">
        <v>4</v>
      </c>
      <c r="S187" s="68">
        <v>2</v>
      </c>
      <c r="T187" s="68">
        <v>0</v>
      </c>
      <c r="U187" s="68">
        <v>1</v>
      </c>
      <c r="V187" s="68">
        <v>0</v>
      </c>
      <c r="W187" s="68">
        <v>1</v>
      </c>
      <c r="X187" s="68">
        <v>0</v>
      </c>
      <c r="Y187" s="68">
        <v>0</v>
      </c>
      <c r="Z187" s="68">
        <v>0</v>
      </c>
      <c r="AA187" s="68">
        <v>5</v>
      </c>
      <c r="AB187" s="68">
        <v>4</v>
      </c>
      <c r="AC187" s="68">
        <v>2</v>
      </c>
      <c r="AD187" s="68">
        <v>0</v>
      </c>
      <c r="AE187" s="68">
        <v>0</v>
      </c>
      <c r="AF187" s="68">
        <v>0</v>
      </c>
      <c r="AG187" s="67">
        <f aca="true" t="shared" si="51" ref="AG187:AG218">AE187+AC187+AA187+Y187+W187+U187+S187+Q187+O187+M187+K187+I187+G187+E187</f>
        <v>55</v>
      </c>
      <c r="AH187" s="67">
        <f aca="true" t="shared" si="52" ref="AH187:AH218">AF187+AD187+AB187+Z187+X187+V187+T187+R187+P187+N187+L187+J187+H187+F187</f>
        <v>16</v>
      </c>
      <c r="AI187" s="67">
        <f aca="true" t="shared" si="53" ref="AI187:AI218">AG187+AH187</f>
        <v>71</v>
      </c>
      <c r="AK187" s="65">
        <v>55</v>
      </c>
      <c r="AL187" s="65">
        <v>16</v>
      </c>
      <c r="AM187" s="65">
        <v>71</v>
      </c>
      <c r="AO187" s="66">
        <f t="shared" si="37"/>
        <v>0</v>
      </c>
      <c r="AP187" s="66">
        <f t="shared" si="38"/>
        <v>0</v>
      </c>
      <c r="AQ187" s="66">
        <f t="shared" si="39"/>
        <v>0</v>
      </c>
      <c r="AU187" s="66"/>
      <c r="AV187" s="66"/>
    </row>
    <row r="188" spans="1:48" ht="15">
      <c r="A188" s="98"/>
      <c r="B188" s="95"/>
      <c r="C188" s="94"/>
      <c r="D188" s="56" t="s">
        <v>179</v>
      </c>
      <c r="E188" s="68">
        <v>17</v>
      </c>
      <c r="F188" s="68">
        <v>2</v>
      </c>
      <c r="G188" s="68">
        <v>0</v>
      </c>
      <c r="H188" s="68">
        <v>0</v>
      </c>
      <c r="I188" s="68">
        <v>1</v>
      </c>
      <c r="J188" s="68">
        <v>0</v>
      </c>
      <c r="K188" s="68">
        <v>2</v>
      </c>
      <c r="L188" s="68">
        <v>0</v>
      </c>
      <c r="M188" s="68">
        <v>11</v>
      </c>
      <c r="N188" s="68">
        <v>1</v>
      </c>
      <c r="O188" s="68">
        <v>55</v>
      </c>
      <c r="P188" s="68">
        <v>15</v>
      </c>
      <c r="Q188" s="68">
        <v>27</v>
      </c>
      <c r="R188" s="68">
        <v>8</v>
      </c>
      <c r="S188" s="68">
        <v>3</v>
      </c>
      <c r="T188" s="68">
        <v>0</v>
      </c>
      <c r="U188" s="68">
        <v>1</v>
      </c>
      <c r="V188" s="68">
        <v>0</v>
      </c>
      <c r="W188" s="68">
        <v>4</v>
      </c>
      <c r="X188" s="68">
        <v>0</v>
      </c>
      <c r="Y188" s="68">
        <v>0</v>
      </c>
      <c r="Z188" s="68">
        <v>0</v>
      </c>
      <c r="AA188" s="68">
        <v>6</v>
      </c>
      <c r="AB188" s="68">
        <v>4</v>
      </c>
      <c r="AC188" s="68">
        <v>8</v>
      </c>
      <c r="AD188" s="68">
        <v>0</v>
      </c>
      <c r="AE188" s="68">
        <v>0</v>
      </c>
      <c r="AF188" s="68">
        <v>0</v>
      </c>
      <c r="AG188" s="67">
        <f t="shared" si="51"/>
        <v>135</v>
      </c>
      <c r="AH188" s="67">
        <f t="shared" si="52"/>
        <v>30</v>
      </c>
      <c r="AI188" s="67">
        <f t="shared" si="53"/>
        <v>165</v>
      </c>
      <c r="AK188" s="65">
        <v>135</v>
      </c>
      <c r="AL188" s="65">
        <v>30</v>
      </c>
      <c r="AM188" s="65">
        <v>165</v>
      </c>
      <c r="AO188" s="66">
        <f t="shared" si="37"/>
        <v>0</v>
      </c>
      <c r="AP188" s="66">
        <f t="shared" si="38"/>
        <v>0</v>
      </c>
      <c r="AQ188" s="66">
        <f t="shared" si="39"/>
        <v>0</v>
      </c>
      <c r="AU188" s="66"/>
      <c r="AV188" s="66"/>
    </row>
    <row r="189" spans="1:48" ht="15">
      <c r="A189" s="98"/>
      <c r="B189" s="95" t="s">
        <v>271</v>
      </c>
      <c r="C189" s="93" t="s">
        <v>85</v>
      </c>
      <c r="D189" s="56" t="s">
        <v>232</v>
      </c>
      <c r="E189" s="68">
        <v>6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12</v>
      </c>
      <c r="P189" s="68">
        <v>7</v>
      </c>
      <c r="Q189" s="68">
        <v>4</v>
      </c>
      <c r="R189" s="68">
        <v>5</v>
      </c>
      <c r="S189" s="68">
        <v>0</v>
      </c>
      <c r="T189" s="68">
        <v>0</v>
      </c>
      <c r="U189" s="68">
        <v>0</v>
      </c>
      <c r="V189" s="68">
        <v>0</v>
      </c>
      <c r="W189" s="68">
        <v>1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5</v>
      </c>
      <c r="AD189" s="68">
        <v>0</v>
      </c>
      <c r="AE189" s="68">
        <v>0</v>
      </c>
      <c r="AF189" s="68">
        <v>0</v>
      </c>
      <c r="AG189" s="67">
        <f t="shared" si="51"/>
        <v>28</v>
      </c>
      <c r="AH189" s="67">
        <f t="shared" si="52"/>
        <v>12</v>
      </c>
      <c r="AI189" s="67">
        <f t="shared" si="53"/>
        <v>40</v>
      </c>
      <c r="AK189" s="65">
        <v>28</v>
      </c>
      <c r="AL189" s="65">
        <v>12</v>
      </c>
      <c r="AM189" s="65">
        <v>40</v>
      </c>
      <c r="AO189" s="66">
        <f t="shared" si="37"/>
        <v>0</v>
      </c>
      <c r="AP189" s="66">
        <f t="shared" si="38"/>
        <v>0</v>
      </c>
      <c r="AQ189" s="66">
        <f t="shared" si="39"/>
        <v>0</v>
      </c>
      <c r="AU189" s="66"/>
      <c r="AV189" s="66"/>
    </row>
    <row r="190" spans="1:48" ht="15">
      <c r="A190" s="98"/>
      <c r="B190" s="95"/>
      <c r="C190" s="94"/>
      <c r="D190" s="56" t="s">
        <v>179</v>
      </c>
      <c r="E190" s="68">
        <v>15</v>
      </c>
      <c r="F190" s="68">
        <v>2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5</v>
      </c>
      <c r="N190" s="68">
        <v>0</v>
      </c>
      <c r="O190" s="68">
        <v>42</v>
      </c>
      <c r="P190" s="68">
        <v>23</v>
      </c>
      <c r="Q190" s="68">
        <v>13</v>
      </c>
      <c r="R190" s="68">
        <v>9</v>
      </c>
      <c r="S190" s="68">
        <v>0</v>
      </c>
      <c r="T190" s="68">
        <v>0</v>
      </c>
      <c r="U190" s="68">
        <v>2</v>
      </c>
      <c r="V190" s="68">
        <v>0</v>
      </c>
      <c r="W190" s="68">
        <v>1</v>
      </c>
      <c r="X190" s="68">
        <v>0</v>
      </c>
      <c r="Y190" s="68">
        <v>0</v>
      </c>
      <c r="Z190" s="68">
        <v>0</v>
      </c>
      <c r="AA190" s="68">
        <v>1</v>
      </c>
      <c r="AB190" s="68">
        <v>0</v>
      </c>
      <c r="AC190" s="68">
        <v>7</v>
      </c>
      <c r="AD190" s="68">
        <v>0</v>
      </c>
      <c r="AE190" s="68">
        <v>1</v>
      </c>
      <c r="AF190" s="68">
        <v>0</v>
      </c>
      <c r="AG190" s="67">
        <f t="shared" si="51"/>
        <v>87</v>
      </c>
      <c r="AH190" s="67">
        <f t="shared" si="52"/>
        <v>34</v>
      </c>
      <c r="AI190" s="67">
        <f t="shared" si="53"/>
        <v>121</v>
      </c>
      <c r="AK190" s="65">
        <v>87</v>
      </c>
      <c r="AL190" s="65">
        <v>34</v>
      </c>
      <c r="AM190" s="65">
        <v>121</v>
      </c>
      <c r="AO190" s="66">
        <f t="shared" si="37"/>
        <v>0</v>
      </c>
      <c r="AP190" s="66">
        <f t="shared" si="38"/>
        <v>0</v>
      </c>
      <c r="AQ190" s="66">
        <f t="shared" si="39"/>
        <v>0</v>
      </c>
      <c r="AU190" s="66"/>
      <c r="AV190" s="66"/>
    </row>
    <row r="191" spans="1:48" ht="15">
      <c r="A191" s="98"/>
      <c r="B191" s="95" t="s">
        <v>270</v>
      </c>
      <c r="C191" s="93" t="s">
        <v>85</v>
      </c>
      <c r="D191" s="56" t="s">
        <v>232</v>
      </c>
      <c r="E191" s="68">
        <v>4</v>
      </c>
      <c r="F191" s="68">
        <v>0</v>
      </c>
      <c r="G191" s="68">
        <v>0</v>
      </c>
      <c r="H191" s="68">
        <v>0</v>
      </c>
      <c r="I191" s="68">
        <v>0</v>
      </c>
      <c r="J191" s="68">
        <v>2</v>
      </c>
      <c r="K191" s="68">
        <v>0</v>
      </c>
      <c r="L191" s="68">
        <v>0</v>
      </c>
      <c r="M191" s="68">
        <v>2</v>
      </c>
      <c r="N191" s="68">
        <v>0</v>
      </c>
      <c r="O191" s="68">
        <v>27</v>
      </c>
      <c r="P191" s="68">
        <v>18</v>
      </c>
      <c r="Q191" s="68">
        <v>7</v>
      </c>
      <c r="R191" s="68">
        <v>1</v>
      </c>
      <c r="S191" s="68">
        <v>0</v>
      </c>
      <c r="T191" s="68">
        <v>0</v>
      </c>
      <c r="U191" s="68">
        <v>1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2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7">
        <f t="shared" si="51"/>
        <v>43</v>
      </c>
      <c r="AH191" s="67">
        <f t="shared" si="52"/>
        <v>21</v>
      </c>
      <c r="AI191" s="67">
        <f t="shared" si="53"/>
        <v>64</v>
      </c>
      <c r="AK191" s="65">
        <v>43</v>
      </c>
      <c r="AL191" s="65">
        <v>21</v>
      </c>
      <c r="AM191" s="65">
        <v>64</v>
      </c>
      <c r="AO191" s="66">
        <f t="shared" si="37"/>
        <v>0</v>
      </c>
      <c r="AP191" s="66">
        <f t="shared" si="38"/>
        <v>0</v>
      </c>
      <c r="AQ191" s="66">
        <f t="shared" si="39"/>
        <v>0</v>
      </c>
      <c r="AU191" s="66"/>
      <c r="AV191" s="66"/>
    </row>
    <row r="192" spans="1:48" ht="15">
      <c r="A192" s="98"/>
      <c r="B192" s="95"/>
      <c r="C192" s="94"/>
      <c r="D192" s="56" t="s">
        <v>179</v>
      </c>
      <c r="E192" s="68">
        <v>5</v>
      </c>
      <c r="F192" s="68">
        <v>0</v>
      </c>
      <c r="G192" s="68">
        <v>0</v>
      </c>
      <c r="H192" s="68">
        <v>0</v>
      </c>
      <c r="I192" s="68">
        <v>3</v>
      </c>
      <c r="J192" s="68">
        <v>2</v>
      </c>
      <c r="K192" s="68">
        <v>2</v>
      </c>
      <c r="L192" s="68">
        <v>0</v>
      </c>
      <c r="M192" s="68">
        <v>4</v>
      </c>
      <c r="N192" s="68">
        <v>0</v>
      </c>
      <c r="O192" s="68">
        <v>80</v>
      </c>
      <c r="P192" s="68">
        <v>43</v>
      </c>
      <c r="Q192" s="68">
        <v>22</v>
      </c>
      <c r="R192" s="68">
        <v>3</v>
      </c>
      <c r="S192" s="68">
        <v>0</v>
      </c>
      <c r="T192" s="68">
        <v>0</v>
      </c>
      <c r="U192" s="68">
        <v>2</v>
      </c>
      <c r="V192" s="68">
        <v>2</v>
      </c>
      <c r="W192" s="68">
        <v>0</v>
      </c>
      <c r="X192" s="68">
        <v>0</v>
      </c>
      <c r="Y192" s="68">
        <v>0</v>
      </c>
      <c r="Z192" s="68">
        <v>0</v>
      </c>
      <c r="AA192" s="68">
        <v>2</v>
      </c>
      <c r="AB192" s="68">
        <v>0</v>
      </c>
      <c r="AC192" s="68">
        <v>1</v>
      </c>
      <c r="AD192" s="68">
        <v>0</v>
      </c>
      <c r="AE192" s="68">
        <v>0</v>
      </c>
      <c r="AF192" s="68">
        <v>0</v>
      </c>
      <c r="AG192" s="67">
        <f t="shared" si="51"/>
        <v>121</v>
      </c>
      <c r="AH192" s="67">
        <f t="shared" si="52"/>
        <v>50</v>
      </c>
      <c r="AI192" s="67">
        <f t="shared" si="53"/>
        <v>171</v>
      </c>
      <c r="AK192" s="65">
        <v>121</v>
      </c>
      <c r="AL192" s="65">
        <v>50</v>
      </c>
      <c r="AM192" s="65">
        <v>171</v>
      </c>
      <c r="AO192" s="66">
        <f t="shared" si="37"/>
        <v>0</v>
      </c>
      <c r="AP192" s="66">
        <f t="shared" si="38"/>
        <v>0</v>
      </c>
      <c r="AQ192" s="66">
        <f t="shared" si="39"/>
        <v>0</v>
      </c>
      <c r="AU192" s="66"/>
      <c r="AV192" s="66"/>
    </row>
    <row r="193" spans="1:48" ht="15">
      <c r="A193" s="98"/>
      <c r="B193" s="95" t="s">
        <v>29</v>
      </c>
      <c r="C193" s="93" t="s">
        <v>85</v>
      </c>
      <c r="D193" s="56" t="s">
        <v>232</v>
      </c>
      <c r="E193" s="68">
        <v>1</v>
      </c>
      <c r="F193" s="68">
        <v>1</v>
      </c>
      <c r="G193" s="68">
        <v>0</v>
      </c>
      <c r="H193" s="68">
        <v>0</v>
      </c>
      <c r="I193" s="68">
        <v>0</v>
      </c>
      <c r="J193" s="68">
        <v>0</v>
      </c>
      <c r="K193" s="68">
        <v>1</v>
      </c>
      <c r="L193" s="68">
        <v>0</v>
      </c>
      <c r="M193" s="68">
        <v>3</v>
      </c>
      <c r="N193" s="68">
        <v>0</v>
      </c>
      <c r="O193" s="68">
        <v>23</v>
      </c>
      <c r="P193" s="68">
        <v>6</v>
      </c>
      <c r="Q193" s="68">
        <v>10</v>
      </c>
      <c r="R193" s="68">
        <v>5</v>
      </c>
      <c r="S193" s="68">
        <v>1</v>
      </c>
      <c r="T193" s="68">
        <v>0</v>
      </c>
      <c r="U193" s="68">
        <v>0</v>
      </c>
      <c r="V193" s="68">
        <v>0</v>
      </c>
      <c r="W193" s="68">
        <v>1</v>
      </c>
      <c r="X193" s="68">
        <v>0</v>
      </c>
      <c r="Y193" s="68">
        <v>1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7">
        <f t="shared" si="51"/>
        <v>41</v>
      </c>
      <c r="AH193" s="67">
        <f t="shared" si="52"/>
        <v>12</v>
      </c>
      <c r="AI193" s="67">
        <f t="shared" si="53"/>
        <v>53</v>
      </c>
      <c r="AK193" s="65">
        <v>41</v>
      </c>
      <c r="AL193" s="65">
        <v>12</v>
      </c>
      <c r="AM193" s="65">
        <v>53</v>
      </c>
      <c r="AO193" s="66">
        <f t="shared" si="37"/>
        <v>0</v>
      </c>
      <c r="AP193" s="66">
        <f t="shared" si="38"/>
        <v>0</v>
      </c>
      <c r="AQ193" s="66">
        <f t="shared" si="39"/>
        <v>0</v>
      </c>
      <c r="AU193" s="66"/>
      <c r="AV193" s="66"/>
    </row>
    <row r="194" spans="1:48" ht="15">
      <c r="A194" s="98"/>
      <c r="B194" s="95"/>
      <c r="C194" s="94"/>
      <c r="D194" s="56" t="s">
        <v>179</v>
      </c>
      <c r="E194" s="68">
        <v>6</v>
      </c>
      <c r="F194" s="68">
        <v>2</v>
      </c>
      <c r="G194" s="68">
        <v>0</v>
      </c>
      <c r="H194" s="68">
        <v>0</v>
      </c>
      <c r="I194" s="68">
        <v>1</v>
      </c>
      <c r="J194" s="68">
        <v>0</v>
      </c>
      <c r="K194" s="68">
        <v>1</v>
      </c>
      <c r="L194" s="68">
        <v>0</v>
      </c>
      <c r="M194" s="68">
        <v>8</v>
      </c>
      <c r="N194" s="68">
        <v>0</v>
      </c>
      <c r="O194" s="68">
        <v>115</v>
      </c>
      <c r="P194" s="68">
        <v>17</v>
      </c>
      <c r="Q194" s="68">
        <v>27</v>
      </c>
      <c r="R194" s="68">
        <v>7</v>
      </c>
      <c r="S194" s="68">
        <v>1</v>
      </c>
      <c r="T194" s="68">
        <v>1</v>
      </c>
      <c r="U194" s="68">
        <v>2</v>
      </c>
      <c r="V194" s="68">
        <v>0</v>
      </c>
      <c r="W194" s="68">
        <v>1</v>
      </c>
      <c r="X194" s="68">
        <v>0</v>
      </c>
      <c r="Y194" s="68">
        <v>1</v>
      </c>
      <c r="Z194" s="68">
        <v>0</v>
      </c>
      <c r="AA194" s="68">
        <v>1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7">
        <f t="shared" si="51"/>
        <v>164</v>
      </c>
      <c r="AH194" s="67">
        <f t="shared" si="52"/>
        <v>27</v>
      </c>
      <c r="AI194" s="67">
        <f t="shared" si="53"/>
        <v>191</v>
      </c>
      <c r="AK194" s="65">
        <v>164</v>
      </c>
      <c r="AL194" s="65">
        <v>27</v>
      </c>
      <c r="AM194" s="65">
        <v>191</v>
      </c>
      <c r="AO194" s="66">
        <f t="shared" si="37"/>
        <v>0</v>
      </c>
      <c r="AP194" s="66">
        <f t="shared" si="38"/>
        <v>0</v>
      </c>
      <c r="AQ194" s="66">
        <f t="shared" si="39"/>
        <v>0</v>
      </c>
      <c r="AU194" s="66"/>
      <c r="AV194" s="66"/>
    </row>
    <row r="195" spans="1:48" ht="15">
      <c r="A195" s="98"/>
      <c r="B195" s="95" t="s">
        <v>269</v>
      </c>
      <c r="C195" s="93" t="s">
        <v>85</v>
      </c>
      <c r="D195" s="56" t="s">
        <v>232</v>
      </c>
      <c r="E195" s="68">
        <v>2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1</v>
      </c>
      <c r="L195" s="68">
        <v>0</v>
      </c>
      <c r="M195" s="68">
        <v>4</v>
      </c>
      <c r="N195" s="68">
        <v>1</v>
      </c>
      <c r="O195" s="68">
        <v>16</v>
      </c>
      <c r="P195" s="68">
        <v>2</v>
      </c>
      <c r="Q195" s="68">
        <v>3</v>
      </c>
      <c r="R195" s="68">
        <v>3</v>
      </c>
      <c r="S195" s="68">
        <v>0</v>
      </c>
      <c r="T195" s="68">
        <v>0</v>
      </c>
      <c r="U195" s="68">
        <v>2</v>
      </c>
      <c r="V195" s="68">
        <v>0</v>
      </c>
      <c r="W195" s="68">
        <v>1</v>
      </c>
      <c r="X195" s="68">
        <v>0</v>
      </c>
      <c r="Y195" s="68">
        <v>0</v>
      </c>
      <c r="Z195" s="68">
        <v>0</v>
      </c>
      <c r="AA195" s="68">
        <v>0</v>
      </c>
      <c r="AB195" s="68">
        <v>0</v>
      </c>
      <c r="AC195" s="68">
        <v>1</v>
      </c>
      <c r="AD195" s="68">
        <v>0</v>
      </c>
      <c r="AE195" s="68">
        <v>0</v>
      </c>
      <c r="AF195" s="68">
        <v>0</v>
      </c>
      <c r="AG195" s="67">
        <f t="shared" si="51"/>
        <v>30</v>
      </c>
      <c r="AH195" s="67">
        <f t="shared" si="52"/>
        <v>6</v>
      </c>
      <c r="AI195" s="67">
        <f t="shared" si="53"/>
        <v>36</v>
      </c>
      <c r="AK195" s="65">
        <v>30</v>
      </c>
      <c r="AL195" s="65">
        <v>6</v>
      </c>
      <c r="AM195" s="65">
        <v>36</v>
      </c>
      <c r="AO195" s="66">
        <f t="shared" si="37"/>
        <v>0</v>
      </c>
      <c r="AP195" s="66">
        <f t="shared" si="38"/>
        <v>0</v>
      </c>
      <c r="AQ195" s="66">
        <f t="shared" si="39"/>
        <v>0</v>
      </c>
      <c r="AU195" s="66"/>
      <c r="AV195" s="66"/>
    </row>
    <row r="196" spans="1:48" ht="15">
      <c r="A196" s="98"/>
      <c r="B196" s="95"/>
      <c r="C196" s="94"/>
      <c r="D196" s="56" t="s">
        <v>179</v>
      </c>
      <c r="E196" s="68">
        <v>2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2</v>
      </c>
      <c r="L196" s="68">
        <v>0</v>
      </c>
      <c r="M196" s="68">
        <v>5</v>
      </c>
      <c r="N196" s="68">
        <v>2</v>
      </c>
      <c r="O196" s="68">
        <v>39</v>
      </c>
      <c r="P196" s="68">
        <v>3</v>
      </c>
      <c r="Q196" s="68">
        <v>18</v>
      </c>
      <c r="R196" s="68">
        <v>4</v>
      </c>
      <c r="S196" s="68">
        <v>0</v>
      </c>
      <c r="T196" s="68">
        <v>0</v>
      </c>
      <c r="U196" s="68">
        <v>4</v>
      </c>
      <c r="V196" s="68">
        <v>0</v>
      </c>
      <c r="W196" s="68">
        <v>2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1</v>
      </c>
      <c r="AD196" s="68">
        <v>0</v>
      </c>
      <c r="AE196" s="68">
        <v>0</v>
      </c>
      <c r="AF196" s="68">
        <v>0</v>
      </c>
      <c r="AG196" s="67">
        <f t="shared" si="51"/>
        <v>73</v>
      </c>
      <c r="AH196" s="67">
        <f t="shared" si="52"/>
        <v>9</v>
      </c>
      <c r="AI196" s="67">
        <f t="shared" si="53"/>
        <v>82</v>
      </c>
      <c r="AK196" s="65">
        <v>73</v>
      </c>
      <c r="AL196" s="65">
        <v>9</v>
      </c>
      <c r="AM196" s="65">
        <v>82</v>
      </c>
      <c r="AO196" s="66">
        <f t="shared" si="37"/>
        <v>0</v>
      </c>
      <c r="AP196" s="66">
        <f t="shared" si="38"/>
        <v>0</v>
      </c>
      <c r="AQ196" s="66">
        <f t="shared" si="39"/>
        <v>0</v>
      </c>
      <c r="AU196" s="66"/>
      <c r="AV196" s="66"/>
    </row>
    <row r="197" spans="1:48" ht="15">
      <c r="A197" s="98"/>
      <c r="B197" s="96" t="s">
        <v>268</v>
      </c>
      <c r="C197" s="116" t="s">
        <v>85</v>
      </c>
      <c r="D197" s="54" t="s">
        <v>232</v>
      </c>
      <c r="E197" s="67">
        <f aca="true" t="shared" si="54" ref="E197:AF197">E183+E185+E187+E189+E191+E193+E195</f>
        <v>29</v>
      </c>
      <c r="F197" s="67">
        <f t="shared" si="54"/>
        <v>3</v>
      </c>
      <c r="G197" s="67">
        <f t="shared" si="54"/>
        <v>0</v>
      </c>
      <c r="H197" s="67">
        <f t="shared" si="54"/>
        <v>0</v>
      </c>
      <c r="I197" s="67">
        <f t="shared" si="54"/>
        <v>2</v>
      </c>
      <c r="J197" s="67">
        <f t="shared" si="54"/>
        <v>2</v>
      </c>
      <c r="K197" s="67">
        <f t="shared" si="54"/>
        <v>2</v>
      </c>
      <c r="L197" s="67">
        <f t="shared" si="54"/>
        <v>0</v>
      </c>
      <c r="M197" s="67">
        <f t="shared" si="54"/>
        <v>21</v>
      </c>
      <c r="N197" s="67">
        <f t="shared" si="54"/>
        <v>1</v>
      </c>
      <c r="O197" s="67">
        <f t="shared" si="54"/>
        <v>130</v>
      </c>
      <c r="P197" s="67">
        <f t="shared" si="54"/>
        <v>69</v>
      </c>
      <c r="Q197" s="67">
        <f t="shared" si="54"/>
        <v>50</v>
      </c>
      <c r="R197" s="67">
        <f t="shared" si="54"/>
        <v>24</v>
      </c>
      <c r="S197" s="67">
        <f t="shared" si="54"/>
        <v>3</v>
      </c>
      <c r="T197" s="67">
        <f t="shared" si="54"/>
        <v>0</v>
      </c>
      <c r="U197" s="67">
        <f t="shared" si="54"/>
        <v>4</v>
      </c>
      <c r="V197" s="67">
        <f t="shared" si="54"/>
        <v>0</v>
      </c>
      <c r="W197" s="67">
        <f t="shared" si="54"/>
        <v>5</v>
      </c>
      <c r="X197" s="67">
        <f t="shared" si="54"/>
        <v>0</v>
      </c>
      <c r="Y197" s="67">
        <f t="shared" si="54"/>
        <v>1</v>
      </c>
      <c r="Z197" s="67">
        <f t="shared" si="54"/>
        <v>0</v>
      </c>
      <c r="AA197" s="67">
        <f t="shared" si="54"/>
        <v>9</v>
      </c>
      <c r="AB197" s="67">
        <f t="shared" si="54"/>
        <v>4</v>
      </c>
      <c r="AC197" s="67">
        <f t="shared" si="54"/>
        <v>9</v>
      </c>
      <c r="AD197" s="67">
        <f t="shared" si="54"/>
        <v>0</v>
      </c>
      <c r="AE197" s="67">
        <f t="shared" si="54"/>
        <v>0</v>
      </c>
      <c r="AF197" s="67">
        <f t="shared" si="54"/>
        <v>0</v>
      </c>
      <c r="AG197" s="67">
        <f t="shared" si="51"/>
        <v>265</v>
      </c>
      <c r="AH197" s="67">
        <f t="shared" si="52"/>
        <v>103</v>
      </c>
      <c r="AI197" s="67">
        <f t="shared" si="53"/>
        <v>368</v>
      </c>
      <c r="AK197" s="65">
        <v>265</v>
      </c>
      <c r="AL197" s="65">
        <v>103</v>
      </c>
      <c r="AM197" s="65">
        <v>368</v>
      </c>
      <c r="AO197" s="66">
        <f aca="true" t="shared" si="55" ref="AO197:AO260">AK197-AG197</f>
        <v>0</v>
      </c>
      <c r="AP197" s="66">
        <f aca="true" t="shared" si="56" ref="AP197:AP260">AL197-AH197</f>
        <v>0</v>
      </c>
      <c r="AQ197" s="66">
        <f aca="true" t="shared" si="57" ref="AQ197:AQ260">AM197-AI197</f>
        <v>0</v>
      </c>
      <c r="AU197" s="66"/>
      <c r="AV197" s="66"/>
    </row>
    <row r="198" spans="1:48" ht="15">
      <c r="A198" s="98"/>
      <c r="B198" s="96"/>
      <c r="C198" s="135"/>
      <c r="D198" s="54" t="s">
        <v>179</v>
      </c>
      <c r="E198" s="67">
        <f aca="true" t="shared" si="58" ref="E198:AF198">E184+E186+E188+E190+E192+E194+E196</f>
        <v>53</v>
      </c>
      <c r="F198" s="67">
        <f t="shared" si="58"/>
        <v>6</v>
      </c>
      <c r="G198" s="67">
        <f t="shared" si="58"/>
        <v>0</v>
      </c>
      <c r="H198" s="67">
        <f t="shared" si="58"/>
        <v>0</v>
      </c>
      <c r="I198" s="67">
        <f t="shared" si="58"/>
        <v>6</v>
      </c>
      <c r="J198" s="67">
        <f t="shared" si="58"/>
        <v>2</v>
      </c>
      <c r="K198" s="67">
        <f t="shared" si="58"/>
        <v>10</v>
      </c>
      <c r="L198" s="67">
        <f t="shared" si="58"/>
        <v>0</v>
      </c>
      <c r="M198" s="67">
        <f t="shared" si="58"/>
        <v>46</v>
      </c>
      <c r="N198" s="67">
        <f t="shared" si="58"/>
        <v>3</v>
      </c>
      <c r="O198" s="67">
        <f t="shared" si="58"/>
        <v>461</v>
      </c>
      <c r="P198" s="67">
        <f t="shared" si="58"/>
        <v>156</v>
      </c>
      <c r="Q198" s="67">
        <f t="shared" si="58"/>
        <v>164</v>
      </c>
      <c r="R198" s="67">
        <f t="shared" si="58"/>
        <v>44</v>
      </c>
      <c r="S198" s="67">
        <f t="shared" si="58"/>
        <v>5</v>
      </c>
      <c r="T198" s="67">
        <f t="shared" si="58"/>
        <v>1</v>
      </c>
      <c r="U198" s="67">
        <f t="shared" si="58"/>
        <v>18</v>
      </c>
      <c r="V198" s="67">
        <f t="shared" si="58"/>
        <v>2</v>
      </c>
      <c r="W198" s="67">
        <f t="shared" si="58"/>
        <v>12</v>
      </c>
      <c r="X198" s="67">
        <f t="shared" si="58"/>
        <v>0</v>
      </c>
      <c r="Y198" s="67">
        <f t="shared" si="58"/>
        <v>3</v>
      </c>
      <c r="Z198" s="67">
        <f t="shared" si="58"/>
        <v>0</v>
      </c>
      <c r="AA198" s="67">
        <f t="shared" si="58"/>
        <v>17</v>
      </c>
      <c r="AB198" s="67">
        <f t="shared" si="58"/>
        <v>4</v>
      </c>
      <c r="AC198" s="67">
        <f t="shared" si="58"/>
        <v>20</v>
      </c>
      <c r="AD198" s="67">
        <f t="shared" si="58"/>
        <v>0</v>
      </c>
      <c r="AE198" s="67">
        <f t="shared" si="58"/>
        <v>1</v>
      </c>
      <c r="AF198" s="67">
        <f t="shared" si="58"/>
        <v>0</v>
      </c>
      <c r="AG198" s="67">
        <f t="shared" si="51"/>
        <v>816</v>
      </c>
      <c r="AH198" s="67">
        <f t="shared" si="52"/>
        <v>218</v>
      </c>
      <c r="AI198" s="67">
        <f t="shared" si="53"/>
        <v>1034</v>
      </c>
      <c r="AK198" s="65">
        <v>816</v>
      </c>
      <c r="AL198" s="65">
        <v>218</v>
      </c>
      <c r="AM198" s="65">
        <v>1034</v>
      </c>
      <c r="AO198" s="66">
        <f t="shared" si="55"/>
        <v>0</v>
      </c>
      <c r="AP198" s="66">
        <f t="shared" si="56"/>
        <v>0</v>
      </c>
      <c r="AQ198" s="66">
        <f t="shared" si="57"/>
        <v>0</v>
      </c>
      <c r="AU198" s="66"/>
      <c r="AV198" s="66"/>
    </row>
    <row r="199" spans="1:48" ht="15">
      <c r="A199" s="95" t="s">
        <v>267</v>
      </c>
      <c r="B199" s="95"/>
      <c r="C199" s="93" t="s">
        <v>85</v>
      </c>
      <c r="D199" s="55" t="s">
        <v>232</v>
      </c>
      <c r="E199" s="68">
        <v>3</v>
      </c>
      <c r="F199" s="68">
        <v>2</v>
      </c>
      <c r="G199" s="68">
        <v>3</v>
      </c>
      <c r="H199" s="68">
        <v>0</v>
      </c>
      <c r="I199" s="68">
        <v>0</v>
      </c>
      <c r="J199" s="68">
        <v>0</v>
      </c>
      <c r="K199" s="68">
        <v>1</v>
      </c>
      <c r="L199" s="68">
        <v>0</v>
      </c>
      <c r="M199" s="68">
        <v>7</v>
      </c>
      <c r="N199" s="68">
        <v>3</v>
      </c>
      <c r="O199" s="68">
        <v>12</v>
      </c>
      <c r="P199" s="68">
        <v>13</v>
      </c>
      <c r="Q199" s="68">
        <v>4</v>
      </c>
      <c r="R199" s="68">
        <v>5</v>
      </c>
      <c r="S199" s="68">
        <v>0</v>
      </c>
      <c r="T199" s="68">
        <v>0</v>
      </c>
      <c r="U199" s="68">
        <v>2</v>
      </c>
      <c r="V199" s="68">
        <v>1</v>
      </c>
      <c r="W199" s="68">
        <v>0</v>
      </c>
      <c r="X199" s="68">
        <v>0</v>
      </c>
      <c r="Y199" s="68">
        <v>0</v>
      </c>
      <c r="Z199" s="68">
        <v>0</v>
      </c>
      <c r="AA199" s="68">
        <v>2</v>
      </c>
      <c r="AB199" s="68">
        <v>1</v>
      </c>
      <c r="AC199" s="68">
        <v>6</v>
      </c>
      <c r="AD199" s="68">
        <v>0</v>
      </c>
      <c r="AE199" s="68">
        <v>1</v>
      </c>
      <c r="AF199" s="68">
        <v>0</v>
      </c>
      <c r="AG199" s="67">
        <f t="shared" si="51"/>
        <v>41</v>
      </c>
      <c r="AH199" s="67">
        <f t="shared" si="52"/>
        <v>25</v>
      </c>
      <c r="AI199" s="67">
        <f t="shared" si="53"/>
        <v>66</v>
      </c>
      <c r="AK199" s="65">
        <v>41</v>
      </c>
      <c r="AL199" s="65">
        <v>25</v>
      </c>
      <c r="AM199" s="65">
        <v>66</v>
      </c>
      <c r="AO199" s="66">
        <f t="shared" si="55"/>
        <v>0</v>
      </c>
      <c r="AP199" s="66">
        <f t="shared" si="56"/>
        <v>0</v>
      </c>
      <c r="AQ199" s="66">
        <f t="shared" si="57"/>
        <v>0</v>
      </c>
      <c r="AU199" s="66"/>
      <c r="AV199" s="66"/>
    </row>
    <row r="200" spans="1:48" ht="15">
      <c r="A200" s="95"/>
      <c r="B200" s="95"/>
      <c r="C200" s="94"/>
      <c r="D200" s="55" t="s">
        <v>179</v>
      </c>
      <c r="E200" s="68">
        <v>4</v>
      </c>
      <c r="F200" s="68">
        <v>3</v>
      </c>
      <c r="G200" s="68">
        <v>4</v>
      </c>
      <c r="H200" s="68">
        <v>0</v>
      </c>
      <c r="I200" s="68">
        <v>1</v>
      </c>
      <c r="J200" s="68">
        <v>2</v>
      </c>
      <c r="K200" s="68">
        <v>3</v>
      </c>
      <c r="L200" s="68">
        <v>0</v>
      </c>
      <c r="M200" s="68">
        <v>8</v>
      </c>
      <c r="N200" s="68">
        <v>4</v>
      </c>
      <c r="O200" s="68">
        <v>39</v>
      </c>
      <c r="P200" s="68">
        <v>34</v>
      </c>
      <c r="Q200" s="68">
        <v>16</v>
      </c>
      <c r="R200" s="68">
        <v>13</v>
      </c>
      <c r="S200" s="68">
        <v>2</v>
      </c>
      <c r="T200" s="68">
        <v>0</v>
      </c>
      <c r="U200" s="68">
        <v>3</v>
      </c>
      <c r="V200" s="68">
        <v>2</v>
      </c>
      <c r="W200" s="68">
        <v>1</v>
      </c>
      <c r="X200" s="68">
        <v>0</v>
      </c>
      <c r="Y200" s="68">
        <v>1</v>
      </c>
      <c r="Z200" s="68">
        <v>0</v>
      </c>
      <c r="AA200" s="68">
        <v>3</v>
      </c>
      <c r="AB200" s="68">
        <v>1</v>
      </c>
      <c r="AC200" s="68">
        <v>11</v>
      </c>
      <c r="AD200" s="68">
        <v>0</v>
      </c>
      <c r="AE200" s="68">
        <v>1</v>
      </c>
      <c r="AF200" s="68">
        <v>0</v>
      </c>
      <c r="AG200" s="67">
        <f t="shared" si="51"/>
        <v>97</v>
      </c>
      <c r="AH200" s="67">
        <f t="shared" si="52"/>
        <v>59</v>
      </c>
      <c r="AI200" s="67">
        <f t="shared" si="53"/>
        <v>156</v>
      </c>
      <c r="AK200" s="65">
        <v>97</v>
      </c>
      <c r="AL200" s="65">
        <v>59</v>
      </c>
      <c r="AM200" s="65">
        <v>156</v>
      </c>
      <c r="AO200" s="66">
        <f t="shared" si="55"/>
        <v>0</v>
      </c>
      <c r="AP200" s="66">
        <f t="shared" si="56"/>
        <v>0</v>
      </c>
      <c r="AQ200" s="66">
        <f t="shared" si="57"/>
        <v>0</v>
      </c>
      <c r="AU200" s="66"/>
      <c r="AV200" s="66"/>
    </row>
    <row r="201" spans="1:48" ht="15">
      <c r="A201" s="95" t="s">
        <v>36</v>
      </c>
      <c r="B201" s="95"/>
      <c r="C201" s="93" t="s">
        <v>85</v>
      </c>
      <c r="D201" s="55" t="s">
        <v>232</v>
      </c>
      <c r="E201" s="68">
        <v>1</v>
      </c>
      <c r="F201" s="68">
        <v>1</v>
      </c>
      <c r="G201" s="68">
        <v>0</v>
      </c>
      <c r="H201" s="68">
        <v>0</v>
      </c>
      <c r="I201" s="68">
        <v>0</v>
      </c>
      <c r="J201" s="68">
        <v>1</v>
      </c>
      <c r="K201" s="68">
        <v>2</v>
      </c>
      <c r="L201" s="68">
        <v>0</v>
      </c>
      <c r="M201" s="68">
        <v>4</v>
      </c>
      <c r="N201" s="68">
        <v>2</v>
      </c>
      <c r="O201" s="68">
        <v>54</v>
      </c>
      <c r="P201" s="68">
        <v>51</v>
      </c>
      <c r="Q201" s="68">
        <v>21</v>
      </c>
      <c r="R201" s="68">
        <v>15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68">
        <v>0</v>
      </c>
      <c r="AC201" s="68">
        <v>1</v>
      </c>
      <c r="AD201" s="68">
        <v>0</v>
      </c>
      <c r="AE201" s="68">
        <v>0</v>
      </c>
      <c r="AF201" s="68">
        <v>0</v>
      </c>
      <c r="AG201" s="67">
        <f t="shared" si="51"/>
        <v>83</v>
      </c>
      <c r="AH201" s="67">
        <f t="shared" si="52"/>
        <v>70</v>
      </c>
      <c r="AI201" s="67">
        <f t="shared" si="53"/>
        <v>153</v>
      </c>
      <c r="AK201" s="65">
        <v>83</v>
      </c>
      <c r="AL201" s="65">
        <v>70</v>
      </c>
      <c r="AM201" s="65">
        <v>153</v>
      </c>
      <c r="AO201" s="66">
        <f t="shared" si="55"/>
        <v>0</v>
      </c>
      <c r="AP201" s="66">
        <f t="shared" si="56"/>
        <v>0</v>
      </c>
      <c r="AQ201" s="66">
        <f t="shared" si="57"/>
        <v>0</v>
      </c>
      <c r="AU201" s="66"/>
      <c r="AV201" s="66"/>
    </row>
    <row r="202" spans="1:48" ht="15">
      <c r="A202" s="95"/>
      <c r="B202" s="95"/>
      <c r="C202" s="94"/>
      <c r="D202" s="55" t="s">
        <v>179</v>
      </c>
      <c r="E202" s="68">
        <v>4</v>
      </c>
      <c r="F202" s="68">
        <v>2</v>
      </c>
      <c r="G202" s="68">
        <v>0</v>
      </c>
      <c r="H202" s="68">
        <v>0</v>
      </c>
      <c r="I202" s="68">
        <v>0</v>
      </c>
      <c r="J202" s="68">
        <v>1</v>
      </c>
      <c r="K202" s="68">
        <v>3</v>
      </c>
      <c r="L202" s="68">
        <v>2</v>
      </c>
      <c r="M202" s="68">
        <v>15</v>
      </c>
      <c r="N202" s="68">
        <v>7</v>
      </c>
      <c r="O202" s="68">
        <v>168</v>
      </c>
      <c r="P202" s="68">
        <v>145</v>
      </c>
      <c r="Q202" s="68">
        <v>126</v>
      </c>
      <c r="R202" s="68">
        <v>64</v>
      </c>
      <c r="S202" s="68">
        <v>1</v>
      </c>
      <c r="T202" s="68">
        <v>0</v>
      </c>
      <c r="U202" s="68">
        <v>4</v>
      </c>
      <c r="V202" s="68">
        <v>1</v>
      </c>
      <c r="W202" s="68">
        <v>1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2</v>
      </c>
      <c r="AD202" s="68">
        <v>0</v>
      </c>
      <c r="AE202" s="68">
        <v>0</v>
      </c>
      <c r="AF202" s="68">
        <v>0</v>
      </c>
      <c r="AG202" s="67">
        <f t="shared" si="51"/>
        <v>324</v>
      </c>
      <c r="AH202" s="67">
        <f t="shared" si="52"/>
        <v>222</v>
      </c>
      <c r="AI202" s="67">
        <f t="shared" si="53"/>
        <v>546</v>
      </c>
      <c r="AK202" s="65">
        <v>324</v>
      </c>
      <c r="AL202" s="65">
        <v>222</v>
      </c>
      <c r="AM202" s="65">
        <v>546</v>
      </c>
      <c r="AO202" s="66">
        <f t="shared" si="55"/>
        <v>0</v>
      </c>
      <c r="AP202" s="66">
        <f t="shared" si="56"/>
        <v>0</v>
      </c>
      <c r="AQ202" s="66">
        <f t="shared" si="57"/>
        <v>0</v>
      </c>
      <c r="AU202" s="66"/>
      <c r="AV202" s="66"/>
    </row>
    <row r="203" spans="1:48" ht="15">
      <c r="A203" s="95" t="s">
        <v>266</v>
      </c>
      <c r="B203" s="95"/>
      <c r="C203" s="93" t="s">
        <v>41</v>
      </c>
      <c r="D203" s="55" t="s">
        <v>232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2</v>
      </c>
      <c r="N203" s="68">
        <v>1</v>
      </c>
      <c r="O203" s="68">
        <v>1</v>
      </c>
      <c r="P203" s="68">
        <v>1</v>
      </c>
      <c r="Q203" s="68">
        <v>17</v>
      </c>
      <c r="R203" s="68">
        <v>23</v>
      </c>
      <c r="S203" s="68">
        <v>1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7">
        <f t="shared" si="51"/>
        <v>21</v>
      </c>
      <c r="AH203" s="67">
        <f t="shared" si="52"/>
        <v>25</v>
      </c>
      <c r="AI203" s="67">
        <f t="shared" si="53"/>
        <v>46</v>
      </c>
      <c r="AK203" s="65">
        <v>21</v>
      </c>
      <c r="AL203" s="65">
        <v>25</v>
      </c>
      <c r="AM203" s="65">
        <v>46</v>
      </c>
      <c r="AO203" s="66">
        <f t="shared" si="55"/>
        <v>0</v>
      </c>
      <c r="AP203" s="66">
        <f t="shared" si="56"/>
        <v>0</v>
      </c>
      <c r="AQ203" s="66">
        <f t="shared" si="57"/>
        <v>0</v>
      </c>
      <c r="AU203" s="66"/>
      <c r="AV203" s="66"/>
    </row>
    <row r="204" spans="1:48" ht="15">
      <c r="A204" s="95"/>
      <c r="B204" s="95"/>
      <c r="C204" s="94"/>
      <c r="D204" s="55" t="s">
        <v>179</v>
      </c>
      <c r="E204" s="68">
        <v>1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7</v>
      </c>
      <c r="N204" s="68">
        <v>1</v>
      </c>
      <c r="O204" s="68">
        <v>3</v>
      </c>
      <c r="P204" s="68">
        <v>1</v>
      </c>
      <c r="Q204" s="68">
        <v>57</v>
      </c>
      <c r="R204" s="68">
        <v>25</v>
      </c>
      <c r="S204" s="68">
        <v>1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7">
        <f t="shared" si="51"/>
        <v>69</v>
      </c>
      <c r="AH204" s="67">
        <f t="shared" si="52"/>
        <v>27</v>
      </c>
      <c r="AI204" s="67">
        <f t="shared" si="53"/>
        <v>96</v>
      </c>
      <c r="AK204" s="65">
        <v>69</v>
      </c>
      <c r="AL204" s="65">
        <v>27</v>
      </c>
      <c r="AM204" s="65">
        <v>96</v>
      </c>
      <c r="AO204" s="66">
        <f t="shared" si="55"/>
        <v>0</v>
      </c>
      <c r="AP204" s="66">
        <f t="shared" si="56"/>
        <v>0</v>
      </c>
      <c r="AQ204" s="66">
        <f t="shared" si="57"/>
        <v>0</v>
      </c>
      <c r="AU204" s="66"/>
      <c r="AV204" s="66"/>
    </row>
    <row r="205" spans="1:48" ht="15">
      <c r="A205" s="98" t="s">
        <v>37</v>
      </c>
      <c r="B205" s="93" t="s">
        <v>265</v>
      </c>
      <c r="C205" s="93" t="s">
        <v>41</v>
      </c>
      <c r="D205" s="55" t="s">
        <v>232</v>
      </c>
      <c r="E205" s="68">
        <v>1</v>
      </c>
      <c r="F205" s="68">
        <v>0</v>
      </c>
      <c r="G205" s="68">
        <v>0</v>
      </c>
      <c r="H205" s="68">
        <v>0</v>
      </c>
      <c r="I205" s="68">
        <v>1</v>
      </c>
      <c r="J205" s="68">
        <v>0</v>
      </c>
      <c r="K205" s="68">
        <v>0</v>
      </c>
      <c r="L205" s="68">
        <v>0</v>
      </c>
      <c r="M205" s="68">
        <v>4</v>
      </c>
      <c r="N205" s="68">
        <v>0</v>
      </c>
      <c r="O205" s="68">
        <v>3</v>
      </c>
      <c r="P205" s="68">
        <v>0</v>
      </c>
      <c r="Q205" s="68">
        <v>18</v>
      </c>
      <c r="R205" s="68">
        <v>6</v>
      </c>
      <c r="S205" s="68">
        <v>3</v>
      </c>
      <c r="T205" s="68">
        <v>0</v>
      </c>
      <c r="U205" s="68">
        <v>3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3</v>
      </c>
      <c r="AD205" s="68">
        <v>0</v>
      </c>
      <c r="AE205" s="68">
        <v>0</v>
      </c>
      <c r="AF205" s="68">
        <v>0</v>
      </c>
      <c r="AG205" s="67">
        <f t="shared" si="51"/>
        <v>36</v>
      </c>
      <c r="AH205" s="67">
        <f t="shared" si="52"/>
        <v>6</v>
      </c>
      <c r="AI205" s="67">
        <f t="shared" si="53"/>
        <v>42</v>
      </c>
      <c r="AK205" s="65">
        <v>36</v>
      </c>
      <c r="AL205" s="65">
        <v>6</v>
      </c>
      <c r="AM205" s="65">
        <v>42</v>
      </c>
      <c r="AO205" s="66">
        <f t="shared" si="55"/>
        <v>0</v>
      </c>
      <c r="AP205" s="66">
        <f t="shared" si="56"/>
        <v>0</v>
      </c>
      <c r="AQ205" s="66">
        <f t="shared" si="57"/>
        <v>0</v>
      </c>
      <c r="AU205" s="66"/>
      <c r="AV205" s="66"/>
    </row>
    <row r="206" spans="1:48" ht="15">
      <c r="A206" s="98"/>
      <c r="B206" s="94"/>
      <c r="C206" s="94"/>
      <c r="D206" s="55" t="s">
        <v>179</v>
      </c>
      <c r="E206" s="68">
        <v>9</v>
      </c>
      <c r="F206" s="68">
        <v>0</v>
      </c>
      <c r="G206" s="68">
        <v>0</v>
      </c>
      <c r="H206" s="68">
        <v>0</v>
      </c>
      <c r="I206" s="68">
        <v>11</v>
      </c>
      <c r="J206" s="68">
        <v>0</v>
      </c>
      <c r="K206" s="68">
        <v>6</v>
      </c>
      <c r="L206" s="68">
        <v>0</v>
      </c>
      <c r="M206" s="68">
        <v>11</v>
      </c>
      <c r="N206" s="68">
        <v>0</v>
      </c>
      <c r="O206" s="68">
        <v>3</v>
      </c>
      <c r="P206" s="68">
        <v>1</v>
      </c>
      <c r="Q206" s="68">
        <v>49</v>
      </c>
      <c r="R206" s="68">
        <v>19</v>
      </c>
      <c r="S206" s="68">
        <v>8</v>
      </c>
      <c r="T206" s="68">
        <v>0</v>
      </c>
      <c r="U206" s="68">
        <v>7</v>
      </c>
      <c r="V206" s="68">
        <v>0</v>
      </c>
      <c r="W206" s="68">
        <v>0</v>
      </c>
      <c r="X206" s="68">
        <v>0</v>
      </c>
      <c r="Y206" s="68">
        <v>1</v>
      </c>
      <c r="Z206" s="68">
        <v>0</v>
      </c>
      <c r="AA206" s="68">
        <v>1</v>
      </c>
      <c r="AB206" s="68">
        <v>0</v>
      </c>
      <c r="AC206" s="68">
        <v>5</v>
      </c>
      <c r="AD206" s="68">
        <v>0</v>
      </c>
      <c r="AE206" s="68">
        <v>0</v>
      </c>
      <c r="AF206" s="68">
        <v>0</v>
      </c>
      <c r="AG206" s="67">
        <f t="shared" si="51"/>
        <v>111</v>
      </c>
      <c r="AH206" s="67">
        <f t="shared" si="52"/>
        <v>20</v>
      </c>
      <c r="AI206" s="67">
        <f t="shared" si="53"/>
        <v>131</v>
      </c>
      <c r="AK206" s="65">
        <v>111</v>
      </c>
      <c r="AL206" s="65">
        <v>20</v>
      </c>
      <c r="AM206" s="65">
        <v>131</v>
      </c>
      <c r="AO206" s="66">
        <f t="shared" si="55"/>
        <v>0</v>
      </c>
      <c r="AP206" s="66">
        <f t="shared" si="56"/>
        <v>0</v>
      </c>
      <c r="AQ206" s="66">
        <f t="shared" si="57"/>
        <v>0</v>
      </c>
      <c r="AU206" s="66"/>
      <c r="AV206" s="66"/>
    </row>
    <row r="207" spans="1:48" ht="15">
      <c r="A207" s="98"/>
      <c r="B207" s="93" t="s">
        <v>264</v>
      </c>
      <c r="C207" s="93" t="s">
        <v>41</v>
      </c>
      <c r="D207" s="55" t="s">
        <v>232</v>
      </c>
      <c r="E207" s="68">
        <v>0</v>
      </c>
      <c r="F207" s="68">
        <v>0</v>
      </c>
      <c r="G207" s="68">
        <v>0</v>
      </c>
      <c r="H207" s="68">
        <v>0</v>
      </c>
      <c r="I207" s="68">
        <v>1</v>
      </c>
      <c r="J207" s="68">
        <v>0</v>
      </c>
      <c r="K207" s="68">
        <v>1</v>
      </c>
      <c r="L207" s="68">
        <v>0</v>
      </c>
      <c r="M207" s="68">
        <v>7</v>
      </c>
      <c r="N207" s="68">
        <v>0</v>
      </c>
      <c r="O207" s="68">
        <v>1</v>
      </c>
      <c r="P207" s="68">
        <v>0</v>
      </c>
      <c r="Q207" s="68">
        <v>14</v>
      </c>
      <c r="R207" s="68">
        <v>1</v>
      </c>
      <c r="S207" s="68">
        <v>0</v>
      </c>
      <c r="T207" s="68">
        <v>0</v>
      </c>
      <c r="U207" s="68">
        <v>0</v>
      </c>
      <c r="V207" s="68">
        <v>0</v>
      </c>
      <c r="W207" s="68">
        <v>0</v>
      </c>
      <c r="X207" s="68">
        <v>0</v>
      </c>
      <c r="Y207" s="68">
        <v>1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7">
        <f t="shared" si="51"/>
        <v>25</v>
      </c>
      <c r="AH207" s="67">
        <f t="shared" si="52"/>
        <v>1</v>
      </c>
      <c r="AI207" s="67">
        <f t="shared" si="53"/>
        <v>26</v>
      </c>
      <c r="AK207" s="65">
        <v>25</v>
      </c>
      <c r="AL207" s="65">
        <v>1</v>
      </c>
      <c r="AM207" s="65">
        <v>26</v>
      </c>
      <c r="AO207" s="66">
        <f t="shared" si="55"/>
        <v>0</v>
      </c>
      <c r="AP207" s="66">
        <f t="shared" si="56"/>
        <v>0</v>
      </c>
      <c r="AQ207" s="66">
        <f t="shared" si="57"/>
        <v>0</v>
      </c>
      <c r="AU207" s="66"/>
      <c r="AV207" s="66"/>
    </row>
    <row r="208" spans="1:48" ht="15">
      <c r="A208" s="98"/>
      <c r="B208" s="94"/>
      <c r="C208" s="94"/>
      <c r="D208" s="55" t="s">
        <v>179</v>
      </c>
      <c r="E208" s="68">
        <v>0</v>
      </c>
      <c r="F208" s="68">
        <v>0</v>
      </c>
      <c r="G208" s="68">
        <v>0</v>
      </c>
      <c r="H208" s="68">
        <v>0</v>
      </c>
      <c r="I208" s="68">
        <v>2</v>
      </c>
      <c r="J208" s="68">
        <v>0</v>
      </c>
      <c r="K208" s="68">
        <v>3</v>
      </c>
      <c r="L208" s="68">
        <v>1</v>
      </c>
      <c r="M208" s="68">
        <v>9</v>
      </c>
      <c r="N208" s="68">
        <v>0</v>
      </c>
      <c r="O208" s="68">
        <v>4</v>
      </c>
      <c r="P208" s="68">
        <v>0</v>
      </c>
      <c r="Q208" s="68">
        <v>32</v>
      </c>
      <c r="R208" s="68">
        <v>5</v>
      </c>
      <c r="S208" s="68">
        <v>0</v>
      </c>
      <c r="T208" s="68">
        <v>0</v>
      </c>
      <c r="U208" s="68">
        <v>1</v>
      </c>
      <c r="V208" s="68">
        <v>0</v>
      </c>
      <c r="W208" s="68">
        <v>0</v>
      </c>
      <c r="X208" s="68">
        <v>0</v>
      </c>
      <c r="Y208" s="68">
        <v>2</v>
      </c>
      <c r="Z208" s="68">
        <v>0</v>
      </c>
      <c r="AA208" s="68">
        <v>1</v>
      </c>
      <c r="AB208" s="68">
        <v>0</v>
      </c>
      <c r="AC208" s="68">
        <v>1</v>
      </c>
      <c r="AD208" s="68">
        <v>0</v>
      </c>
      <c r="AE208" s="68">
        <v>0</v>
      </c>
      <c r="AF208" s="68">
        <v>0</v>
      </c>
      <c r="AG208" s="67">
        <f t="shared" si="51"/>
        <v>55</v>
      </c>
      <c r="AH208" s="67">
        <f t="shared" si="52"/>
        <v>6</v>
      </c>
      <c r="AI208" s="67">
        <f t="shared" si="53"/>
        <v>61</v>
      </c>
      <c r="AK208" s="65">
        <v>55</v>
      </c>
      <c r="AL208" s="65">
        <v>6</v>
      </c>
      <c r="AM208" s="65">
        <v>61</v>
      </c>
      <c r="AO208" s="66">
        <f t="shared" si="55"/>
        <v>0</v>
      </c>
      <c r="AP208" s="66">
        <f t="shared" si="56"/>
        <v>0</v>
      </c>
      <c r="AQ208" s="66">
        <f t="shared" si="57"/>
        <v>0</v>
      </c>
      <c r="AU208" s="66"/>
      <c r="AV208" s="66"/>
    </row>
    <row r="209" spans="1:48" ht="15">
      <c r="A209" s="98"/>
      <c r="B209" s="93" t="s">
        <v>263</v>
      </c>
      <c r="C209" s="93" t="s">
        <v>41</v>
      </c>
      <c r="D209" s="55" t="s">
        <v>232</v>
      </c>
      <c r="E209" s="68">
        <v>1</v>
      </c>
      <c r="F209" s="68"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1</v>
      </c>
      <c r="N209" s="68">
        <v>0</v>
      </c>
      <c r="O209" s="68">
        <v>0</v>
      </c>
      <c r="P209" s="68">
        <v>0</v>
      </c>
      <c r="Q209" s="68">
        <v>11</v>
      </c>
      <c r="R209" s="68">
        <v>2</v>
      </c>
      <c r="S209" s="68">
        <v>6</v>
      </c>
      <c r="T209" s="68">
        <v>0</v>
      </c>
      <c r="U209" s="68">
        <v>0</v>
      </c>
      <c r="V209" s="68">
        <v>0</v>
      </c>
      <c r="W209" s="68">
        <v>3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7">
        <f t="shared" si="51"/>
        <v>22</v>
      </c>
      <c r="AH209" s="67">
        <f t="shared" si="52"/>
        <v>2</v>
      </c>
      <c r="AI209" s="67">
        <f t="shared" si="53"/>
        <v>24</v>
      </c>
      <c r="AK209" s="65">
        <v>22</v>
      </c>
      <c r="AL209" s="65">
        <v>2</v>
      </c>
      <c r="AM209" s="65">
        <v>24</v>
      </c>
      <c r="AO209" s="66">
        <f t="shared" si="55"/>
        <v>0</v>
      </c>
      <c r="AP209" s="66">
        <f t="shared" si="56"/>
        <v>0</v>
      </c>
      <c r="AQ209" s="66">
        <f t="shared" si="57"/>
        <v>0</v>
      </c>
      <c r="AU209" s="66"/>
      <c r="AV209" s="66"/>
    </row>
    <row r="210" spans="1:48" ht="15">
      <c r="A210" s="98"/>
      <c r="B210" s="94"/>
      <c r="C210" s="94"/>
      <c r="D210" s="55" t="s">
        <v>179</v>
      </c>
      <c r="E210" s="68">
        <v>1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2</v>
      </c>
      <c r="L210" s="68">
        <v>0</v>
      </c>
      <c r="M210" s="68">
        <v>3</v>
      </c>
      <c r="N210" s="68">
        <v>0</v>
      </c>
      <c r="O210" s="68">
        <v>1</v>
      </c>
      <c r="P210" s="68">
        <v>0</v>
      </c>
      <c r="Q210" s="68">
        <v>29</v>
      </c>
      <c r="R210" s="68">
        <v>10</v>
      </c>
      <c r="S210" s="68">
        <v>6</v>
      </c>
      <c r="T210" s="68">
        <v>0</v>
      </c>
      <c r="U210" s="68">
        <v>4</v>
      </c>
      <c r="V210" s="68">
        <v>0</v>
      </c>
      <c r="W210" s="68">
        <v>3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7">
        <f t="shared" si="51"/>
        <v>49</v>
      </c>
      <c r="AH210" s="67">
        <f t="shared" si="52"/>
        <v>10</v>
      </c>
      <c r="AI210" s="67">
        <f t="shared" si="53"/>
        <v>59</v>
      </c>
      <c r="AK210" s="65">
        <v>49</v>
      </c>
      <c r="AL210" s="65">
        <v>10</v>
      </c>
      <c r="AM210" s="65">
        <v>59</v>
      </c>
      <c r="AO210" s="66">
        <f t="shared" si="55"/>
        <v>0</v>
      </c>
      <c r="AP210" s="66">
        <f t="shared" si="56"/>
        <v>0</v>
      </c>
      <c r="AQ210" s="66">
        <f t="shared" si="57"/>
        <v>0</v>
      </c>
      <c r="AU210" s="66"/>
      <c r="AV210" s="66"/>
    </row>
    <row r="211" spans="1:48" ht="15">
      <c r="A211" s="98"/>
      <c r="B211" s="93" t="s">
        <v>262</v>
      </c>
      <c r="C211" s="93" t="s">
        <v>41</v>
      </c>
      <c r="D211" s="55" t="s">
        <v>232</v>
      </c>
      <c r="E211" s="68">
        <v>1</v>
      </c>
      <c r="F211" s="68">
        <v>0</v>
      </c>
      <c r="G211" s="68">
        <v>0</v>
      </c>
      <c r="H211" s="68">
        <v>0</v>
      </c>
      <c r="I211" s="68">
        <v>1</v>
      </c>
      <c r="J211" s="68">
        <v>0</v>
      </c>
      <c r="K211" s="68">
        <v>0</v>
      </c>
      <c r="L211" s="68">
        <v>0</v>
      </c>
      <c r="M211" s="68">
        <v>1</v>
      </c>
      <c r="N211" s="68">
        <v>0</v>
      </c>
      <c r="O211" s="68">
        <v>0</v>
      </c>
      <c r="P211" s="68">
        <v>0</v>
      </c>
      <c r="Q211" s="68">
        <v>3</v>
      </c>
      <c r="R211" s="68">
        <v>15</v>
      </c>
      <c r="S211" s="68">
        <v>0</v>
      </c>
      <c r="T211" s="68">
        <v>0</v>
      </c>
      <c r="U211" s="68">
        <v>2</v>
      </c>
      <c r="V211" s="68">
        <v>0</v>
      </c>
      <c r="W211" s="68">
        <v>2</v>
      </c>
      <c r="X211" s="68">
        <v>1</v>
      </c>
      <c r="Y211" s="68">
        <v>1</v>
      </c>
      <c r="Z211" s="68">
        <v>0</v>
      </c>
      <c r="AA211" s="68">
        <v>0</v>
      </c>
      <c r="AB211" s="68">
        <v>0</v>
      </c>
      <c r="AC211" s="68">
        <v>0</v>
      </c>
      <c r="AD211" s="68">
        <v>0</v>
      </c>
      <c r="AE211" s="68">
        <v>0</v>
      </c>
      <c r="AF211" s="68">
        <v>0</v>
      </c>
      <c r="AG211" s="67">
        <f t="shared" si="51"/>
        <v>11</v>
      </c>
      <c r="AH211" s="67">
        <f t="shared" si="52"/>
        <v>16</v>
      </c>
      <c r="AI211" s="67">
        <f t="shared" si="53"/>
        <v>27</v>
      </c>
      <c r="AK211" s="65">
        <v>11</v>
      </c>
      <c r="AL211" s="65">
        <v>16</v>
      </c>
      <c r="AM211" s="65">
        <v>27</v>
      </c>
      <c r="AO211" s="66">
        <f t="shared" si="55"/>
        <v>0</v>
      </c>
      <c r="AP211" s="66">
        <f t="shared" si="56"/>
        <v>0</v>
      </c>
      <c r="AQ211" s="66">
        <f t="shared" si="57"/>
        <v>0</v>
      </c>
      <c r="AU211" s="66"/>
      <c r="AV211" s="66"/>
    </row>
    <row r="212" spans="1:48" ht="15">
      <c r="A212" s="98"/>
      <c r="B212" s="94"/>
      <c r="C212" s="94"/>
      <c r="D212" s="55" t="s">
        <v>179</v>
      </c>
      <c r="E212" s="68">
        <v>1</v>
      </c>
      <c r="F212" s="68">
        <v>0</v>
      </c>
      <c r="G212" s="68">
        <v>0</v>
      </c>
      <c r="H212" s="68">
        <v>0</v>
      </c>
      <c r="I212" s="68">
        <v>6</v>
      </c>
      <c r="J212" s="68">
        <v>0</v>
      </c>
      <c r="K212" s="68">
        <v>1</v>
      </c>
      <c r="L212" s="68">
        <v>1</v>
      </c>
      <c r="M212" s="68">
        <v>5</v>
      </c>
      <c r="N212" s="68">
        <v>1</v>
      </c>
      <c r="O212" s="68">
        <v>2</v>
      </c>
      <c r="P212" s="68">
        <v>1</v>
      </c>
      <c r="Q212" s="68">
        <v>17</v>
      </c>
      <c r="R212" s="68">
        <v>48</v>
      </c>
      <c r="S212" s="68">
        <v>0</v>
      </c>
      <c r="T212" s="68">
        <v>0</v>
      </c>
      <c r="U212" s="68">
        <v>8</v>
      </c>
      <c r="V212" s="68">
        <v>0</v>
      </c>
      <c r="W212" s="68">
        <v>2</v>
      </c>
      <c r="X212" s="68">
        <v>1</v>
      </c>
      <c r="Y212" s="68">
        <v>1</v>
      </c>
      <c r="Z212" s="68">
        <v>0</v>
      </c>
      <c r="AA212" s="68">
        <v>1</v>
      </c>
      <c r="AB212" s="68">
        <v>0</v>
      </c>
      <c r="AC212" s="68">
        <v>2</v>
      </c>
      <c r="AD212" s="68">
        <v>0</v>
      </c>
      <c r="AE212" s="68">
        <v>0</v>
      </c>
      <c r="AF212" s="68">
        <v>0</v>
      </c>
      <c r="AG212" s="67">
        <f t="shared" si="51"/>
        <v>46</v>
      </c>
      <c r="AH212" s="67">
        <f t="shared" si="52"/>
        <v>52</v>
      </c>
      <c r="AI212" s="67">
        <f t="shared" si="53"/>
        <v>98</v>
      </c>
      <c r="AK212" s="65">
        <v>46</v>
      </c>
      <c r="AL212" s="65">
        <v>52</v>
      </c>
      <c r="AM212" s="65">
        <v>98</v>
      </c>
      <c r="AO212" s="66">
        <f t="shared" si="55"/>
        <v>0</v>
      </c>
      <c r="AP212" s="66">
        <f t="shared" si="56"/>
        <v>0</v>
      </c>
      <c r="AQ212" s="66">
        <f t="shared" si="57"/>
        <v>0</v>
      </c>
      <c r="AU212" s="66"/>
      <c r="AV212" s="66"/>
    </row>
    <row r="213" spans="1:48" ht="15">
      <c r="A213" s="98"/>
      <c r="B213" s="93" t="s">
        <v>261</v>
      </c>
      <c r="C213" s="93" t="s">
        <v>41</v>
      </c>
      <c r="D213" s="55" t="s">
        <v>232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1</v>
      </c>
      <c r="L213" s="68">
        <v>0</v>
      </c>
      <c r="M213" s="68">
        <v>2</v>
      </c>
      <c r="N213" s="68">
        <v>0</v>
      </c>
      <c r="O213" s="68">
        <v>1</v>
      </c>
      <c r="P213" s="68">
        <v>0</v>
      </c>
      <c r="Q213" s="68">
        <v>4</v>
      </c>
      <c r="R213" s="68">
        <v>7</v>
      </c>
      <c r="S213" s="68">
        <v>2</v>
      </c>
      <c r="T213" s="68">
        <v>0</v>
      </c>
      <c r="U213" s="68">
        <v>0</v>
      </c>
      <c r="V213" s="68">
        <v>0</v>
      </c>
      <c r="W213" s="68">
        <v>1</v>
      </c>
      <c r="X213" s="68">
        <v>0</v>
      </c>
      <c r="Y213" s="68">
        <v>0</v>
      </c>
      <c r="Z213" s="68">
        <v>0</v>
      </c>
      <c r="AA213" s="68">
        <v>1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7">
        <f t="shared" si="51"/>
        <v>12</v>
      </c>
      <c r="AH213" s="67">
        <f t="shared" si="52"/>
        <v>7</v>
      </c>
      <c r="AI213" s="67">
        <f t="shared" si="53"/>
        <v>19</v>
      </c>
      <c r="AK213" s="65">
        <v>12</v>
      </c>
      <c r="AL213" s="65">
        <v>7</v>
      </c>
      <c r="AM213" s="65">
        <v>19</v>
      </c>
      <c r="AO213" s="66">
        <f t="shared" si="55"/>
        <v>0</v>
      </c>
      <c r="AP213" s="66">
        <f t="shared" si="56"/>
        <v>0</v>
      </c>
      <c r="AQ213" s="66">
        <f t="shared" si="57"/>
        <v>0</v>
      </c>
      <c r="AU213" s="66"/>
      <c r="AV213" s="66"/>
    </row>
    <row r="214" spans="1:48" ht="15">
      <c r="A214" s="98"/>
      <c r="B214" s="94"/>
      <c r="C214" s="94"/>
      <c r="D214" s="55" t="s">
        <v>179</v>
      </c>
      <c r="E214" s="68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1</v>
      </c>
      <c r="L214" s="68">
        <v>0</v>
      </c>
      <c r="M214" s="68">
        <v>2</v>
      </c>
      <c r="N214" s="68">
        <v>0</v>
      </c>
      <c r="O214" s="68">
        <v>1</v>
      </c>
      <c r="P214" s="68">
        <v>0</v>
      </c>
      <c r="Q214" s="68">
        <v>4</v>
      </c>
      <c r="R214" s="68">
        <v>7</v>
      </c>
      <c r="S214" s="68">
        <v>2</v>
      </c>
      <c r="T214" s="68">
        <v>0</v>
      </c>
      <c r="U214" s="68">
        <v>0</v>
      </c>
      <c r="V214" s="68">
        <v>0</v>
      </c>
      <c r="W214" s="68">
        <v>1</v>
      </c>
      <c r="X214" s="68">
        <v>0</v>
      </c>
      <c r="Y214" s="68">
        <v>0</v>
      </c>
      <c r="Z214" s="68">
        <v>0</v>
      </c>
      <c r="AA214" s="68">
        <v>1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7">
        <f t="shared" si="51"/>
        <v>12</v>
      </c>
      <c r="AH214" s="67">
        <f t="shared" si="52"/>
        <v>7</v>
      </c>
      <c r="AI214" s="67">
        <f t="shared" si="53"/>
        <v>19</v>
      </c>
      <c r="AK214" s="65">
        <v>12</v>
      </c>
      <c r="AL214" s="65">
        <v>7</v>
      </c>
      <c r="AM214" s="65">
        <v>19</v>
      </c>
      <c r="AO214" s="66">
        <f t="shared" si="55"/>
        <v>0</v>
      </c>
      <c r="AP214" s="66">
        <f t="shared" si="56"/>
        <v>0</v>
      </c>
      <c r="AQ214" s="66">
        <f t="shared" si="57"/>
        <v>0</v>
      </c>
      <c r="AU214" s="66"/>
      <c r="AV214" s="66"/>
    </row>
    <row r="215" spans="1:48" ht="15">
      <c r="A215" s="98"/>
      <c r="B215" s="96" t="s">
        <v>8</v>
      </c>
      <c r="C215" s="96" t="s">
        <v>41</v>
      </c>
      <c r="D215" s="67" t="s">
        <v>232</v>
      </c>
      <c r="E215" s="67">
        <f aca="true" t="shared" si="59" ref="E215:AF215">E205+E207+E209+E211+E213</f>
        <v>3</v>
      </c>
      <c r="F215" s="67">
        <f t="shared" si="59"/>
        <v>0</v>
      </c>
      <c r="G215" s="67">
        <f t="shared" si="59"/>
        <v>0</v>
      </c>
      <c r="H215" s="67">
        <f t="shared" si="59"/>
        <v>0</v>
      </c>
      <c r="I215" s="67">
        <f t="shared" si="59"/>
        <v>3</v>
      </c>
      <c r="J215" s="67">
        <f t="shared" si="59"/>
        <v>0</v>
      </c>
      <c r="K215" s="67">
        <f t="shared" si="59"/>
        <v>2</v>
      </c>
      <c r="L215" s="67">
        <f t="shared" si="59"/>
        <v>0</v>
      </c>
      <c r="M215" s="67">
        <f t="shared" si="59"/>
        <v>15</v>
      </c>
      <c r="N215" s="67">
        <f t="shared" si="59"/>
        <v>0</v>
      </c>
      <c r="O215" s="67">
        <f t="shared" si="59"/>
        <v>5</v>
      </c>
      <c r="P215" s="67">
        <f t="shared" si="59"/>
        <v>0</v>
      </c>
      <c r="Q215" s="67">
        <f t="shared" si="59"/>
        <v>50</v>
      </c>
      <c r="R215" s="67">
        <f t="shared" si="59"/>
        <v>31</v>
      </c>
      <c r="S215" s="67">
        <f t="shared" si="59"/>
        <v>11</v>
      </c>
      <c r="T215" s="67">
        <f t="shared" si="59"/>
        <v>0</v>
      </c>
      <c r="U215" s="67">
        <f t="shared" si="59"/>
        <v>5</v>
      </c>
      <c r="V215" s="67">
        <f t="shared" si="59"/>
        <v>0</v>
      </c>
      <c r="W215" s="67">
        <f t="shared" si="59"/>
        <v>6</v>
      </c>
      <c r="X215" s="67">
        <f t="shared" si="59"/>
        <v>1</v>
      </c>
      <c r="Y215" s="67">
        <f t="shared" si="59"/>
        <v>2</v>
      </c>
      <c r="Z215" s="67">
        <f t="shared" si="59"/>
        <v>0</v>
      </c>
      <c r="AA215" s="67">
        <f t="shared" si="59"/>
        <v>1</v>
      </c>
      <c r="AB215" s="67">
        <f t="shared" si="59"/>
        <v>0</v>
      </c>
      <c r="AC215" s="67">
        <f t="shared" si="59"/>
        <v>3</v>
      </c>
      <c r="AD215" s="67">
        <f t="shared" si="59"/>
        <v>0</v>
      </c>
      <c r="AE215" s="67">
        <f t="shared" si="59"/>
        <v>0</v>
      </c>
      <c r="AF215" s="67">
        <f t="shared" si="59"/>
        <v>0</v>
      </c>
      <c r="AG215" s="67">
        <f t="shared" si="51"/>
        <v>106</v>
      </c>
      <c r="AH215" s="67">
        <f t="shared" si="52"/>
        <v>32</v>
      </c>
      <c r="AI215" s="67">
        <f t="shared" si="53"/>
        <v>138</v>
      </c>
      <c r="AK215" s="65">
        <v>106</v>
      </c>
      <c r="AL215" s="65">
        <v>32</v>
      </c>
      <c r="AM215" s="65">
        <v>138</v>
      </c>
      <c r="AO215" s="66">
        <f t="shared" si="55"/>
        <v>0</v>
      </c>
      <c r="AP215" s="66">
        <f t="shared" si="56"/>
        <v>0</v>
      </c>
      <c r="AQ215" s="66">
        <f t="shared" si="57"/>
        <v>0</v>
      </c>
      <c r="AU215" s="66"/>
      <c r="AV215" s="66"/>
    </row>
    <row r="216" spans="1:48" ht="15">
      <c r="A216" s="98"/>
      <c r="B216" s="96"/>
      <c r="C216" s="96"/>
      <c r="D216" s="67" t="s">
        <v>179</v>
      </c>
      <c r="E216" s="67">
        <f aca="true" t="shared" si="60" ref="E216:AF216">E206+E208+E210+E212+E214</f>
        <v>11</v>
      </c>
      <c r="F216" s="67">
        <f t="shared" si="60"/>
        <v>0</v>
      </c>
      <c r="G216" s="67">
        <f t="shared" si="60"/>
        <v>0</v>
      </c>
      <c r="H216" s="67">
        <f t="shared" si="60"/>
        <v>0</v>
      </c>
      <c r="I216" s="67">
        <f t="shared" si="60"/>
        <v>19</v>
      </c>
      <c r="J216" s="67">
        <f t="shared" si="60"/>
        <v>0</v>
      </c>
      <c r="K216" s="67">
        <f t="shared" si="60"/>
        <v>13</v>
      </c>
      <c r="L216" s="67">
        <f t="shared" si="60"/>
        <v>2</v>
      </c>
      <c r="M216" s="67">
        <f t="shared" si="60"/>
        <v>30</v>
      </c>
      <c r="N216" s="67">
        <f t="shared" si="60"/>
        <v>1</v>
      </c>
      <c r="O216" s="67">
        <f t="shared" si="60"/>
        <v>11</v>
      </c>
      <c r="P216" s="67">
        <f t="shared" si="60"/>
        <v>2</v>
      </c>
      <c r="Q216" s="67">
        <f t="shared" si="60"/>
        <v>131</v>
      </c>
      <c r="R216" s="67">
        <f t="shared" si="60"/>
        <v>89</v>
      </c>
      <c r="S216" s="67">
        <f t="shared" si="60"/>
        <v>16</v>
      </c>
      <c r="T216" s="67">
        <f t="shared" si="60"/>
        <v>0</v>
      </c>
      <c r="U216" s="67">
        <f t="shared" si="60"/>
        <v>20</v>
      </c>
      <c r="V216" s="67">
        <f t="shared" si="60"/>
        <v>0</v>
      </c>
      <c r="W216" s="67">
        <f t="shared" si="60"/>
        <v>6</v>
      </c>
      <c r="X216" s="67">
        <f t="shared" si="60"/>
        <v>1</v>
      </c>
      <c r="Y216" s="67">
        <f t="shared" si="60"/>
        <v>4</v>
      </c>
      <c r="Z216" s="67">
        <f t="shared" si="60"/>
        <v>0</v>
      </c>
      <c r="AA216" s="67">
        <f t="shared" si="60"/>
        <v>4</v>
      </c>
      <c r="AB216" s="67">
        <f t="shared" si="60"/>
        <v>0</v>
      </c>
      <c r="AC216" s="67">
        <f t="shared" si="60"/>
        <v>8</v>
      </c>
      <c r="AD216" s="67">
        <f t="shared" si="60"/>
        <v>0</v>
      </c>
      <c r="AE216" s="67">
        <f t="shared" si="60"/>
        <v>0</v>
      </c>
      <c r="AF216" s="67">
        <f t="shared" si="60"/>
        <v>0</v>
      </c>
      <c r="AG216" s="67">
        <f t="shared" si="51"/>
        <v>273</v>
      </c>
      <c r="AH216" s="67">
        <f t="shared" si="52"/>
        <v>95</v>
      </c>
      <c r="AI216" s="67">
        <f t="shared" si="53"/>
        <v>368</v>
      </c>
      <c r="AK216" s="65">
        <v>273</v>
      </c>
      <c r="AL216" s="65">
        <v>95</v>
      </c>
      <c r="AM216" s="65">
        <v>368</v>
      </c>
      <c r="AO216" s="66">
        <f t="shared" si="55"/>
        <v>0</v>
      </c>
      <c r="AP216" s="66">
        <f t="shared" si="56"/>
        <v>0</v>
      </c>
      <c r="AQ216" s="66">
        <f t="shared" si="57"/>
        <v>0</v>
      </c>
      <c r="AU216" s="66"/>
      <c r="AV216" s="66"/>
    </row>
    <row r="217" spans="1:48" ht="15">
      <c r="A217" s="95" t="s">
        <v>260</v>
      </c>
      <c r="B217" s="95"/>
      <c r="C217" s="93" t="s">
        <v>85</v>
      </c>
      <c r="D217" s="55" t="s">
        <v>232</v>
      </c>
      <c r="E217" s="68">
        <v>19</v>
      </c>
      <c r="F217" s="68">
        <v>10</v>
      </c>
      <c r="G217" s="68">
        <v>0</v>
      </c>
      <c r="H217" s="68">
        <v>0</v>
      </c>
      <c r="I217" s="68">
        <v>2</v>
      </c>
      <c r="J217" s="68">
        <v>0</v>
      </c>
      <c r="K217" s="68">
        <v>16</v>
      </c>
      <c r="L217" s="68">
        <v>5</v>
      </c>
      <c r="M217" s="68">
        <v>14</v>
      </c>
      <c r="N217" s="68">
        <v>7</v>
      </c>
      <c r="O217" s="68">
        <v>58</v>
      </c>
      <c r="P217" s="68">
        <v>35</v>
      </c>
      <c r="Q217" s="68">
        <v>19</v>
      </c>
      <c r="R217" s="68">
        <v>10</v>
      </c>
      <c r="S217" s="68">
        <v>1</v>
      </c>
      <c r="T217" s="68">
        <v>2</v>
      </c>
      <c r="U217" s="68">
        <v>2</v>
      </c>
      <c r="V217" s="68">
        <v>0</v>
      </c>
      <c r="W217" s="68">
        <v>2</v>
      </c>
      <c r="X217" s="68">
        <v>0</v>
      </c>
      <c r="Y217" s="68">
        <v>2</v>
      </c>
      <c r="Z217" s="68">
        <v>0</v>
      </c>
      <c r="AA217" s="68">
        <v>15</v>
      </c>
      <c r="AB217" s="68">
        <v>4</v>
      </c>
      <c r="AC217" s="68">
        <v>6</v>
      </c>
      <c r="AD217" s="68">
        <v>1</v>
      </c>
      <c r="AE217" s="68">
        <v>1</v>
      </c>
      <c r="AF217" s="68">
        <v>0</v>
      </c>
      <c r="AG217" s="67">
        <f t="shared" si="51"/>
        <v>157</v>
      </c>
      <c r="AH217" s="67">
        <f t="shared" si="52"/>
        <v>74</v>
      </c>
      <c r="AI217" s="67">
        <f t="shared" si="53"/>
        <v>231</v>
      </c>
      <c r="AK217" s="65">
        <v>157</v>
      </c>
      <c r="AL217" s="65">
        <v>74</v>
      </c>
      <c r="AM217" s="65">
        <v>231</v>
      </c>
      <c r="AO217" s="66">
        <f t="shared" si="55"/>
        <v>0</v>
      </c>
      <c r="AP217" s="66">
        <f t="shared" si="56"/>
        <v>0</v>
      </c>
      <c r="AQ217" s="66">
        <f t="shared" si="57"/>
        <v>0</v>
      </c>
      <c r="AU217" s="66"/>
      <c r="AV217" s="66"/>
    </row>
    <row r="218" spans="1:48" ht="15">
      <c r="A218" s="95"/>
      <c r="B218" s="95"/>
      <c r="C218" s="94"/>
      <c r="D218" s="55" t="s">
        <v>179</v>
      </c>
      <c r="E218" s="68">
        <v>39</v>
      </c>
      <c r="F218" s="68">
        <v>11</v>
      </c>
      <c r="G218" s="68">
        <v>0</v>
      </c>
      <c r="H218" s="68">
        <v>0</v>
      </c>
      <c r="I218" s="68">
        <v>7</v>
      </c>
      <c r="J218" s="68">
        <v>1</v>
      </c>
      <c r="K218" s="68">
        <v>35</v>
      </c>
      <c r="L218" s="68">
        <v>14</v>
      </c>
      <c r="M218" s="68">
        <v>38</v>
      </c>
      <c r="N218" s="68">
        <v>12</v>
      </c>
      <c r="O218" s="68">
        <v>353</v>
      </c>
      <c r="P218" s="68">
        <v>151</v>
      </c>
      <c r="Q218" s="68">
        <v>76</v>
      </c>
      <c r="R218" s="68">
        <v>25</v>
      </c>
      <c r="S218" s="68">
        <v>3</v>
      </c>
      <c r="T218" s="68">
        <v>2</v>
      </c>
      <c r="U218" s="68">
        <v>15</v>
      </c>
      <c r="V218" s="68">
        <v>0</v>
      </c>
      <c r="W218" s="68">
        <v>3</v>
      </c>
      <c r="X218" s="68">
        <v>0</v>
      </c>
      <c r="Y218" s="68">
        <v>3</v>
      </c>
      <c r="Z218" s="68">
        <v>0</v>
      </c>
      <c r="AA218" s="68">
        <v>29</v>
      </c>
      <c r="AB218" s="68">
        <v>5</v>
      </c>
      <c r="AC218" s="68">
        <v>15</v>
      </c>
      <c r="AD218" s="68">
        <v>1</v>
      </c>
      <c r="AE218" s="68">
        <v>2</v>
      </c>
      <c r="AF218" s="68">
        <v>0</v>
      </c>
      <c r="AG218" s="67">
        <f t="shared" si="51"/>
        <v>618</v>
      </c>
      <c r="AH218" s="67">
        <f t="shared" si="52"/>
        <v>222</v>
      </c>
      <c r="AI218" s="67">
        <f t="shared" si="53"/>
        <v>840</v>
      </c>
      <c r="AK218" s="65">
        <v>618</v>
      </c>
      <c r="AL218" s="65">
        <v>222</v>
      </c>
      <c r="AM218" s="65">
        <v>840</v>
      </c>
      <c r="AO218" s="66">
        <f t="shared" si="55"/>
        <v>0</v>
      </c>
      <c r="AP218" s="66">
        <f t="shared" si="56"/>
        <v>0</v>
      </c>
      <c r="AQ218" s="66">
        <f t="shared" si="57"/>
        <v>0</v>
      </c>
      <c r="AU218" s="66"/>
      <c r="AV218" s="66"/>
    </row>
    <row r="219" spans="1:48" ht="15">
      <c r="A219" s="107" t="s">
        <v>40</v>
      </c>
      <c r="B219" s="107"/>
      <c r="C219" s="93" t="s">
        <v>41</v>
      </c>
      <c r="D219" s="55" t="s">
        <v>232</v>
      </c>
      <c r="E219" s="68">
        <v>0</v>
      </c>
      <c r="F219" s="68">
        <v>0</v>
      </c>
      <c r="G219" s="68">
        <v>0</v>
      </c>
      <c r="H219" s="68">
        <v>1</v>
      </c>
      <c r="I219" s="68">
        <v>1</v>
      </c>
      <c r="J219" s="68">
        <v>0</v>
      </c>
      <c r="K219" s="68">
        <v>2</v>
      </c>
      <c r="L219" s="68">
        <v>1</v>
      </c>
      <c r="M219" s="68">
        <v>0</v>
      </c>
      <c r="N219" s="68">
        <v>1</v>
      </c>
      <c r="O219" s="68">
        <v>0</v>
      </c>
      <c r="P219" s="68">
        <v>0</v>
      </c>
      <c r="Q219" s="68">
        <v>44</v>
      </c>
      <c r="R219" s="68">
        <v>24</v>
      </c>
      <c r="S219" s="68">
        <v>0</v>
      </c>
      <c r="T219" s="68">
        <v>0</v>
      </c>
      <c r="U219" s="68">
        <v>0</v>
      </c>
      <c r="V219" s="68">
        <v>0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7">
        <f aca="true" t="shared" si="61" ref="AG219:AG250">AE219+AC219+AA219+Y219+W219+U219+S219+Q219+O219+M219+K219+I219+G219+E219</f>
        <v>47</v>
      </c>
      <c r="AH219" s="67">
        <f aca="true" t="shared" si="62" ref="AH219:AH250">AF219+AD219+AB219+Z219+X219+V219+T219+R219+P219+N219+L219+J219+H219+F219</f>
        <v>27</v>
      </c>
      <c r="AI219" s="67">
        <f aca="true" t="shared" si="63" ref="AI219:AI250">AG219+AH219</f>
        <v>74</v>
      </c>
      <c r="AK219" s="65">
        <v>47</v>
      </c>
      <c r="AL219" s="65">
        <v>27</v>
      </c>
      <c r="AM219" s="65">
        <v>74</v>
      </c>
      <c r="AO219" s="66">
        <f t="shared" si="55"/>
        <v>0</v>
      </c>
      <c r="AP219" s="66">
        <f t="shared" si="56"/>
        <v>0</v>
      </c>
      <c r="AQ219" s="66">
        <f t="shared" si="57"/>
        <v>0</v>
      </c>
      <c r="AU219" s="66"/>
      <c r="AV219" s="66"/>
    </row>
    <row r="220" spans="1:48" ht="15">
      <c r="A220" s="107"/>
      <c r="B220" s="107"/>
      <c r="C220" s="94"/>
      <c r="D220" s="55" t="s">
        <v>179</v>
      </c>
      <c r="E220" s="68">
        <v>0</v>
      </c>
      <c r="F220" s="68">
        <v>1</v>
      </c>
      <c r="G220" s="68">
        <v>1</v>
      </c>
      <c r="H220" s="68">
        <v>1</v>
      </c>
      <c r="I220" s="68">
        <v>1</v>
      </c>
      <c r="J220" s="68">
        <v>0</v>
      </c>
      <c r="K220" s="68">
        <v>15</v>
      </c>
      <c r="L220" s="68">
        <v>2</v>
      </c>
      <c r="M220" s="68">
        <v>0</v>
      </c>
      <c r="N220" s="68">
        <v>1</v>
      </c>
      <c r="O220" s="68">
        <v>2</v>
      </c>
      <c r="P220" s="68">
        <v>0</v>
      </c>
      <c r="Q220" s="68">
        <v>171</v>
      </c>
      <c r="R220" s="68">
        <v>109</v>
      </c>
      <c r="S220" s="68">
        <v>0</v>
      </c>
      <c r="T220" s="68">
        <v>0</v>
      </c>
      <c r="U220" s="68">
        <v>0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1</v>
      </c>
      <c r="AC220" s="68">
        <v>0</v>
      </c>
      <c r="AD220" s="68">
        <v>0</v>
      </c>
      <c r="AE220" s="68">
        <v>0</v>
      </c>
      <c r="AF220" s="68">
        <v>0</v>
      </c>
      <c r="AG220" s="67">
        <f t="shared" si="61"/>
        <v>190</v>
      </c>
      <c r="AH220" s="67">
        <f t="shared" si="62"/>
        <v>115</v>
      </c>
      <c r="AI220" s="67">
        <f t="shared" si="63"/>
        <v>305</v>
      </c>
      <c r="AK220" s="65">
        <v>190</v>
      </c>
      <c r="AL220" s="65">
        <v>115</v>
      </c>
      <c r="AM220" s="65">
        <v>305</v>
      </c>
      <c r="AO220" s="66">
        <f t="shared" si="55"/>
        <v>0</v>
      </c>
      <c r="AP220" s="66">
        <f t="shared" si="56"/>
        <v>0</v>
      </c>
      <c r="AQ220" s="66">
        <f t="shared" si="57"/>
        <v>0</v>
      </c>
      <c r="AU220" s="66"/>
      <c r="AV220" s="66"/>
    </row>
    <row r="221" spans="1:48" ht="15">
      <c r="A221" s="98" t="s">
        <v>259</v>
      </c>
      <c r="B221" s="99" t="s">
        <v>43</v>
      </c>
      <c r="C221" s="93" t="s">
        <v>85</v>
      </c>
      <c r="D221" s="56" t="s">
        <v>232</v>
      </c>
      <c r="E221" s="68">
        <v>4</v>
      </c>
      <c r="F221" s="68">
        <v>3</v>
      </c>
      <c r="G221" s="68">
        <v>0</v>
      </c>
      <c r="H221" s="68">
        <v>0</v>
      </c>
      <c r="I221" s="68">
        <v>22</v>
      </c>
      <c r="J221" s="68">
        <v>16</v>
      </c>
      <c r="K221" s="68">
        <v>4</v>
      </c>
      <c r="L221" s="68">
        <v>3</v>
      </c>
      <c r="M221" s="68">
        <v>12</v>
      </c>
      <c r="N221" s="68">
        <v>24</v>
      </c>
      <c r="O221" s="68">
        <v>44</v>
      </c>
      <c r="P221" s="68">
        <v>134</v>
      </c>
      <c r="Q221" s="68">
        <v>11</v>
      </c>
      <c r="R221" s="68">
        <v>14</v>
      </c>
      <c r="S221" s="68">
        <v>0</v>
      </c>
      <c r="T221" s="68">
        <v>0</v>
      </c>
      <c r="U221" s="68">
        <v>10</v>
      </c>
      <c r="V221" s="68">
        <v>9</v>
      </c>
      <c r="W221" s="68">
        <v>18</v>
      </c>
      <c r="X221" s="68">
        <v>15</v>
      </c>
      <c r="Y221" s="68">
        <v>5</v>
      </c>
      <c r="Z221" s="68">
        <v>2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7">
        <f t="shared" si="61"/>
        <v>130</v>
      </c>
      <c r="AH221" s="67">
        <f t="shared" si="62"/>
        <v>220</v>
      </c>
      <c r="AI221" s="67">
        <f t="shared" si="63"/>
        <v>350</v>
      </c>
      <c r="AK221" s="65">
        <v>130</v>
      </c>
      <c r="AL221" s="65">
        <v>220</v>
      </c>
      <c r="AM221" s="65">
        <v>350</v>
      </c>
      <c r="AO221" s="66">
        <f t="shared" si="55"/>
        <v>0</v>
      </c>
      <c r="AP221" s="66">
        <f t="shared" si="56"/>
        <v>0</v>
      </c>
      <c r="AQ221" s="66">
        <f t="shared" si="57"/>
        <v>0</v>
      </c>
      <c r="AU221" s="66"/>
      <c r="AV221" s="66"/>
    </row>
    <row r="222" spans="1:48" ht="15">
      <c r="A222" s="98"/>
      <c r="B222" s="99"/>
      <c r="C222" s="94"/>
      <c r="D222" s="56" t="s">
        <v>179</v>
      </c>
      <c r="E222" s="68">
        <v>7</v>
      </c>
      <c r="F222" s="68">
        <v>7</v>
      </c>
      <c r="G222" s="68">
        <v>0</v>
      </c>
      <c r="H222" s="68">
        <v>0</v>
      </c>
      <c r="I222" s="68">
        <v>68</v>
      </c>
      <c r="J222" s="68">
        <v>35</v>
      </c>
      <c r="K222" s="68">
        <v>5</v>
      </c>
      <c r="L222" s="68">
        <v>4</v>
      </c>
      <c r="M222" s="68">
        <v>48</v>
      </c>
      <c r="N222" s="68">
        <v>56</v>
      </c>
      <c r="O222" s="68">
        <v>145</v>
      </c>
      <c r="P222" s="68">
        <v>297</v>
      </c>
      <c r="Q222" s="68">
        <v>56</v>
      </c>
      <c r="R222" s="68">
        <v>96</v>
      </c>
      <c r="S222" s="68">
        <v>2</v>
      </c>
      <c r="T222" s="68">
        <v>0</v>
      </c>
      <c r="U222" s="68">
        <v>59</v>
      </c>
      <c r="V222" s="68">
        <v>39</v>
      </c>
      <c r="W222" s="68">
        <v>45</v>
      </c>
      <c r="X222" s="68">
        <v>33</v>
      </c>
      <c r="Y222" s="68">
        <v>32</v>
      </c>
      <c r="Z222" s="68">
        <v>20</v>
      </c>
      <c r="AA222" s="68">
        <v>1</v>
      </c>
      <c r="AB222" s="68">
        <v>2</v>
      </c>
      <c r="AC222" s="68">
        <v>23</v>
      </c>
      <c r="AD222" s="68">
        <v>23</v>
      </c>
      <c r="AE222" s="68">
        <v>0</v>
      </c>
      <c r="AF222" s="68">
        <v>0</v>
      </c>
      <c r="AG222" s="67">
        <f t="shared" si="61"/>
        <v>491</v>
      </c>
      <c r="AH222" s="67">
        <f t="shared" si="62"/>
        <v>612</v>
      </c>
      <c r="AI222" s="67">
        <f t="shared" si="63"/>
        <v>1103</v>
      </c>
      <c r="AK222" s="65">
        <v>491</v>
      </c>
      <c r="AL222" s="65">
        <v>612</v>
      </c>
      <c r="AM222" s="65">
        <v>1103</v>
      </c>
      <c r="AO222" s="66">
        <f t="shared" si="55"/>
        <v>0</v>
      </c>
      <c r="AP222" s="66">
        <f t="shared" si="56"/>
        <v>0</v>
      </c>
      <c r="AQ222" s="66">
        <f t="shared" si="57"/>
        <v>0</v>
      </c>
      <c r="AU222" s="66"/>
      <c r="AV222" s="66"/>
    </row>
    <row r="223" spans="1:48" ht="15">
      <c r="A223" s="98"/>
      <c r="B223" s="104" t="s">
        <v>44</v>
      </c>
      <c r="C223" s="149" t="s">
        <v>85</v>
      </c>
      <c r="D223" s="64" t="s">
        <v>232</v>
      </c>
      <c r="E223" s="68">
        <v>7</v>
      </c>
      <c r="F223" s="68">
        <v>7</v>
      </c>
      <c r="G223" s="68">
        <v>0</v>
      </c>
      <c r="H223" s="68">
        <v>0</v>
      </c>
      <c r="I223" s="68">
        <v>12</v>
      </c>
      <c r="J223" s="68">
        <v>8</v>
      </c>
      <c r="K223" s="68">
        <v>2</v>
      </c>
      <c r="L223" s="68">
        <v>1</v>
      </c>
      <c r="M223" s="68">
        <v>7</v>
      </c>
      <c r="N223" s="68">
        <v>8</v>
      </c>
      <c r="O223" s="68">
        <v>33</v>
      </c>
      <c r="P223" s="68">
        <v>120</v>
      </c>
      <c r="Q223" s="68">
        <v>9</v>
      </c>
      <c r="R223" s="68">
        <v>19</v>
      </c>
      <c r="S223" s="68">
        <v>6</v>
      </c>
      <c r="T223" s="68">
        <v>0</v>
      </c>
      <c r="U223" s="68">
        <v>13</v>
      </c>
      <c r="V223" s="68">
        <v>12</v>
      </c>
      <c r="W223" s="68">
        <v>20</v>
      </c>
      <c r="X223" s="68">
        <v>6</v>
      </c>
      <c r="Y223" s="68">
        <v>6</v>
      </c>
      <c r="Z223" s="68">
        <v>4</v>
      </c>
      <c r="AA223" s="68">
        <v>0</v>
      </c>
      <c r="AB223" s="68">
        <v>0</v>
      </c>
      <c r="AC223" s="68">
        <v>1</v>
      </c>
      <c r="AD223" s="68">
        <v>0</v>
      </c>
      <c r="AE223" s="68">
        <v>0</v>
      </c>
      <c r="AF223" s="68">
        <v>0</v>
      </c>
      <c r="AG223" s="67">
        <f t="shared" si="61"/>
        <v>116</v>
      </c>
      <c r="AH223" s="67">
        <f t="shared" si="62"/>
        <v>185</v>
      </c>
      <c r="AI223" s="67">
        <f t="shared" si="63"/>
        <v>301</v>
      </c>
      <c r="AK223" s="65">
        <v>116</v>
      </c>
      <c r="AL223" s="65">
        <v>185</v>
      </c>
      <c r="AM223" s="65">
        <v>301</v>
      </c>
      <c r="AO223" s="66">
        <f t="shared" si="55"/>
        <v>0</v>
      </c>
      <c r="AP223" s="66">
        <f t="shared" si="56"/>
        <v>0</v>
      </c>
      <c r="AQ223" s="66">
        <f t="shared" si="57"/>
        <v>0</v>
      </c>
      <c r="AU223" s="66"/>
      <c r="AV223" s="66"/>
    </row>
    <row r="224" spans="1:48" ht="15">
      <c r="A224" s="98"/>
      <c r="B224" s="104"/>
      <c r="C224" s="150"/>
      <c r="D224" s="64" t="s">
        <v>179</v>
      </c>
      <c r="E224" s="68">
        <v>27</v>
      </c>
      <c r="F224" s="68">
        <v>28</v>
      </c>
      <c r="G224" s="68">
        <v>0</v>
      </c>
      <c r="H224" s="68">
        <v>0</v>
      </c>
      <c r="I224" s="68">
        <v>48</v>
      </c>
      <c r="J224" s="68">
        <v>37</v>
      </c>
      <c r="K224" s="68">
        <v>5</v>
      </c>
      <c r="L224" s="68">
        <v>5</v>
      </c>
      <c r="M224" s="68">
        <v>13</v>
      </c>
      <c r="N224" s="68">
        <v>28</v>
      </c>
      <c r="O224" s="68">
        <v>173</v>
      </c>
      <c r="P224" s="68">
        <v>463</v>
      </c>
      <c r="Q224" s="68">
        <v>22</v>
      </c>
      <c r="R224" s="68">
        <v>49</v>
      </c>
      <c r="S224" s="68">
        <v>13</v>
      </c>
      <c r="T224" s="68">
        <v>1</v>
      </c>
      <c r="U224" s="68">
        <v>28</v>
      </c>
      <c r="V224" s="68">
        <v>23</v>
      </c>
      <c r="W224" s="68">
        <v>35</v>
      </c>
      <c r="X224" s="68">
        <v>19</v>
      </c>
      <c r="Y224" s="68">
        <v>20</v>
      </c>
      <c r="Z224" s="68">
        <v>9</v>
      </c>
      <c r="AA224" s="68">
        <v>1</v>
      </c>
      <c r="AB224" s="68">
        <v>6</v>
      </c>
      <c r="AC224" s="68">
        <v>10</v>
      </c>
      <c r="AD224" s="68">
        <v>4</v>
      </c>
      <c r="AE224" s="68">
        <v>1</v>
      </c>
      <c r="AF224" s="68">
        <v>1</v>
      </c>
      <c r="AG224" s="67">
        <f t="shared" si="61"/>
        <v>396</v>
      </c>
      <c r="AH224" s="67">
        <f t="shared" si="62"/>
        <v>673</v>
      </c>
      <c r="AI224" s="67">
        <f t="shared" si="63"/>
        <v>1069</v>
      </c>
      <c r="AK224" s="65">
        <v>396</v>
      </c>
      <c r="AL224" s="65">
        <v>673</v>
      </c>
      <c r="AM224" s="65">
        <v>1069</v>
      </c>
      <c r="AO224" s="66">
        <f t="shared" si="55"/>
        <v>0</v>
      </c>
      <c r="AP224" s="66">
        <f t="shared" si="56"/>
        <v>0</v>
      </c>
      <c r="AQ224" s="66">
        <f t="shared" si="57"/>
        <v>0</v>
      </c>
      <c r="AU224" s="66"/>
      <c r="AV224" s="66"/>
    </row>
    <row r="225" spans="1:48" ht="15">
      <c r="A225" s="98"/>
      <c r="B225" s="99" t="s">
        <v>45</v>
      </c>
      <c r="C225" s="93" t="s">
        <v>85</v>
      </c>
      <c r="D225" s="56" t="s">
        <v>232</v>
      </c>
      <c r="E225" s="68">
        <v>0</v>
      </c>
      <c r="F225" s="68">
        <v>1</v>
      </c>
      <c r="G225" s="68">
        <v>0</v>
      </c>
      <c r="H225" s="68">
        <v>0</v>
      </c>
      <c r="I225" s="68">
        <v>12</v>
      </c>
      <c r="J225" s="68">
        <v>5</v>
      </c>
      <c r="K225" s="68">
        <v>0</v>
      </c>
      <c r="L225" s="68">
        <v>0</v>
      </c>
      <c r="M225" s="68">
        <v>2</v>
      </c>
      <c r="N225" s="68">
        <v>6</v>
      </c>
      <c r="O225" s="68">
        <v>11</v>
      </c>
      <c r="P225" s="68">
        <v>80</v>
      </c>
      <c r="Q225" s="68">
        <v>0</v>
      </c>
      <c r="R225" s="68">
        <v>0</v>
      </c>
      <c r="S225" s="68">
        <v>0</v>
      </c>
      <c r="T225" s="68">
        <v>0</v>
      </c>
      <c r="U225" s="68">
        <v>6</v>
      </c>
      <c r="V225" s="68">
        <v>16</v>
      </c>
      <c r="W225" s="68">
        <v>2</v>
      </c>
      <c r="X225" s="68">
        <v>3</v>
      </c>
      <c r="Y225" s="68">
        <v>8</v>
      </c>
      <c r="Z225" s="68">
        <v>4</v>
      </c>
      <c r="AA225" s="68">
        <v>0</v>
      </c>
      <c r="AB225" s="68">
        <v>0</v>
      </c>
      <c r="AC225" s="68">
        <v>1</v>
      </c>
      <c r="AD225" s="68">
        <v>0</v>
      </c>
      <c r="AE225" s="68">
        <v>0</v>
      </c>
      <c r="AF225" s="68">
        <v>0</v>
      </c>
      <c r="AG225" s="67">
        <f t="shared" si="61"/>
        <v>42</v>
      </c>
      <c r="AH225" s="67">
        <f t="shared" si="62"/>
        <v>115</v>
      </c>
      <c r="AI225" s="67">
        <f t="shared" si="63"/>
        <v>157</v>
      </c>
      <c r="AK225" s="65">
        <v>42</v>
      </c>
      <c r="AL225" s="65">
        <v>115</v>
      </c>
      <c r="AM225" s="65">
        <v>157</v>
      </c>
      <c r="AO225" s="66">
        <f t="shared" si="55"/>
        <v>0</v>
      </c>
      <c r="AP225" s="66">
        <f t="shared" si="56"/>
        <v>0</v>
      </c>
      <c r="AQ225" s="66">
        <f t="shared" si="57"/>
        <v>0</v>
      </c>
      <c r="AU225" s="66"/>
      <c r="AV225" s="66"/>
    </row>
    <row r="226" spans="1:48" ht="15">
      <c r="A226" s="98"/>
      <c r="B226" s="99"/>
      <c r="C226" s="94"/>
      <c r="D226" s="56" t="s">
        <v>179</v>
      </c>
      <c r="E226" s="68">
        <v>1</v>
      </c>
      <c r="F226" s="68">
        <v>3</v>
      </c>
      <c r="G226" s="68">
        <v>0</v>
      </c>
      <c r="H226" s="68">
        <v>0</v>
      </c>
      <c r="I226" s="68">
        <v>17</v>
      </c>
      <c r="J226" s="68">
        <v>22</v>
      </c>
      <c r="K226" s="68">
        <v>2</v>
      </c>
      <c r="L226" s="68">
        <v>2</v>
      </c>
      <c r="M226" s="68">
        <v>11</v>
      </c>
      <c r="N226" s="68">
        <v>13</v>
      </c>
      <c r="O226" s="68">
        <v>105</v>
      </c>
      <c r="P226" s="68">
        <v>163</v>
      </c>
      <c r="Q226" s="68">
        <v>1</v>
      </c>
      <c r="R226" s="68">
        <v>11</v>
      </c>
      <c r="S226" s="68">
        <v>0</v>
      </c>
      <c r="T226" s="68">
        <v>0</v>
      </c>
      <c r="U226" s="68">
        <v>21</v>
      </c>
      <c r="V226" s="68">
        <v>31</v>
      </c>
      <c r="W226" s="68">
        <v>6</v>
      </c>
      <c r="X226" s="68">
        <v>5</v>
      </c>
      <c r="Y226" s="68">
        <v>10</v>
      </c>
      <c r="Z226" s="68">
        <v>12</v>
      </c>
      <c r="AA226" s="68">
        <v>1</v>
      </c>
      <c r="AB226" s="68">
        <v>0</v>
      </c>
      <c r="AC226" s="68">
        <v>1</v>
      </c>
      <c r="AD226" s="68">
        <v>1</v>
      </c>
      <c r="AE226" s="68">
        <v>0</v>
      </c>
      <c r="AF226" s="68">
        <v>0</v>
      </c>
      <c r="AG226" s="67">
        <f t="shared" si="61"/>
        <v>176</v>
      </c>
      <c r="AH226" s="67">
        <f t="shared" si="62"/>
        <v>263</v>
      </c>
      <c r="AI226" s="67">
        <f t="shared" si="63"/>
        <v>439</v>
      </c>
      <c r="AK226" s="65">
        <v>176</v>
      </c>
      <c r="AL226" s="65">
        <v>263</v>
      </c>
      <c r="AM226" s="65">
        <v>439</v>
      </c>
      <c r="AO226" s="66">
        <f t="shared" si="55"/>
        <v>0</v>
      </c>
      <c r="AP226" s="66">
        <f t="shared" si="56"/>
        <v>0</v>
      </c>
      <c r="AQ226" s="66">
        <f t="shared" si="57"/>
        <v>0</v>
      </c>
      <c r="AU226" s="66"/>
      <c r="AV226" s="66"/>
    </row>
    <row r="227" spans="1:48" ht="15">
      <c r="A227" s="98"/>
      <c r="B227" s="99" t="s">
        <v>258</v>
      </c>
      <c r="C227" s="93" t="s">
        <v>85</v>
      </c>
      <c r="D227" s="56" t="s">
        <v>232</v>
      </c>
      <c r="E227" s="68">
        <v>0</v>
      </c>
      <c r="F227" s="68">
        <v>1</v>
      </c>
      <c r="G227" s="68">
        <v>0</v>
      </c>
      <c r="H227" s="68">
        <v>0</v>
      </c>
      <c r="I227" s="68">
        <v>4</v>
      </c>
      <c r="J227" s="68">
        <v>0</v>
      </c>
      <c r="K227" s="68">
        <v>2</v>
      </c>
      <c r="L227" s="68">
        <v>1</v>
      </c>
      <c r="M227" s="68">
        <v>16</v>
      </c>
      <c r="N227" s="68">
        <v>8</v>
      </c>
      <c r="O227" s="68">
        <v>6</v>
      </c>
      <c r="P227" s="68">
        <v>2</v>
      </c>
      <c r="Q227" s="68">
        <v>3</v>
      </c>
      <c r="R227" s="68">
        <v>3</v>
      </c>
      <c r="S227" s="68">
        <v>7</v>
      </c>
      <c r="T227" s="68">
        <v>0</v>
      </c>
      <c r="U227" s="68">
        <v>22</v>
      </c>
      <c r="V227" s="68">
        <v>11</v>
      </c>
      <c r="W227" s="68">
        <v>9</v>
      </c>
      <c r="X227" s="68">
        <v>2</v>
      </c>
      <c r="Y227" s="68">
        <v>25</v>
      </c>
      <c r="Z227" s="68">
        <v>5</v>
      </c>
      <c r="AA227" s="68">
        <v>0</v>
      </c>
      <c r="AB227" s="68">
        <v>0</v>
      </c>
      <c r="AC227" s="68">
        <v>0</v>
      </c>
      <c r="AD227" s="68">
        <v>0</v>
      </c>
      <c r="AE227" s="68">
        <v>0</v>
      </c>
      <c r="AF227" s="68">
        <v>0</v>
      </c>
      <c r="AG227" s="67">
        <f t="shared" si="61"/>
        <v>94</v>
      </c>
      <c r="AH227" s="67">
        <f t="shared" si="62"/>
        <v>33</v>
      </c>
      <c r="AI227" s="67">
        <f t="shared" si="63"/>
        <v>127</v>
      </c>
      <c r="AK227" s="65">
        <v>94</v>
      </c>
      <c r="AL227" s="65">
        <v>33</v>
      </c>
      <c r="AM227" s="65">
        <v>127</v>
      </c>
      <c r="AO227" s="66">
        <f t="shared" si="55"/>
        <v>0</v>
      </c>
      <c r="AP227" s="66">
        <f t="shared" si="56"/>
        <v>0</v>
      </c>
      <c r="AQ227" s="66">
        <f t="shared" si="57"/>
        <v>0</v>
      </c>
      <c r="AU227" s="66"/>
      <c r="AV227" s="66"/>
    </row>
    <row r="228" spans="1:48" ht="15">
      <c r="A228" s="98"/>
      <c r="B228" s="99"/>
      <c r="C228" s="94"/>
      <c r="D228" s="56" t="s">
        <v>179</v>
      </c>
      <c r="E228" s="68">
        <v>2</v>
      </c>
      <c r="F228" s="68">
        <v>1</v>
      </c>
      <c r="G228" s="68">
        <v>0</v>
      </c>
      <c r="H228" s="68">
        <v>0</v>
      </c>
      <c r="I228" s="68">
        <v>16</v>
      </c>
      <c r="J228" s="68">
        <v>0</v>
      </c>
      <c r="K228" s="68">
        <v>2</v>
      </c>
      <c r="L228" s="68">
        <v>3</v>
      </c>
      <c r="M228" s="68">
        <v>32</v>
      </c>
      <c r="N228" s="68">
        <v>23</v>
      </c>
      <c r="O228" s="68">
        <v>23</v>
      </c>
      <c r="P228" s="68">
        <v>31</v>
      </c>
      <c r="Q228" s="68">
        <v>46</v>
      </c>
      <c r="R228" s="68">
        <v>74</v>
      </c>
      <c r="S228" s="68">
        <v>9</v>
      </c>
      <c r="T228" s="68">
        <v>0</v>
      </c>
      <c r="U228" s="68">
        <v>46</v>
      </c>
      <c r="V228" s="68">
        <v>17</v>
      </c>
      <c r="W228" s="68">
        <v>22</v>
      </c>
      <c r="X228" s="68">
        <v>9</v>
      </c>
      <c r="Y228" s="68">
        <v>46</v>
      </c>
      <c r="Z228" s="68">
        <v>14</v>
      </c>
      <c r="AA228" s="68">
        <v>0</v>
      </c>
      <c r="AB228" s="68">
        <v>0</v>
      </c>
      <c r="AC228" s="68">
        <v>0</v>
      </c>
      <c r="AD228" s="68">
        <v>0</v>
      </c>
      <c r="AE228" s="68">
        <v>0</v>
      </c>
      <c r="AF228" s="68">
        <v>0</v>
      </c>
      <c r="AG228" s="67">
        <f t="shared" si="61"/>
        <v>244</v>
      </c>
      <c r="AH228" s="67">
        <f t="shared" si="62"/>
        <v>172</v>
      </c>
      <c r="AI228" s="67">
        <f t="shared" si="63"/>
        <v>416</v>
      </c>
      <c r="AK228" s="65">
        <v>244</v>
      </c>
      <c r="AL228" s="65">
        <v>172</v>
      </c>
      <c r="AM228" s="65">
        <v>416</v>
      </c>
      <c r="AO228" s="66">
        <f t="shared" si="55"/>
        <v>0</v>
      </c>
      <c r="AP228" s="66">
        <f t="shared" si="56"/>
        <v>0</v>
      </c>
      <c r="AQ228" s="66">
        <f t="shared" si="57"/>
        <v>0</v>
      </c>
      <c r="AU228" s="66"/>
      <c r="AV228" s="66"/>
    </row>
    <row r="229" spans="1:48" ht="15">
      <c r="A229" s="98"/>
      <c r="B229" s="99" t="s">
        <v>257</v>
      </c>
      <c r="C229" s="93" t="s">
        <v>85</v>
      </c>
      <c r="D229" s="56" t="s">
        <v>232</v>
      </c>
      <c r="E229" s="17">
        <v>1</v>
      </c>
      <c r="F229" s="17">
        <v>1</v>
      </c>
      <c r="G229" s="17">
        <v>0</v>
      </c>
      <c r="H229" s="17">
        <v>0</v>
      </c>
      <c r="I229" s="17">
        <v>5</v>
      </c>
      <c r="J229" s="17">
        <v>1</v>
      </c>
      <c r="K229" s="17">
        <v>4</v>
      </c>
      <c r="L229" s="17">
        <v>1</v>
      </c>
      <c r="M229" s="17">
        <v>18</v>
      </c>
      <c r="N229" s="17">
        <v>12</v>
      </c>
      <c r="O229" s="17">
        <v>15</v>
      </c>
      <c r="P229" s="17">
        <v>11</v>
      </c>
      <c r="Q229" s="17">
        <v>15</v>
      </c>
      <c r="R229" s="17">
        <v>17</v>
      </c>
      <c r="S229" s="17">
        <v>0</v>
      </c>
      <c r="T229" s="17">
        <v>1</v>
      </c>
      <c r="U229" s="17">
        <v>10</v>
      </c>
      <c r="V229" s="17">
        <v>2</v>
      </c>
      <c r="W229" s="17">
        <v>5</v>
      </c>
      <c r="X229" s="17">
        <v>2</v>
      </c>
      <c r="Y229" s="17">
        <v>5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67">
        <f t="shared" si="61"/>
        <v>78</v>
      </c>
      <c r="AH229" s="67">
        <f t="shared" si="62"/>
        <v>48</v>
      </c>
      <c r="AI229" s="67">
        <f t="shared" si="63"/>
        <v>126</v>
      </c>
      <c r="AK229" s="65">
        <v>78</v>
      </c>
      <c r="AL229" s="65">
        <v>48</v>
      </c>
      <c r="AM229" s="65">
        <v>126</v>
      </c>
      <c r="AO229" s="66">
        <f t="shared" si="55"/>
        <v>0</v>
      </c>
      <c r="AP229" s="66">
        <f t="shared" si="56"/>
        <v>0</v>
      </c>
      <c r="AQ229" s="66">
        <f t="shared" si="57"/>
        <v>0</v>
      </c>
      <c r="AU229" s="66"/>
      <c r="AV229" s="66"/>
    </row>
    <row r="230" spans="1:48" ht="15">
      <c r="A230" s="98"/>
      <c r="B230" s="99"/>
      <c r="C230" s="94"/>
      <c r="D230" s="56" t="s">
        <v>179</v>
      </c>
      <c r="E230" s="17">
        <v>2</v>
      </c>
      <c r="F230" s="17">
        <v>1</v>
      </c>
      <c r="G230" s="17">
        <v>0</v>
      </c>
      <c r="H230" s="17">
        <v>0</v>
      </c>
      <c r="I230" s="17">
        <v>17</v>
      </c>
      <c r="J230" s="17">
        <v>1</v>
      </c>
      <c r="K230" s="17">
        <v>7</v>
      </c>
      <c r="L230" s="17">
        <v>7</v>
      </c>
      <c r="M230" s="17">
        <v>49</v>
      </c>
      <c r="N230" s="17">
        <v>35</v>
      </c>
      <c r="O230" s="17">
        <v>59</v>
      </c>
      <c r="P230" s="17">
        <v>59</v>
      </c>
      <c r="Q230" s="17">
        <v>77</v>
      </c>
      <c r="R230" s="17">
        <v>87</v>
      </c>
      <c r="S230" s="17">
        <v>2</v>
      </c>
      <c r="T230" s="17">
        <v>1</v>
      </c>
      <c r="U230" s="17">
        <v>36</v>
      </c>
      <c r="V230" s="17">
        <v>8</v>
      </c>
      <c r="W230" s="17">
        <v>12</v>
      </c>
      <c r="X230" s="17">
        <v>2</v>
      </c>
      <c r="Y230" s="17">
        <v>24</v>
      </c>
      <c r="Z230" s="17">
        <v>1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67">
        <f t="shared" si="61"/>
        <v>285</v>
      </c>
      <c r="AH230" s="67">
        <f t="shared" si="62"/>
        <v>202</v>
      </c>
      <c r="AI230" s="67">
        <f t="shared" si="63"/>
        <v>487</v>
      </c>
      <c r="AK230" s="65">
        <v>285</v>
      </c>
      <c r="AL230" s="65">
        <v>202</v>
      </c>
      <c r="AM230" s="65">
        <v>487</v>
      </c>
      <c r="AO230" s="66">
        <f t="shared" si="55"/>
        <v>0</v>
      </c>
      <c r="AP230" s="66">
        <f t="shared" si="56"/>
        <v>0</v>
      </c>
      <c r="AQ230" s="66">
        <f t="shared" si="57"/>
        <v>0</v>
      </c>
      <c r="AU230" s="66"/>
      <c r="AV230" s="66"/>
    </row>
    <row r="231" spans="1:48" ht="15">
      <c r="A231" s="98"/>
      <c r="B231" s="99" t="s">
        <v>256</v>
      </c>
      <c r="C231" s="93" t="s">
        <v>85</v>
      </c>
      <c r="D231" s="56" t="s">
        <v>232</v>
      </c>
      <c r="E231" s="68">
        <v>0</v>
      </c>
      <c r="F231" s="68">
        <v>0</v>
      </c>
      <c r="G231" s="68">
        <v>0</v>
      </c>
      <c r="H231" s="68">
        <v>0</v>
      </c>
      <c r="I231" s="68">
        <v>11</v>
      </c>
      <c r="J231" s="68">
        <v>2</v>
      </c>
      <c r="K231" s="68">
        <v>1</v>
      </c>
      <c r="L231" s="68">
        <v>0</v>
      </c>
      <c r="M231" s="68">
        <v>9</v>
      </c>
      <c r="N231" s="68">
        <v>13</v>
      </c>
      <c r="O231" s="68">
        <v>8</v>
      </c>
      <c r="P231" s="68">
        <v>16</v>
      </c>
      <c r="Q231" s="68">
        <v>5</v>
      </c>
      <c r="R231" s="68">
        <v>7</v>
      </c>
      <c r="S231" s="68">
        <v>4</v>
      </c>
      <c r="T231" s="68">
        <v>0</v>
      </c>
      <c r="U231" s="68">
        <v>11</v>
      </c>
      <c r="V231" s="68">
        <v>8</v>
      </c>
      <c r="W231" s="68">
        <v>9</v>
      </c>
      <c r="X231" s="68">
        <v>3</v>
      </c>
      <c r="Y231" s="68">
        <v>17</v>
      </c>
      <c r="Z231" s="68">
        <v>3</v>
      </c>
      <c r="AA231" s="68">
        <v>0</v>
      </c>
      <c r="AB231" s="68">
        <v>0</v>
      </c>
      <c r="AC231" s="68">
        <v>0</v>
      </c>
      <c r="AD231" s="68">
        <v>1</v>
      </c>
      <c r="AE231" s="68">
        <v>0</v>
      </c>
      <c r="AF231" s="68">
        <v>0</v>
      </c>
      <c r="AG231" s="67">
        <f t="shared" si="61"/>
        <v>75</v>
      </c>
      <c r="AH231" s="67">
        <f t="shared" si="62"/>
        <v>53</v>
      </c>
      <c r="AI231" s="67">
        <f t="shared" si="63"/>
        <v>128</v>
      </c>
      <c r="AK231" s="65">
        <v>75</v>
      </c>
      <c r="AL231" s="65">
        <v>53</v>
      </c>
      <c r="AM231" s="65">
        <v>128</v>
      </c>
      <c r="AO231" s="66">
        <f t="shared" si="55"/>
        <v>0</v>
      </c>
      <c r="AP231" s="66">
        <f t="shared" si="56"/>
        <v>0</v>
      </c>
      <c r="AQ231" s="66">
        <f t="shared" si="57"/>
        <v>0</v>
      </c>
      <c r="AU231" s="66"/>
      <c r="AV231" s="66"/>
    </row>
    <row r="232" spans="1:48" ht="15">
      <c r="A232" s="98"/>
      <c r="B232" s="99"/>
      <c r="C232" s="94"/>
      <c r="D232" s="56" t="s">
        <v>179</v>
      </c>
      <c r="E232" s="68">
        <v>0</v>
      </c>
      <c r="F232" s="68">
        <v>1</v>
      </c>
      <c r="G232" s="68">
        <v>0</v>
      </c>
      <c r="H232" s="68">
        <v>0</v>
      </c>
      <c r="I232" s="68">
        <v>24</v>
      </c>
      <c r="J232" s="68">
        <v>7</v>
      </c>
      <c r="K232" s="68">
        <v>3</v>
      </c>
      <c r="L232" s="68">
        <v>3</v>
      </c>
      <c r="M232" s="68">
        <v>27</v>
      </c>
      <c r="N232" s="68">
        <v>21</v>
      </c>
      <c r="O232" s="68">
        <v>22</v>
      </c>
      <c r="P232" s="68">
        <v>55</v>
      </c>
      <c r="Q232" s="68">
        <v>22</v>
      </c>
      <c r="R232" s="68">
        <v>28</v>
      </c>
      <c r="S232" s="68">
        <v>8</v>
      </c>
      <c r="T232" s="68">
        <v>0</v>
      </c>
      <c r="U232" s="68">
        <v>24</v>
      </c>
      <c r="V232" s="68">
        <v>15</v>
      </c>
      <c r="W232" s="68">
        <v>25</v>
      </c>
      <c r="X232" s="68">
        <v>5</v>
      </c>
      <c r="Y232" s="68">
        <v>46</v>
      </c>
      <c r="Z232" s="68">
        <v>9</v>
      </c>
      <c r="AA232" s="68">
        <v>0</v>
      </c>
      <c r="AB232" s="68">
        <v>0</v>
      </c>
      <c r="AC232" s="68">
        <v>0</v>
      </c>
      <c r="AD232" s="68">
        <v>1</v>
      </c>
      <c r="AE232" s="68">
        <v>0</v>
      </c>
      <c r="AF232" s="68">
        <v>0</v>
      </c>
      <c r="AG232" s="67">
        <f t="shared" si="61"/>
        <v>201</v>
      </c>
      <c r="AH232" s="67">
        <f t="shared" si="62"/>
        <v>145</v>
      </c>
      <c r="AI232" s="67">
        <f t="shared" si="63"/>
        <v>346</v>
      </c>
      <c r="AK232" s="65">
        <v>201</v>
      </c>
      <c r="AL232" s="65">
        <v>145</v>
      </c>
      <c r="AM232" s="65">
        <v>346</v>
      </c>
      <c r="AO232" s="66">
        <f t="shared" si="55"/>
        <v>0</v>
      </c>
      <c r="AP232" s="66">
        <f t="shared" si="56"/>
        <v>0</v>
      </c>
      <c r="AQ232" s="66">
        <f t="shared" si="57"/>
        <v>0</v>
      </c>
      <c r="AU232" s="66"/>
      <c r="AV232" s="66"/>
    </row>
    <row r="233" spans="1:48" ht="15">
      <c r="A233" s="98"/>
      <c r="B233" s="99" t="s">
        <v>255</v>
      </c>
      <c r="C233" s="93" t="s">
        <v>85</v>
      </c>
      <c r="D233" s="56" t="s">
        <v>232</v>
      </c>
      <c r="E233" s="68">
        <v>0</v>
      </c>
      <c r="F233" s="68">
        <v>0</v>
      </c>
      <c r="G233" s="68">
        <v>0</v>
      </c>
      <c r="H233" s="68">
        <v>0</v>
      </c>
      <c r="I233" s="68">
        <v>1</v>
      </c>
      <c r="J233" s="68">
        <v>4</v>
      </c>
      <c r="K233" s="68">
        <v>2</v>
      </c>
      <c r="L233" s="68">
        <v>1</v>
      </c>
      <c r="M233" s="68">
        <v>5</v>
      </c>
      <c r="N233" s="68">
        <v>4</v>
      </c>
      <c r="O233" s="68">
        <v>9</v>
      </c>
      <c r="P233" s="68">
        <v>17</v>
      </c>
      <c r="Q233" s="68">
        <v>4</v>
      </c>
      <c r="R233" s="68">
        <v>11</v>
      </c>
      <c r="S233" s="68">
        <v>5</v>
      </c>
      <c r="T233" s="68">
        <v>0</v>
      </c>
      <c r="U233" s="68">
        <v>5</v>
      </c>
      <c r="V233" s="68">
        <v>6</v>
      </c>
      <c r="W233" s="68">
        <v>20</v>
      </c>
      <c r="X233" s="68">
        <v>8</v>
      </c>
      <c r="Y233" s="68">
        <v>11</v>
      </c>
      <c r="Z233" s="68">
        <v>3</v>
      </c>
      <c r="AA233" s="68">
        <v>0</v>
      </c>
      <c r="AB233" s="68">
        <v>0</v>
      </c>
      <c r="AC233" s="68">
        <v>0</v>
      </c>
      <c r="AD233" s="68">
        <v>0</v>
      </c>
      <c r="AE233" s="68">
        <v>0</v>
      </c>
      <c r="AF233" s="68">
        <v>0</v>
      </c>
      <c r="AG233" s="67">
        <f t="shared" si="61"/>
        <v>62</v>
      </c>
      <c r="AH233" s="67">
        <f t="shared" si="62"/>
        <v>54</v>
      </c>
      <c r="AI233" s="67">
        <f t="shared" si="63"/>
        <v>116</v>
      </c>
      <c r="AK233" s="65">
        <v>62</v>
      </c>
      <c r="AL233" s="65">
        <v>54</v>
      </c>
      <c r="AM233" s="65">
        <v>116</v>
      </c>
      <c r="AO233" s="66">
        <f t="shared" si="55"/>
        <v>0</v>
      </c>
      <c r="AP233" s="66">
        <f t="shared" si="56"/>
        <v>0</v>
      </c>
      <c r="AQ233" s="66">
        <f t="shared" si="57"/>
        <v>0</v>
      </c>
      <c r="AU233" s="66"/>
      <c r="AV233" s="66"/>
    </row>
    <row r="234" spans="1:48" ht="15">
      <c r="A234" s="98"/>
      <c r="B234" s="99"/>
      <c r="C234" s="94"/>
      <c r="D234" s="56" t="s">
        <v>179</v>
      </c>
      <c r="E234" s="68">
        <v>0</v>
      </c>
      <c r="F234" s="68">
        <v>2</v>
      </c>
      <c r="G234" s="68">
        <v>0</v>
      </c>
      <c r="H234" s="68">
        <v>0</v>
      </c>
      <c r="I234" s="68">
        <v>8</v>
      </c>
      <c r="J234" s="68">
        <v>5</v>
      </c>
      <c r="K234" s="68">
        <v>3</v>
      </c>
      <c r="L234" s="68">
        <v>4</v>
      </c>
      <c r="M234" s="68">
        <v>10</v>
      </c>
      <c r="N234" s="68">
        <v>19</v>
      </c>
      <c r="O234" s="68">
        <v>24</v>
      </c>
      <c r="P234" s="68">
        <v>108</v>
      </c>
      <c r="Q234" s="68">
        <v>13</v>
      </c>
      <c r="R234" s="68">
        <v>53</v>
      </c>
      <c r="S234" s="68">
        <v>10</v>
      </c>
      <c r="T234" s="68">
        <v>2</v>
      </c>
      <c r="U234" s="68">
        <v>12</v>
      </c>
      <c r="V234" s="68">
        <v>17</v>
      </c>
      <c r="W234" s="68">
        <v>38</v>
      </c>
      <c r="X234" s="68">
        <v>23</v>
      </c>
      <c r="Y234" s="68">
        <v>26</v>
      </c>
      <c r="Z234" s="68">
        <v>7</v>
      </c>
      <c r="AA234" s="68">
        <v>0</v>
      </c>
      <c r="AB234" s="68">
        <v>0</v>
      </c>
      <c r="AC234" s="68">
        <v>0</v>
      </c>
      <c r="AD234" s="68">
        <v>0</v>
      </c>
      <c r="AE234" s="68">
        <v>0</v>
      </c>
      <c r="AF234" s="68">
        <v>0</v>
      </c>
      <c r="AG234" s="67">
        <f t="shared" si="61"/>
        <v>144</v>
      </c>
      <c r="AH234" s="67">
        <f t="shared" si="62"/>
        <v>240</v>
      </c>
      <c r="AI234" s="67">
        <f t="shared" si="63"/>
        <v>384</v>
      </c>
      <c r="AK234" s="65">
        <v>144</v>
      </c>
      <c r="AL234" s="65">
        <v>240</v>
      </c>
      <c r="AM234" s="65">
        <v>384</v>
      </c>
      <c r="AO234" s="66">
        <f t="shared" si="55"/>
        <v>0</v>
      </c>
      <c r="AP234" s="66">
        <f t="shared" si="56"/>
        <v>0</v>
      </c>
      <c r="AQ234" s="66">
        <f t="shared" si="57"/>
        <v>0</v>
      </c>
      <c r="AU234" s="66"/>
      <c r="AV234" s="66"/>
    </row>
    <row r="235" spans="1:48" ht="15">
      <c r="A235" s="98"/>
      <c r="B235" s="99" t="s">
        <v>254</v>
      </c>
      <c r="C235" s="93" t="s">
        <v>85</v>
      </c>
      <c r="D235" s="56" t="s">
        <v>232</v>
      </c>
      <c r="E235" s="68">
        <v>0</v>
      </c>
      <c r="F235" s="68">
        <v>0</v>
      </c>
      <c r="G235" s="68">
        <v>0</v>
      </c>
      <c r="H235" s="68">
        <v>0</v>
      </c>
      <c r="I235" s="68">
        <v>1</v>
      </c>
      <c r="J235" s="68">
        <v>0</v>
      </c>
      <c r="K235" s="68">
        <v>0</v>
      </c>
      <c r="L235" s="68">
        <v>0</v>
      </c>
      <c r="M235" s="68">
        <v>10</v>
      </c>
      <c r="N235" s="68">
        <v>7</v>
      </c>
      <c r="O235" s="68">
        <v>7</v>
      </c>
      <c r="P235" s="68">
        <v>8</v>
      </c>
      <c r="Q235" s="68">
        <v>1</v>
      </c>
      <c r="R235" s="68">
        <v>4</v>
      </c>
      <c r="S235" s="68">
        <v>2</v>
      </c>
      <c r="T235" s="68">
        <v>0</v>
      </c>
      <c r="U235" s="68">
        <v>15</v>
      </c>
      <c r="V235" s="68">
        <v>1</v>
      </c>
      <c r="W235" s="68">
        <v>7</v>
      </c>
      <c r="X235" s="68">
        <v>1</v>
      </c>
      <c r="Y235" s="68">
        <v>3</v>
      </c>
      <c r="Z235" s="68">
        <v>1</v>
      </c>
      <c r="AA235" s="68">
        <v>0</v>
      </c>
      <c r="AB235" s="68">
        <v>0</v>
      </c>
      <c r="AC235" s="68">
        <v>0</v>
      </c>
      <c r="AD235" s="68">
        <v>0</v>
      </c>
      <c r="AE235" s="68">
        <v>0</v>
      </c>
      <c r="AF235" s="68">
        <v>0</v>
      </c>
      <c r="AG235" s="67">
        <f t="shared" si="61"/>
        <v>46</v>
      </c>
      <c r="AH235" s="67">
        <f t="shared" si="62"/>
        <v>22</v>
      </c>
      <c r="AI235" s="67">
        <f t="shared" si="63"/>
        <v>68</v>
      </c>
      <c r="AK235" s="65">
        <v>46</v>
      </c>
      <c r="AL235" s="65">
        <v>22</v>
      </c>
      <c r="AM235" s="65">
        <v>68</v>
      </c>
      <c r="AO235" s="66">
        <f t="shared" si="55"/>
        <v>0</v>
      </c>
      <c r="AP235" s="66">
        <f t="shared" si="56"/>
        <v>0</v>
      </c>
      <c r="AQ235" s="66">
        <f t="shared" si="57"/>
        <v>0</v>
      </c>
      <c r="AU235" s="66"/>
      <c r="AV235" s="66"/>
    </row>
    <row r="236" spans="1:48" ht="15">
      <c r="A236" s="98"/>
      <c r="B236" s="99"/>
      <c r="C236" s="94"/>
      <c r="D236" s="56" t="s">
        <v>179</v>
      </c>
      <c r="E236" s="68">
        <v>1</v>
      </c>
      <c r="F236" s="68">
        <v>2</v>
      </c>
      <c r="G236" s="68">
        <v>0</v>
      </c>
      <c r="H236" s="68">
        <v>0</v>
      </c>
      <c r="I236" s="68">
        <v>5</v>
      </c>
      <c r="J236" s="68">
        <v>0</v>
      </c>
      <c r="K236" s="68">
        <v>2</v>
      </c>
      <c r="L236" s="68">
        <v>1</v>
      </c>
      <c r="M236" s="68">
        <v>21</v>
      </c>
      <c r="N236" s="68">
        <v>10</v>
      </c>
      <c r="O236" s="68">
        <v>44</v>
      </c>
      <c r="P236" s="68">
        <v>52</v>
      </c>
      <c r="Q236" s="68">
        <v>13</v>
      </c>
      <c r="R236" s="68">
        <v>15</v>
      </c>
      <c r="S236" s="68">
        <v>3</v>
      </c>
      <c r="T236" s="68">
        <v>1</v>
      </c>
      <c r="U236" s="68">
        <v>16</v>
      </c>
      <c r="V236" s="68">
        <v>2</v>
      </c>
      <c r="W236" s="68">
        <v>14</v>
      </c>
      <c r="X236" s="68">
        <v>1</v>
      </c>
      <c r="Y236" s="68">
        <v>8</v>
      </c>
      <c r="Z236" s="68">
        <v>2</v>
      </c>
      <c r="AA236" s="68">
        <v>0</v>
      </c>
      <c r="AB236" s="68">
        <v>0</v>
      </c>
      <c r="AC236" s="68">
        <v>0</v>
      </c>
      <c r="AD236" s="68">
        <v>0</v>
      </c>
      <c r="AE236" s="68">
        <v>0</v>
      </c>
      <c r="AF236" s="68">
        <v>0</v>
      </c>
      <c r="AG236" s="67">
        <f t="shared" si="61"/>
        <v>127</v>
      </c>
      <c r="AH236" s="67">
        <f t="shared" si="62"/>
        <v>86</v>
      </c>
      <c r="AI236" s="67">
        <f t="shared" si="63"/>
        <v>213</v>
      </c>
      <c r="AK236" s="65">
        <v>127</v>
      </c>
      <c r="AL236" s="65">
        <v>86</v>
      </c>
      <c r="AM236" s="65">
        <v>213</v>
      </c>
      <c r="AO236" s="66">
        <f t="shared" si="55"/>
        <v>0</v>
      </c>
      <c r="AP236" s="66">
        <f t="shared" si="56"/>
        <v>0</v>
      </c>
      <c r="AQ236" s="66">
        <f t="shared" si="57"/>
        <v>0</v>
      </c>
      <c r="AU236" s="66"/>
      <c r="AV236" s="66"/>
    </row>
    <row r="237" spans="1:48" ht="15">
      <c r="A237" s="98"/>
      <c r="B237" s="105" t="s">
        <v>253</v>
      </c>
      <c r="C237" s="130" t="s">
        <v>85</v>
      </c>
      <c r="D237" s="63" t="s">
        <v>232</v>
      </c>
      <c r="E237" s="67">
        <f aca="true" t="shared" si="64" ref="E237:AF237">E221+E223+E225+E227+E229+E231+E233+E235</f>
        <v>12</v>
      </c>
      <c r="F237" s="67">
        <f t="shared" si="64"/>
        <v>13</v>
      </c>
      <c r="G237" s="67">
        <f t="shared" si="64"/>
        <v>0</v>
      </c>
      <c r="H237" s="67">
        <f t="shared" si="64"/>
        <v>0</v>
      </c>
      <c r="I237" s="67">
        <f t="shared" si="64"/>
        <v>68</v>
      </c>
      <c r="J237" s="67">
        <f t="shared" si="64"/>
        <v>36</v>
      </c>
      <c r="K237" s="67">
        <f t="shared" si="64"/>
        <v>15</v>
      </c>
      <c r="L237" s="67">
        <f t="shared" si="64"/>
        <v>7</v>
      </c>
      <c r="M237" s="67">
        <f t="shared" si="64"/>
        <v>79</v>
      </c>
      <c r="N237" s="67">
        <f t="shared" si="64"/>
        <v>82</v>
      </c>
      <c r="O237" s="67">
        <f t="shared" si="64"/>
        <v>133</v>
      </c>
      <c r="P237" s="67">
        <f t="shared" si="64"/>
        <v>388</v>
      </c>
      <c r="Q237" s="67">
        <f t="shared" si="64"/>
        <v>48</v>
      </c>
      <c r="R237" s="67">
        <f t="shared" si="64"/>
        <v>75</v>
      </c>
      <c r="S237" s="67">
        <f t="shared" si="64"/>
        <v>24</v>
      </c>
      <c r="T237" s="67">
        <f t="shared" si="64"/>
        <v>1</v>
      </c>
      <c r="U237" s="67">
        <f t="shared" si="64"/>
        <v>92</v>
      </c>
      <c r="V237" s="67">
        <f t="shared" si="64"/>
        <v>65</v>
      </c>
      <c r="W237" s="67">
        <f t="shared" si="64"/>
        <v>90</v>
      </c>
      <c r="X237" s="67">
        <f t="shared" si="64"/>
        <v>40</v>
      </c>
      <c r="Y237" s="67">
        <f t="shared" si="64"/>
        <v>80</v>
      </c>
      <c r="Z237" s="67">
        <f t="shared" si="64"/>
        <v>22</v>
      </c>
      <c r="AA237" s="67">
        <f t="shared" si="64"/>
        <v>0</v>
      </c>
      <c r="AB237" s="67">
        <f t="shared" si="64"/>
        <v>0</v>
      </c>
      <c r="AC237" s="67">
        <f t="shared" si="64"/>
        <v>2</v>
      </c>
      <c r="AD237" s="67">
        <f t="shared" si="64"/>
        <v>1</v>
      </c>
      <c r="AE237" s="67">
        <f t="shared" si="64"/>
        <v>0</v>
      </c>
      <c r="AF237" s="67">
        <f t="shared" si="64"/>
        <v>0</v>
      </c>
      <c r="AG237" s="67">
        <f t="shared" si="61"/>
        <v>643</v>
      </c>
      <c r="AH237" s="67">
        <f t="shared" si="62"/>
        <v>730</v>
      </c>
      <c r="AI237" s="67">
        <f t="shared" si="63"/>
        <v>1373</v>
      </c>
      <c r="AK237" s="65">
        <v>643</v>
      </c>
      <c r="AL237" s="65">
        <v>730</v>
      </c>
      <c r="AM237" s="65">
        <v>1373</v>
      </c>
      <c r="AO237" s="66">
        <f t="shared" si="55"/>
        <v>0</v>
      </c>
      <c r="AP237" s="66">
        <f t="shared" si="56"/>
        <v>0</v>
      </c>
      <c r="AQ237" s="66">
        <f t="shared" si="57"/>
        <v>0</v>
      </c>
      <c r="AU237" s="66"/>
      <c r="AV237" s="66"/>
    </row>
    <row r="238" spans="1:48" ht="15">
      <c r="A238" s="98"/>
      <c r="B238" s="105"/>
      <c r="C238" s="131"/>
      <c r="D238" s="63" t="s">
        <v>179</v>
      </c>
      <c r="E238" s="67">
        <f aca="true" t="shared" si="65" ref="E238:AF238">E222+E224+E226+E228+E230+E232+E234+E236</f>
        <v>40</v>
      </c>
      <c r="F238" s="67">
        <f t="shared" si="65"/>
        <v>45</v>
      </c>
      <c r="G238" s="67">
        <f t="shared" si="65"/>
        <v>0</v>
      </c>
      <c r="H238" s="67">
        <f t="shared" si="65"/>
        <v>0</v>
      </c>
      <c r="I238" s="67">
        <f t="shared" si="65"/>
        <v>203</v>
      </c>
      <c r="J238" s="67">
        <f t="shared" si="65"/>
        <v>107</v>
      </c>
      <c r="K238" s="67">
        <f t="shared" si="65"/>
        <v>29</v>
      </c>
      <c r="L238" s="67">
        <f t="shared" si="65"/>
        <v>29</v>
      </c>
      <c r="M238" s="67">
        <f t="shared" si="65"/>
        <v>211</v>
      </c>
      <c r="N238" s="67">
        <f t="shared" si="65"/>
        <v>205</v>
      </c>
      <c r="O238" s="67">
        <f t="shared" si="65"/>
        <v>595</v>
      </c>
      <c r="P238" s="67">
        <f t="shared" si="65"/>
        <v>1228</v>
      </c>
      <c r="Q238" s="67">
        <f t="shared" si="65"/>
        <v>250</v>
      </c>
      <c r="R238" s="67">
        <f t="shared" si="65"/>
        <v>413</v>
      </c>
      <c r="S238" s="67">
        <f t="shared" si="65"/>
        <v>47</v>
      </c>
      <c r="T238" s="67">
        <f t="shared" si="65"/>
        <v>5</v>
      </c>
      <c r="U238" s="67">
        <f t="shared" si="65"/>
        <v>242</v>
      </c>
      <c r="V238" s="67">
        <f t="shared" si="65"/>
        <v>152</v>
      </c>
      <c r="W238" s="67">
        <f t="shared" si="65"/>
        <v>197</v>
      </c>
      <c r="X238" s="67">
        <f t="shared" si="65"/>
        <v>97</v>
      </c>
      <c r="Y238" s="67">
        <f t="shared" si="65"/>
        <v>212</v>
      </c>
      <c r="Z238" s="67">
        <f t="shared" si="65"/>
        <v>74</v>
      </c>
      <c r="AA238" s="67">
        <f t="shared" si="65"/>
        <v>3</v>
      </c>
      <c r="AB238" s="67">
        <f t="shared" si="65"/>
        <v>8</v>
      </c>
      <c r="AC238" s="67">
        <f t="shared" si="65"/>
        <v>34</v>
      </c>
      <c r="AD238" s="67">
        <f t="shared" si="65"/>
        <v>29</v>
      </c>
      <c r="AE238" s="67">
        <f t="shared" si="65"/>
        <v>1</v>
      </c>
      <c r="AF238" s="67">
        <f t="shared" si="65"/>
        <v>1</v>
      </c>
      <c r="AG238" s="67">
        <f t="shared" si="61"/>
        <v>2064</v>
      </c>
      <c r="AH238" s="67">
        <f t="shared" si="62"/>
        <v>2393</v>
      </c>
      <c r="AI238" s="67">
        <f t="shared" si="63"/>
        <v>4457</v>
      </c>
      <c r="AK238" s="65">
        <v>2064</v>
      </c>
      <c r="AL238" s="65">
        <v>2393</v>
      </c>
      <c r="AM238" s="65">
        <v>4457</v>
      </c>
      <c r="AO238" s="66">
        <f t="shared" si="55"/>
        <v>0</v>
      </c>
      <c r="AP238" s="66">
        <f t="shared" si="56"/>
        <v>0</v>
      </c>
      <c r="AQ238" s="66">
        <f t="shared" si="57"/>
        <v>0</v>
      </c>
      <c r="AU238" s="66"/>
      <c r="AV238" s="66"/>
    </row>
    <row r="239" spans="1:48" ht="15">
      <c r="A239" s="98" t="s">
        <v>252</v>
      </c>
      <c r="B239" s="99" t="s">
        <v>251</v>
      </c>
      <c r="C239" s="93" t="s">
        <v>41</v>
      </c>
      <c r="D239" s="56" t="s">
        <v>232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68">
        <v>1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68">
        <v>32</v>
      </c>
      <c r="R239" s="68">
        <v>62</v>
      </c>
      <c r="S239" s="68">
        <v>0</v>
      </c>
      <c r="T239" s="68">
        <v>0</v>
      </c>
      <c r="U239" s="68">
        <v>0</v>
      </c>
      <c r="V239" s="68">
        <v>0</v>
      </c>
      <c r="W239" s="68">
        <v>1</v>
      </c>
      <c r="X239" s="68">
        <v>2</v>
      </c>
      <c r="Y239" s="68">
        <v>0</v>
      </c>
      <c r="Z239" s="68">
        <v>0</v>
      </c>
      <c r="AA239" s="68">
        <v>0</v>
      </c>
      <c r="AB239" s="68">
        <v>0</v>
      </c>
      <c r="AC239" s="68">
        <v>0</v>
      </c>
      <c r="AD239" s="68">
        <v>0</v>
      </c>
      <c r="AE239" s="68">
        <v>0</v>
      </c>
      <c r="AF239" s="68">
        <v>0</v>
      </c>
      <c r="AG239" s="67">
        <f t="shared" si="61"/>
        <v>33</v>
      </c>
      <c r="AH239" s="67">
        <f t="shared" si="62"/>
        <v>65</v>
      </c>
      <c r="AI239" s="67">
        <f t="shared" si="63"/>
        <v>98</v>
      </c>
      <c r="AK239" s="65">
        <v>33</v>
      </c>
      <c r="AL239" s="65">
        <v>65</v>
      </c>
      <c r="AM239" s="65">
        <v>98</v>
      </c>
      <c r="AO239" s="66">
        <f t="shared" si="55"/>
        <v>0</v>
      </c>
      <c r="AP239" s="66">
        <f t="shared" si="56"/>
        <v>0</v>
      </c>
      <c r="AQ239" s="66">
        <f t="shared" si="57"/>
        <v>0</v>
      </c>
      <c r="AU239" s="66"/>
      <c r="AV239" s="66"/>
    </row>
    <row r="240" spans="1:48" ht="15">
      <c r="A240" s="98"/>
      <c r="B240" s="99"/>
      <c r="C240" s="94"/>
      <c r="D240" s="56" t="s">
        <v>179</v>
      </c>
      <c r="E240" s="68">
        <v>0</v>
      </c>
      <c r="F240" s="68">
        <v>1</v>
      </c>
      <c r="G240" s="68">
        <v>0</v>
      </c>
      <c r="H240" s="68">
        <v>0</v>
      </c>
      <c r="I240" s="68">
        <v>5</v>
      </c>
      <c r="J240" s="68">
        <v>2</v>
      </c>
      <c r="K240" s="68">
        <v>2</v>
      </c>
      <c r="L240" s="68">
        <v>2</v>
      </c>
      <c r="M240" s="68">
        <v>3</v>
      </c>
      <c r="N240" s="68">
        <v>3</v>
      </c>
      <c r="O240" s="68">
        <v>1</v>
      </c>
      <c r="P240" s="68">
        <v>0</v>
      </c>
      <c r="Q240" s="68">
        <v>117</v>
      </c>
      <c r="R240" s="68">
        <v>284</v>
      </c>
      <c r="S240" s="68">
        <v>0</v>
      </c>
      <c r="T240" s="68">
        <v>0</v>
      </c>
      <c r="U240" s="68">
        <v>2</v>
      </c>
      <c r="V240" s="68">
        <v>0</v>
      </c>
      <c r="W240" s="68">
        <v>1</v>
      </c>
      <c r="X240" s="68">
        <v>3</v>
      </c>
      <c r="Y240" s="68">
        <v>1</v>
      </c>
      <c r="Z240" s="68">
        <v>1</v>
      </c>
      <c r="AA240" s="68">
        <v>0</v>
      </c>
      <c r="AB240" s="68">
        <v>0</v>
      </c>
      <c r="AC240" s="68">
        <v>0</v>
      </c>
      <c r="AD240" s="68">
        <v>0</v>
      </c>
      <c r="AE240" s="68">
        <v>0</v>
      </c>
      <c r="AF240" s="68">
        <v>0</v>
      </c>
      <c r="AG240" s="67">
        <f t="shared" si="61"/>
        <v>132</v>
      </c>
      <c r="AH240" s="67">
        <f t="shared" si="62"/>
        <v>296</v>
      </c>
      <c r="AI240" s="67">
        <f t="shared" si="63"/>
        <v>428</v>
      </c>
      <c r="AK240" s="65">
        <v>132</v>
      </c>
      <c r="AL240" s="65">
        <v>296</v>
      </c>
      <c r="AM240" s="65">
        <v>428</v>
      </c>
      <c r="AO240" s="66">
        <f t="shared" si="55"/>
        <v>0</v>
      </c>
      <c r="AP240" s="66">
        <f t="shared" si="56"/>
        <v>0</v>
      </c>
      <c r="AQ240" s="66">
        <f t="shared" si="57"/>
        <v>0</v>
      </c>
      <c r="AU240" s="66"/>
      <c r="AV240" s="66"/>
    </row>
    <row r="241" spans="1:48" ht="15">
      <c r="A241" s="98"/>
      <c r="B241" s="99" t="s">
        <v>44</v>
      </c>
      <c r="C241" s="93" t="s">
        <v>41</v>
      </c>
      <c r="D241" s="56" t="s">
        <v>232</v>
      </c>
      <c r="E241" s="68">
        <v>0</v>
      </c>
      <c r="F241" s="68">
        <v>1</v>
      </c>
      <c r="G241" s="68">
        <v>0</v>
      </c>
      <c r="H241" s="68">
        <v>0</v>
      </c>
      <c r="I241" s="68">
        <v>1</v>
      </c>
      <c r="J241" s="68">
        <v>0</v>
      </c>
      <c r="K241" s="68">
        <v>2</v>
      </c>
      <c r="L241" s="68">
        <v>4</v>
      </c>
      <c r="M241" s="68">
        <v>0</v>
      </c>
      <c r="N241" s="68">
        <v>0</v>
      </c>
      <c r="O241" s="68">
        <v>1</v>
      </c>
      <c r="P241" s="68">
        <v>1</v>
      </c>
      <c r="Q241" s="68">
        <v>14</v>
      </c>
      <c r="R241" s="68">
        <v>52</v>
      </c>
      <c r="S241" s="68">
        <v>0</v>
      </c>
      <c r="T241" s="68">
        <v>0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68">
        <v>0</v>
      </c>
      <c r="AB241" s="68">
        <v>1</v>
      </c>
      <c r="AC241" s="68">
        <v>0</v>
      </c>
      <c r="AD241" s="68">
        <v>0</v>
      </c>
      <c r="AE241" s="68">
        <v>0</v>
      </c>
      <c r="AF241" s="68">
        <v>0</v>
      </c>
      <c r="AG241" s="67">
        <f t="shared" si="61"/>
        <v>18</v>
      </c>
      <c r="AH241" s="67">
        <f t="shared" si="62"/>
        <v>59</v>
      </c>
      <c r="AI241" s="67">
        <f t="shared" si="63"/>
        <v>77</v>
      </c>
      <c r="AK241" s="65">
        <v>18</v>
      </c>
      <c r="AL241" s="65">
        <v>59</v>
      </c>
      <c r="AM241" s="65">
        <v>77</v>
      </c>
      <c r="AO241" s="66">
        <f t="shared" si="55"/>
        <v>0</v>
      </c>
      <c r="AP241" s="66">
        <f t="shared" si="56"/>
        <v>0</v>
      </c>
      <c r="AQ241" s="66">
        <f t="shared" si="57"/>
        <v>0</v>
      </c>
      <c r="AU241" s="66"/>
      <c r="AV241" s="66"/>
    </row>
    <row r="242" spans="1:48" ht="15">
      <c r="A242" s="98"/>
      <c r="B242" s="99"/>
      <c r="C242" s="94"/>
      <c r="D242" s="56" t="s">
        <v>179</v>
      </c>
      <c r="E242" s="68">
        <v>2</v>
      </c>
      <c r="F242" s="68">
        <v>5</v>
      </c>
      <c r="G242" s="68">
        <v>0</v>
      </c>
      <c r="H242" s="68">
        <v>0</v>
      </c>
      <c r="I242" s="68">
        <v>6</v>
      </c>
      <c r="J242" s="68">
        <v>4</v>
      </c>
      <c r="K242" s="68">
        <v>3</v>
      </c>
      <c r="L242" s="68">
        <v>16</v>
      </c>
      <c r="M242" s="68">
        <v>1</v>
      </c>
      <c r="N242" s="68">
        <v>15</v>
      </c>
      <c r="O242" s="68">
        <v>5</v>
      </c>
      <c r="P242" s="68">
        <v>5</v>
      </c>
      <c r="Q242" s="68">
        <v>55</v>
      </c>
      <c r="R242" s="68">
        <v>181</v>
      </c>
      <c r="S242" s="68">
        <v>3</v>
      </c>
      <c r="T242" s="68">
        <v>0</v>
      </c>
      <c r="U242" s="68">
        <v>2</v>
      </c>
      <c r="V242" s="68">
        <v>4</v>
      </c>
      <c r="W242" s="68">
        <v>2</v>
      </c>
      <c r="X242" s="68">
        <v>6</v>
      </c>
      <c r="Y242" s="68">
        <v>4</v>
      </c>
      <c r="Z242" s="68">
        <v>0</v>
      </c>
      <c r="AA242" s="68">
        <v>0</v>
      </c>
      <c r="AB242" s="68">
        <v>1</v>
      </c>
      <c r="AC242" s="68">
        <v>2</v>
      </c>
      <c r="AD242" s="68">
        <v>3</v>
      </c>
      <c r="AE242" s="68">
        <v>2</v>
      </c>
      <c r="AF242" s="68">
        <v>0</v>
      </c>
      <c r="AG242" s="67">
        <f t="shared" si="61"/>
        <v>87</v>
      </c>
      <c r="AH242" s="67">
        <f t="shared" si="62"/>
        <v>240</v>
      </c>
      <c r="AI242" s="67">
        <f t="shared" si="63"/>
        <v>327</v>
      </c>
      <c r="AK242" s="65">
        <v>87</v>
      </c>
      <c r="AL242" s="65">
        <v>240</v>
      </c>
      <c r="AM242" s="65">
        <v>327</v>
      </c>
      <c r="AO242" s="66">
        <f t="shared" si="55"/>
        <v>0</v>
      </c>
      <c r="AP242" s="66">
        <f t="shared" si="56"/>
        <v>0</v>
      </c>
      <c r="AQ242" s="66">
        <f t="shared" si="57"/>
        <v>0</v>
      </c>
      <c r="AU242" s="66"/>
      <c r="AV242" s="66"/>
    </row>
    <row r="243" spans="1:48" ht="15">
      <c r="A243" s="98"/>
      <c r="B243" s="99" t="s">
        <v>45</v>
      </c>
      <c r="C243" s="93" t="s">
        <v>41</v>
      </c>
      <c r="D243" s="56" t="s">
        <v>232</v>
      </c>
      <c r="E243" s="68">
        <v>0</v>
      </c>
      <c r="F243" s="68">
        <v>0</v>
      </c>
      <c r="G243" s="68">
        <v>0</v>
      </c>
      <c r="H243" s="68">
        <v>0</v>
      </c>
      <c r="I243" s="68">
        <v>0</v>
      </c>
      <c r="J243" s="68">
        <v>3</v>
      </c>
      <c r="K243" s="68">
        <v>0</v>
      </c>
      <c r="L243" s="68">
        <v>1</v>
      </c>
      <c r="M243" s="68">
        <v>0</v>
      </c>
      <c r="N243" s="68">
        <v>10</v>
      </c>
      <c r="O243" s="68">
        <v>1</v>
      </c>
      <c r="P243" s="68">
        <v>1</v>
      </c>
      <c r="Q243" s="68">
        <v>4</v>
      </c>
      <c r="R243" s="68">
        <v>44</v>
      </c>
      <c r="S243" s="68">
        <v>0</v>
      </c>
      <c r="T243" s="68">
        <v>0</v>
      </c>
      <c r="U243" s="68">
        <v>2</v>
      </c>
      <c r="V243" s="68">
        <v>1</v>
      </c>
      <c r="W243" s="68">
        <v>3</v>
      </c>
      <c r="X243" s="68">
        <v>0</v>
      </c>
      <c r="Y243" s="68">
        <v>2</v>
      </c>
      <c r="Z243" s="68">
        <v>0</v>
      </c>
      <c r="AA243" s="68">
        <v>0</v>
      </c>
      <c r="AB243" s="68">
        <v>0</v>
      </c>
      <c r="AC243" s="68">
        <v>0</v>
      </c>
      <c r="AD243" s="68">
        <v>1</v>
      </c>
      <c r="AE243" s="68">
        <v>0</v>
      </c>
      <c r="AF243" s="68">
        <v>0</v>
      </c>
      <c r="AG243" s="67">
        <f t="shared" si="61"/>
        <v>12</v>
      </c>
      <c r="AH243" s="67">
        <f t="shared" si="62"/>
        <v>61</v>
      </c>
      <c r="AI243" s="67">
        <f t="shared" si="63"/>
        <v>73</v>
      </c>
      <c r="AK243" s="65">
        <v>12</v>
      </c>
      <c r="AL243" s="65">
        <v>61</v>
      </c>
      <c r="AM243" s="65">
        <v>73</v>
      </c>
      <c r="AO243" s="66">
        <f t="shared" si="55"/>
        <v>0</v>
      </c>
      <c r="AP243" s="66">
        <f t="shared" si="56"/>
        <v>0</v>
      </c>
      <c r="AQ243" s="66">
        <f t="shared" si="57"/>
        <v>0</v>
      </c>
      <c r="AU243" s="66"/>
      <c r="AV243" s="66"/>
    </row>
    <row r="244" spans="1:48" ht="15">
      <c r="A244" s="98"/>
      <c r="B244" s="99"/>
      <c r="C244" s="94"/>
      <c r="D244" s="56" t="s">
        <v>179</v>
      </c>
      <c r="E244" s="68">
        <v>0</v>
      </c>
      <c r="F244" s="68">
        <v>1</v>
      </c>
      <c r="G244" s="68">
        <v>0</v>
      </c>
      <c r="H244" s="68">
        <v>0</v>
      </c>
      <c r="I244" s="68">
        <v>1</v>
      </c>
      <c r="J244" s="68">
        <v>3</v>
      </c>
      <c r="K244" s="68">
        <v>0</v>
      </c>
      <c r="L244" s="68">
        <v>11</v>
      </c>
      <c r="M244" s="68">
        <v>0</v>
      </c>
      <c r="N244" s="68">
        <v>22</v>
      </c>
      <c r="O244" s="68">
        <v>7</v>
      </c>
      <c r="P244" s="68">
        <v>10</v>
      </c>
      <c r="Q244" s="68">
        <v>14</v>
      </c>
      <c r="R244" s="68">
        <v>138</v>
      </c>
      <c r="S244" s="68">
        <v>0</v>
      </c>
      <c r="T244" s="68">
        <v>2</v>
      </c>
      <c r="U244" s="68">
        <v>3</v>
      </c>
      <c r="V244" s="68">
        <v>3</v>
      </c>
      <c r="W244" s="68">
        <v>4</v>
      </c>
      <c r="X244" s="68">
        <v>2</v>
      </c>
      <c r="Y244" s="68">
        <v>3</v>
      </c>
      <c r="Z244" s="68">
        <v>1</v>
      </c>
      <c r="AA244" s="68">
        <v>0</v>
      </c>
      <c r="AB244" s="68">
        <v>0</v>
      </c>
      <c r="AC244" s="68">
        <v>1</v>
      </c>
      <c r="AD244" s="68">
        <v>1</v>
      </c>
      <c r="AE244" s="68">
        <v>0</v>
      </c>
      <c r="AF244" s="68">
        <v>0</v>
      </c>
      <c r="AG244" s="67">
        <f t="shared" si="61"/>
        <v>33</v>
      </c>
      <c r="AH244" s="67">
        <f t="shared" si="62"/>
        <v>194</v>
      </c>
      <c r="AI244" s="67">
        <f t="shared" si="63"/>
        <v>227</v>
      </c>
      <c r="AK244" s="65">
        <v>33</v>
      </c>
      <c r="AL244" s="65">
        <v>194</v>
      </c>
      <c r="AM244" s="65">
        <v>227</v>
      </c>
      <c r="AO244" s="66">
        <f t="shared" si="55"/>
        <v>0</v>
      </c>
      <c r="AP244" s="66">
        <f t="shared" si="56"/>
        <v>0</v>
      </c>
      <c r="AQ244" s="66">
        <f t="shared" si="57"/>
        <v>0</v>
      </c>
      <c r="AU244" s="66"/>
      <c r="AV244" s="66"/>
    </row>
    <row r="245" spans="1:48" ht="15">
      <c r="A245" s="98"/>
      <c r="B245" s="99" t="s">
        <v>250</v>
      </c>
      <c r="C245" s="93" t="s">
        <v>41</v>
      </c>
      <c r="D245" s="56" t="s">
        <v>232</v>
      </c>
      <c r="E245" s="68">
        <v>0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68">
        <v>6</v>
      </c>
      <c r="R245" s="68">
        <v>17</v>
      </c>
      <c r="S245" s="68">
        <v>0</v>
      </c>
      <c r="T245" s="68">
        <v>0</v>
      </c>
      <c r="U245" s="68">
        <v>0</v>
      </c>
      <c r="V245" s="68">
        <v>0</v>
      </c>
      <c r="W245" s="68">
        <v>0</v>
      </c>
      <c r="X245" s="68">
        <v>0</v>
      </c>
      <c r="Y245" s="68">
        <v>0</v>
      </c>
      <c r="Z245" s="68">
        <v>0</v>
      </c>
      <c r="AA245" s="68">
        <v>0</v>
      </c>
      <c r="AB245" s="68">
        <v>0</v>
      </c>
      <c r="AC245" s="68">
        <v>0</v>
      </c>
      <c r="AD245" s="68">
        <v>0</v>
      </c>
      <c r="AE245" s="68">
        <v>0</v>
      </c>
      <c r="AF245" s="68">
        <v>0</v>
      </c>
      <c r="AG245" s="67">
        <f t="shared" si="61"/>
        <v>6</v>
      </c>
      <c r="AH245" s="67">
        <f t="shared" si="62"/>
        <v>17</v>
      </c>
      <c r="AI245" s="67">
        <f t="shared" si="63"/>
        <v>23</v>
      </c>
      <c r="AK245" s="65">
        <v>6</v>
      </c>
      <c r="AL245" s="65">
        <v>17</v>
      </c>
      <c r="AM245" s="65">
        <v>23</v>
      </c>
      <c r="AO245" s="66">
        <f t="shared" si="55"/>
        <v>0</v>
      </c>
      <c r="AP245" s="66">
        <f t="shared" si="56"/>
        <v>0</v>
      </c>
      <c r="AQ245" s="66">
        <f t="shared" si="57"/>
        <v>0</v>
      </c>
      <c r="AU245" s="66"/>
      <c r="AV245" s="66"/>
    </row>
    <row r="246" spans="1:48" ht="15">
      <c r="A246" s="98"/>
      <c r="B246" s="99"/>
      <c r="C246" s="94"/>
      <c r="D246" s="56" t="s">
        <v>179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1</v>
      </c>
      <c r="L246" s="68">
        <v>1</v>
      </c>
      <c r="M246" s="68">
        <v>1</v>
      </c>
      <c r="N246" s="68">
        <v>0</v>
      </c>
      <c r="O246" s="68">
        <v>0</v>
      </c>
      <c r="P246" s="68">
        <v>0</v>
      </c>
      <c r="Q246" s="68">
        <v>26</v>
      </c>
      <c r="R246" s="68">
        <v>57</v>
      </c>
      <c r="S246" s="68">
        <v>0</v>
      </c>
      <c r="T246" s="68">
        <v>0</v>
      </c>
      <c r="U246" s="68">
        <v>0</v>
      </c>
      <c r="V246" s="68">
        <v>0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68">
        <v>0</v>
      </c>
      <c r="AC246" s="68">
        <v>0</v>
      </c>
      <c r="AD246" s="68">
        <v>0</v>
      </c>
      <c r="AE246" s="68">
        <v>0</v>
      </c>
      <c r="AF246" s="68">
        <v>0</v>
      </c>
      <c r="AG246" s="67">
        <f t="shared" si="61"/>
        <v>28</v>
      </c>
      <c r="AH246" s="67">
        <f t="shared" si="62"/>
        <v>58</v>
      </c>
      <c r="AI246" s="67">
        <f t="shared" si="63"/>
        <v>86</v>
      </c>
      <c r="AK246" s="65">
        <v>28</v>
      </c>
      <c r="AL246" s="65">
        <v>58</v>
      </c>
      <c r="AM246" s="65">
        <v>86</v>
      </c>
      <c r="AO246" s="66">
        <f t="shared" si="55"/>
        <v>0</v>
      </c>
      <c r="AP246" s="66">
        <f t="shared" si="56"/>
        <v>0</v>
      </c>
      <c r="AQ246" s="66">
        <f t="shared" si="57"/>
        <v>0</v>
      </c>
      <c r="AU246" s="66"/>
      <c r="AV246" s="66"/>
    </row>
    <row r="247" spans="1:48" ht="15">
      <c r="A247" s="98"/>
      <c r="B247" s="96" t="s">
        <v>249</v>
      </c>
      <c r="C247" s="116" t="s">
        <v>41</v>
      </c>
      <c r="D247" s="54" t="s">
        <v>232</v>
      </c>
      <c r="E247" s="67">
        <f aca="true" t="shared" si="66" ref="E247:AF247">E239+E241+E243+E245</f>
        <v>0</v>
      </c>
      <c r="F247" s="67">
        <f t="shared" si="66"/>
        <v>1</v>
      </c>
      <c r="G247" s="67">
        <f t="shared" si="66"/>
        <v>0</v>
      </c>
      <c r="H247" s="67">
        <f t="shared" si="66"/>
        <v>0</v>
      </c>
      <c r="I247" s="67">
        <f t="shared" si="66"/>
        <v>1</v>
      </c>
      <c r="J247" s="67">
        <f t="shared" si="66"/>
        <v>4</v>
      </c>
      <c r="K247" s="67">
        <f t="shared" si="66"/>
        <v>2</v>
      </c>
      <c r="L247" s="67">
        <f t="shared" si="66"/>
        <v>5</v>
      </c>
      <c r="M247" s="67">
        <f t="shared" si="66"/>
        <v>0</v>
      </c>
      <c r="N247" s="67">
        <f t="shared" si="66"/>
        <v>10</v>
      </c>
      <c r="O247" s="67">
        <f t="shared" si="66"/>
        <v>2</v>
      </c>
      <c r="P247" s="67">
        <f t="shared" si="66"/>
        <v>2</v>
      </c>
      <c r="Q247" s="67">
        <f t="shared" si="66"/>
        <v>56</v>
      </c>
      <c r="R247" s="67">
        <f t="shared" si="66"/>
        <v>175</v>
      </c>
      <c r="S247" s="67">
        <f t="shared" si="66"/>
        <v>0</v>
      </c>
      <c r="T247" s="67">
        <f t="shared" si="66"/>
        <v>0</v>
      </c>
      <c r="U247" s="67">
        <f t="shared" si="66"/>
        <v>2</v>
      </c>
      <c r="V247" s="67">
        <f t="shared" si="66"/>
        <v>1</v>
      </c>
      <c r="W247" s="67">
        <f t="shared" si="66"/>
        <v>4</v>
      </c>
      <c r="X247" s="67">
        <f t="shared" si="66"/>
        <v>2</v>
      </c>
      <c r="Y247" s="67">
        <f t="shared" si="66"/>
        <v>2</v>
      </c>
      <c r="Z247" s="67">
        <f t="shared" si="66"/>
        <v>0</v>
      </c>
      <c r="AA247" s="67">
        <f t="shared" si="66"/>
        <v>0</v>
      </c>
      <c r="AB247" s="67">
        <f t="shared" si="66"/>
        <v>1</v>
      </c>
      <c r="AC247" s="67">
        <f t="shared" si="66"/>
        <v>0</v>
      </c>
      <c r="AD247" s="67">
        <f t="shared" si="66"/>
        <v>1</v>
      </c>
      <c r="AE247" s="67">
        <f t="shared" si="66"/>
        <v>0</v>
      </c>
      <c r="AF247" s="67">
        <f t="shared" si="66"/>
        <v>0</v>
      </c>
      <c r="AG247" s="67">
        <f t="shared" si="61"/>
        <v>69</v>
      </c>
      <c r="AH247" s="67">
        <f t="shared" si="62"/>
        <v>202</v>
      </c>
      <c r="AI247" s="67">
        <f t="shared" si="63"/>
        <v>271</v>
      </c>
      <c r="AK247" s="65">
        <v>69</v>
      </c>
      <c r="AL247" s="65">
        <v>202</v>
      </c>
      <c r="AM247" s="65">
        <v>271</v>
      </c>
      <c r="AO247" s="66">
        <f t="shared" si="55"/>
        <v>0</v>
      </c>
      <c r="AP247" s="66">
        <f t="shared" si="56"/>
        <v>0</v>
      </c>
      <c r="AQ247" s="66">
        <f t="shared" si="57"/>
        <v>0</v>
      </c>
      <c r="AU247" s="66"/>
      <c r="AV247" s="66"/>
    </row>
    <row r="248" spans="1:48" ht="15">
      <c r="A248" s="98"/>
      <c r="B248" s="96"/>
      <c r="C248" s="135"/>
      <c r="D248" s="54" t="s">
        <v>179</v>
      </c>
      <c r="E248" s="67">
        <f aca="true" t="shared" si="67" ref="E248:AF248">E240+E242+E244+E246</f>
        <v>2</v>
      </c>
      <c r="F248" s="67">
        <f t="shared" si="67"/>
        <v>7</v>
      </c>
      <c r="G248" s="67">
        <f t="shared" si="67"/>
        <v>0</v>
      </c>
      <c r="H248" s="67">
        <f t="shared" si="67"/>
        <v>0</v>
      </c>
      <c r="I248" s="67">
        <f t="shared" si="67"/>
        <v>12</v>
      </c>
      <c r="J248" s="67">
        <f t="shared" si="67"/>
        <v>9</v>
      </c>
      <c r="K248" s="67">
        <f t="shared" si="67"/>
        <v>6</v>
      </c>
      <c r="L248" s="67">
        <f t="shared" si="67"/>
        <v>30</v>
      </c>
      <c r="M248" s="67">
        <f t="shared" si="67"/>
        <v>5</v>
      </c>
      <c r="N248" s="67">
        <f t="shared" si="67"/>
        <v>40</v>
      </c>
      <c r="O248" s="67">
        <f t="shared" si="67"/>
        <v>13</v>
      </c>
      <c r="P248" s="67">
        <f t="shared" si="67"/>
        <v>15</v>
      </c>
      <c r="Q248" s="67">
        <f t="shared" si="67"/>
        <v>212</v>
      </c>
      <c r="R248" s="67">
        <f t="shared" si="67"/>
        <v>660</v>
      </c>
      <c r="S248" s="67">
        <f t="shared" si="67"/>
        <v>3</v>
      </c>
      <c r="T248" s="67">
        <f t="shared" si="67"/>
        <v>2</v>
      </c>
      <c r="U248" s="67">
        <f t="shared" si="67"/>
        <v>7</v>
      </c>
      <c r="V248" s="67">
        <f t="shared" si="67"/>
        <v>7</v>
      </c>
      <c r="W248" s="67">
        <f t="shared" si="67"/>
        <v>7</v>
      </c>
      <c r="X248" s="67">
        <f t="shared" si="67"/>
        <v>11</v>
      </c>
      <c r="Y248" s="67">
        <f t="shared" si="67"/>
        <v>8</v>
      </c>
      <c r="Z248" s="67">
        <f t="shared" si="67"/>
        <v>2</v>
      </c>
      <c r="AA248" s="67">
        <f t="shared" si="67"/>
        <v>0</v>
      </c>
      <c r="AB248" s="67">
        <f t="shared" si="67"/>
        <v>1</v>
      </c>
      <c r="AC248" s="67">
        <f t="shared" si="67"/>
        <v>3</v>
      </c>
      <c r="AD248" s="67">
        <f t="shared" si="67"/>
        <v>4</v>
      </c>
      <c r="AE248" s="67">
        <f t="shared" si="67"/>
        <v>2</v>
      </c>
      <c r="AF248" s="67">
        <f t="shared" si="67"/>
        <v>0</v>
      </c>
      <c r="AG248" s="67">
        <f t="shared" si="61"/>
        <v>280</v>
      </c>
      <c r="AH248" s="67">
        <f t="shared" si="62"/>
        <v>788</v>
      </c>
      <c r="AI248" s="67">
        <f t="shared" si="63"/>
        <v>1068</v>
      </c>
      <c r="AK248" s="65">
        <v>280</v>
      </c>
      <c r="AL248" s="65">
        <v>788</v>
      </c>
      <c r="AM248" s="65">
        <v>1068</v>
      </c>
      <c r="AO248" s="66">
        <f t="shared" si="55"/>
        <v>0</v>
      </c>
      <c r="AP248" s="66">
        <f t="shared" si="56"/>
        <v>0</v>
      </c>
      <c r="AQ248" s="66">
        <f t="shared" si="57"/>
        <v>0</v>
      </c>
      <c r="AU248" s="66"/>
      <c r="AV248" s="66"/>
    </row>
    <row r="249" spans="1:48" ht="15">
      <c r="A249" s="98" t="s">
        <v>47</v>
      </c>
      <c r="B249" s="95" t="s">
        <v>242</v>
      </c>
      <c r="C249" s="93" t="s">
        <v>85</v>
      </c>
      <c r="D249" s="55" t="s">
        <v>232</v>
      </c>
      <c r="E249" s="68">
        <v>4</v>
      </c>
      <c r="F249" s="68">
        <v>3</v>
      </c>
      <c r="G249" s="68">
        <v>0</v>
      </c>
      <c r="H249" s="68">
        <v>0</v>
      </c>
      <c r="I249" s="68">
        <v>0</v>
      </c>
      <c r="J249" s="68">
        <v>0</v>
      </c>
      <c r="K249" s="68">
        <v>1</v>
      </c>
      <c r="L249" s="68">
        <v>0</v>
      </c>
      <c r="M249" s="68">
        <v>7</v>
      </c>
      <c r="N249" s="68">
        <v>6</v>
      </c>
      <c r="O249" s="68">
        <v>37</v>
      </c>
      <c r="P249" s="68">
        <v>18</v>
      </c>
      <c r="Q249" s="68">
        <v>13</v>
      </c>
      <c r="R249" s="68">
        <v>11</v>
      </c>
      <c r="S249" s="68">
        <v>0</v>
      </c>
      <c r="T249" s="68">
        <v>0</v>
      </c>
      <c r="U249" s="68">
        <v>0</v>
      </c>
      <c r="V249" s="68">
        <v>1</v>
      </c>
      <c r="W249" s="68">
        <v>0</v>
      </c>
      <c r="X249" s="68">
        <v>0</v>
      </c>
      <c r="Y249" s="68">
        <v>1</v>
      </c>
      <c r="Z249" s="68">
        <v>0</v>
      </c>
      <c r="AA249" s="68">
        <v>1</v>
      </c>
      <c r="AB249" s="68">
        <v>0</v>
      </c>
      <c r="AC249" s="68">
        <v>0</v>
      </c>
      <c r="AD249" s="68">
        <v>0</v>
      </c>
      <c r="AE249" s="68">
        <v>0</v>
      </c>
      <c r="AF249" s="68">
        <v>0</v>
      </c>
      <c r="AG249" s="67">
        <f t="shared" si="61"/>
        <v>64</v>
      </c>
      <c r="AH249" s="67">
        <f t="shared" si="62"/>
        <v>39</v>
      </c>
      <c r="AI249" s="67">
        <f t="shared" si="63"/>
        <v>103</v>
      </c>
      <c r="AK249" s="65">
        <v>64</v>
      </c>
      <c r="AL249" s="65">
        <v>39</v>
      </c>
      <c r="AM249" s="65">
        <v>103</v>
      </c>
      <c r="AO249" s="66">
        <f t="shared" si="55"/>
        <v>0</v>
      </c>
      <c r="AP249" s="66">
        <f t="shared" si="56"/>
        <v>0</v>
      </c>
      <c r="AQ249" s="66">
        <f t="shared" si="57"/>
        <v>0</v>
      </c>
      <c r="AU249" s="66"/>
      <c r="AV249" s="66"/>
    </row>
    <row r="250" spans="1:48" ht="15">
      <c r="A250" s="98"/>
      <c r="B250" s="95"/>
      <c r="C250" s="94"/>
      <c r="D250" s="55" t="s">
        <v>179</v>
      </c>
      <c r="E250" s="68">
        <v>6</v>
      </c>
      <c r="F250" s="68">
        <v>3</v>
      </c>
      <c r="G250" s="68">
        <v>0</v>
      </c>
      <c r="H250" s="68">
        <v>0</v>
      </c>
      <c r="I250" s="68">
        <v>4</v>
      </c>
      <c r="J250" s="68">
        <v>0</v>
      </c>
      <c r="K250" s="68">
        <v>1</v>
      </c>
      <c r="L250" s="68">
        <v>0</v>
      </c>
      <c r="M250" s="68">
        <v>11</v>
      </c>
      <c r="N250" s="68">
        <v>9</v>
      </c>
      <c r="O250" s="68">
        <v>79</v>
      </c>
      <c r="P250" s="68">
        <v>56</v>
      </c>
      <c r="Q250" s="68">
        <v>20</v>
      </c>
      <c r="R250" s="68">
        <v>18</v>
      </c>
      <c r="S250" s="68">
        <v>0</v>
      </c>
      <c r="T250" s="68">
        <v>0</v>
      </c>
      <c r="U250" s="68">
        <v>4</v>
      </c>
      <c r="V250" s="68">
        <v>1</v>
      </c>
      <c r="W250" s="68">
        <v>1</v>
      </c>
      <c r="X250" s="68">
        <v>0</v>
      </c>
      <c r="Y250" s="68">
        <v>2</v>
      </c>
      <c r="Z250" s="68">
        <v>0</v>
      </c>
      <c r="AA250" s="68">
        <v>1</v>
      </c>
      <c r="AB250" s="68">
        <v>0</v>
      </c>
      <c r="AC250" s="68">
        <v>1</v>
      </c>
      <c r="AD250" s="68">
        <v>0</v>
      </c>
      <c r="AE250" s="68">
        <v>0</v>
      </c>
      <c r="AF250" s="68">
        <v>0</v>
      </c>
      <c r="AG250" s="67">
        <f t="shared" si="61"/>
        <v>130</v>
      </c>
      <c r="AH250" s="67">
        <f t="shared" si="62"/>
        <v>87</v>
      </c>
      <c r="AI250" s="67">
        <f t="shared" si="63"/>
        <v>217</v>
      </c>
      <c r="AK250" s="65">
        <v>130</v>
      </c>
      <c r="AL250" s="65">
        <v>87</v>
      </c>
      <c r="AM250" s="65">
        <v>217</v>
      </c>
      <c r="AO250" s="66">
        <f t="shared" si="55"/>
        <v>0</v>
      </c>
      <c r="AP250" s="66">
        <f t="shared" si="56"/>
        <v>0</v>
      </c>
      <c r="AQ250" s="66">
        <f t="shared" si="57"/>
        <v>0</v>
      </c>
      <c r="AU250" s="66"/>
      <c r="AV250" s="66"/>
    </row>
    <row r="251" spans="1:48" ht="15">
      <c r="A251" s="98"/>
      <c r="B251" s="95" t="s">
        <v>248</v>
      </c>
      <c r="C251" s="93" t="s">
        <v>85</v>
      </c>
      <c r="D251" s="55" t="s">
        <v>232</v>
      </c>
      <c r="E251" s="68">
        <v>8</v>
      </c>
      <c r="F251" s="68">
        <v>0</v>
      </c>
      <c r="G251" s="68">
        <v>0</v>
      </c>
      <c r="H251" s="68">
        <v>0</v>
      </c>
      <c r="I251" s="68">
        <v>25</v>
      </c>
      <c r="J251" s="68">
        <v>4</v>
      </c>
      <c r="K251" s="68">
        <v>2</v>
      </c>
      <c r="L251" s="68">
        <v>3</v>
      </c>
      <c r="M251" s="68">
        <v>8</v>
      </c>
      <c r="N251" s="68">
        <v>4</v>
      </c>
      <c r="O251" s="68">
        <v>25</v>
      </c>
      <c r="P251" s="68">
        <v>19</v>
      </c>
      <c r="Q251" s="68">
        <v>10</v>
      </c>
      <c r="R251" s="68">
        <v>11</v>
      </c>
      <c r="S251" s="68">
        <v>0</v>
      </c>
      <c r="T251" s="68">
        <v>0</v>
      </c>
      <c r="U251" s="68">
        <v>8</v>
      </c>
      <c r="V251" s="68">
        <v>1</v>
      </c>
      <c r="W251" s="68">
        <v>1</v>
      </c>
      <c r="X251" s="68">
        <v>1</v>
      </c>
      <c r="Y251" s="68">
        <v>1</v>
      </c>
      <c r="Z251" s="68">
        <v>0</v>
      </c>
      <c r="AA251" s="68">
        <v>1</v>
      </c>
      <c r="AB251" s="68">
        <v>0</v>
      </c>
      <c r="AC251" s="68">
        <v>1</v>
      </c>
      <c r="AD251" s="68">
        <v>0</v>
      </c>
      <c r="AE251" s="68">
        <v>0</v>
      </c>
      <c r="AF251" s="68">
        <v>0</v>
      </c>
      <c r="AG251" s="67">
        <f aca="true" t="shared" si="68" ref="AG251:AG282">AE251+AC251+AA251+Y251+W251+U251+S251+Q251+O251+M251+K251+I251+G251+E251</f>
        <v>90</v>
      </c>
      <c r="AH251" s="67">
        <f aca="true" t="shared" si="69" ref="AH251:AH282">AF251+AD251+AB251+Z251+X251+V251+T251+R251+P251+N251+L251+J251+H251+F251</f>
        <v>43</v>
      </c>
      <c r="AI251" s="67">
        <f aca="true" t="shared" si="70" ref="AI251:AI282">AG251+AH251</f>
        <v>133</v>
      </c>
      <c r="AK251" s="65">
        <v>90</v>
      </c>
      <c r="AL251" s="65">
        <v>43</v>
      </c>
      <c r="AM251" s="65">
        <v>133</v>
      </c>
      <c r="AO251" s="66">
        <f t="shared" si="55"/>
        <v>0</v>
      </c>
      <c r="AP251" s="66">
        <f t="shared" si="56"/>
        <v>0</v>
      </c>
      <c r="AQ251" s="66">
        <f t="shared" si="57"/>
        <v>0</v>
      </c>
      <c r="AU251" s="66"/>
      <c r="AV251" s="66"/>
    </row>
    <row r="252" spans="1:48" ht="15">
      <c r="A252" s="98"/>
      <c r="B252" s="95"/>
      <c r="C252" s="94"/>
      <c r="D252" s="55" t="s">
        <v>179</v>
      </c>
      <c r="E252" s="68">
        <v>12</v>
      </c>
      <c r="F252" s="68">
        <v>2</v>
      </c>
      <c r="G252" s="68">
        <v>0</v>
      </c>
      <c r="H252" s="68">
        <v>0</v>
      </c>
      <c r="I252" s="68">
        <v>59</v>
      </c>
      <c r="J252" s="68">
        <v>7</v>
      </c>
      <c r="K252" s="68">
        <v>3</v>
      </c>
      <c r="L252" s="68">
        <v>4</v>
      </c>
      <c r="M252" s="68">
        <v>16</v>
      </c>
      <c r="N252" s="68">
        <v>11</v>
      </c>
      <c r="O252" s="68">
        <v>73</v>
      </c>
      <c r="P252" s="68">
        <v>60</v>
      </c>
      <c r="Q252" s="68">
        <v>24</v>
      </c>
      <c r="R252" s="68">
        <v>30</v>
      </c>
      <c r="S252" s="68">
        <v>3</v>
      </c>
      <c r="T252" s="68">
        <v>0</v>
      </c>
      <c r="U252" s="68">
        <v>16</v>
      </c>
      <c r="V252" s="68">
        <v>4</v>
      </c>
      <c r="W252" s="68">
        <v>3</v>
      </c>
      <c r="X252" s="68">
        <v>2</v>
      </c>
      <c r="Y252" s="68">
        <v>2</v>
      </c>
      <c r="Z252" s="68">
        <v>0</v>
      </c>
      <c r="AA252" s="68">
        <v>1</v>
      </c>
      <c r="AB252" s="68">
        <v>1</v>
      </c>
      <c r="AC252" s="68">
        <v>12</v>
      </c>
      <c r="AD252" s="68">
        <v>1</v>
      </c>
      <c r="AE252" s="68">
        <v>0</v>
      </c>
      <c r="AF252" s="68">
        <v>0</v>
      </c>
      <c r="AG252" s="67">
        <f t="shared" si="68"/>
        <v>224</v>
      </c>
      <c r="AH252" s="67">
        <f t="shared" si="69"/>
        <v>122</v>
      </c>
      <c r="AI252" s="67">
        <f t="shared" si="70"/>
        <v>346</v>
      </c>
      <c r="AK252" s="65">
        <v>224</v>
      </c>
      <c r="AL252" s="65">
        <v>122</v>
      </c>
      <c r="AM252" s="65">
        <v>346</v>
      </c>
      <c r="AO252" s="66">
        <f t="shared" si="55"/>
        <v>0</v>
      </c>
      <c r="AP252" s="66">
        <f t="shared" si="56"/>
        <v>0</v>
      </c>
      <c r="AQ252" s="66">
        <f t="shared" si="57"/>
        <v>0</v>
      </c>
      <c r="AU252" s="66"/>
      <c r="AV252" s="66"/>
    </row>
    <row r="253" spans="1:48" ht="15">
      <c r="A253" s="98"/>
      <c r="B253" s="95" t="s">
        <v>247</v>
      </c>
      <c r="C253" s="93" t="s">
        <v>85</v>
      </c>
      <c r="D253" s="55" t="s">
        <v>232</v>
      </c>
      <c r="E253" s="68">
        <v>2</v>
      </c>
      <c r="F253" s="68">
        <v>1</v>
      </c>
      <c r="G253" s="68">
        <v>0</v>
      </c>
      <c r="H253" s="68">
        <v>0</v>
      </c>
      <c r="I253" s="68">
        <v>2</v>
      </c>
      <c r="J253" s="68">
        <v>0</v>
      </c>
      <c r="K253" s="68">
        <v>3</v>
      </c>
      <c r="L253" s="68">
        <v>1</v>
      </c>
      <c r="M253" s="68">
        <v>13</v>
      </c>
      <c r="N253" s="68">
        <v>4</v>
      </c>
      <c r="O253" s="68">
        <v>46</v>
      </c>
      <c r="P253" s="68">
        <v>28</v>
      </c>
      <c r="Q253" s="68">
        <v>12</v>
      </c>
      <c r="R253" s="68">
        <v>11</v>
      </c>
      <c r="S253" s="68">
        <v>0</v>
      </c>
      <c r="T253" s="68">
        <v>0</v>
      </c>
      <c r="U253" s="68">
        <v>3</v>
      </c>
      <c r="V253" s="68">
        <v>0</v>
      </c>
      <c r="W253" s="68">
        <v>0</v>
      </c>
      <c r="X253" s="68">
        <v>0</v>
      </c>
      <c r="Y253" s="68">
        <v>1</v>
      </c>
      <c r="Z253" s="68">
        <v>0</v>
      </c>
      <c r="AA253" s="68">
        <v>4</v>
      </c>
      <c r="AB253" s="68">
        <v>0</v>
      </c>
      <c r="AC253" s="68">
        <v>0</v>
      </c>
      <c r="AD253" s="68">
        <v>0</v>
      </c>
      <c r="AE253" s="68">
        <v>0</v>
      </c>
      <c r="AF253" s="68">
        <v>0</v>
      </c>
      <c r="AG253" s="67">
        <f t="shared" si="68"/>
        <v>86</v>
      </c>
      <c r="AH253" s="67">
        <f t="shared" si="69"/>
        <v>45</v>
      </c>
      <c r="AI253" s="67">
        <f t="shared" si="70"/>
        <v>131</v>
      </c>
      <c r="AK253" s="65">
        <v>86</v>
      </c>
      <c r="AL253" s="65">
        <v>45</v>
      </c>
      <c r="AM253" s="65">
        <v>131</v>
      </c>
      <c r="AO253" s="66">
        <f t="shared" si="55"/>
        <v>0</v>
      </c>
      <c r="AP253" s="66">
        <f t="shared" si="56"/>
        <v>0</v>
      </c>
      <c r="AQ253" s="66">
        <f t="shared" si="57"/>
        <v>0</v>
      </c>
      <c r="AU253" s="66"/>
      <c r="AV253" s="66"/>
    </row>
    <row r="254" spans="1:48" ht="15">
      <c r="A254" s="98"/>
      <c r="B254" s="95"/>
      <c r="C254" s="94"/>
      <c r="D254" s="55" t="s">
        <v>179</v>
      </c>
      <c r="E254" s="68">
        <v>2</v>
      </c>
      <c r="F254" s="68">
        <v>1</v>
      </c>
      <c r="G254" s="68">
        <v>0</v>
      </c>
      <c r="H254" s="68">
        <v>0</v>
      </c>
      <c r="I254" s="68">
        <v>13</v>
      </c>
      <c r="J254" s="68">
        <v>0</v>
      </c>
      <c r="K254" s="68">
        <v>6</v>
      </c>
      <c r="L254" s="68">
        <v>1</v>
      </c>
      <c r="M254" s="68">
        <v>22</v>
      </c>
      <c r="N254" s="68">
        <v>11</v>
      </c>
      <c r="O254" s="68">
        <v>104</v>
      </c>
      <c r="P254" s="68">
        <v>62</v>
      </c>
      <c r="Q254" s="68">
        <v>30</v>
      </c>
      <c r="R254" s="68">
        <v>21</v>
      </c>
      <c r="S254" s="68">
        <v>0</v>
      </c>
      <c r="T254" s="68">
        <v>0</v>
      </c>
      <c r="U254" s="68">
        <v>9</v>
      </c>
      <c r="V254" s="68">
        <v>1</v>
      </c>
      <c r="W254" s="68">
        <v>1</v>
      </c>
      <c r="X254" s="68">
        <v>1</v>
      </c>
      <c r="Y254" s="68">
        <v>1</v>
      </c>
      <c r="Z254" s="68">
        <v>0</v>
      </c>
      <c r="AA254" s="68">
        <v>5</v>
      </c>
      <c r="AB254" s="68">
        <v>0</v>
      </c>
      <c r="AC254" s="68">
        <v>1</v>
      </c>
      <c r="AD254" s="68">
        <v>2</v>
      </c>
      <c r="AE254" s="68">
        <v>0</v>
      </c>
      <c r="AF254" s="68">
        <v>0</v>
      </c>
      <c r="AG254" s="67">
        <f t="shared" si="68"/>
        <v>194</v>
      </c>
      <c r="AH254" s="67">
        <f t="shared" si="69"/>
        <v>100</v>
      </c>
      <c r="AI254" s="67">
        <f t="shared" si="70"/>
        <v>294</v>
      </c>
      <c r="AK254" s="65">
        <v>194</v>
      </c>
      <c r="AL254" s="65">
        <v>100</v>
      </c>
      <c r="AM254" s="65">
        <v>294</v>
      </c>
      <c r="AO254" s="66">
        <f t="shared" si="55"/>
        <v>0</v>
      </c>
      <c r="AP254" s="66">
        <f t="shared" si="56"/>
        <v>0</v>
      </c>
      <c r="AQ254" s="66">
        <f t="shared" si="57"/>
        <v>0</v>
      </c>
      <c r="AU254" s="66"/>
      <c r="AV254" s="66"/>
    </row>
    <row r="255" spans="1:48" ht="15">
      <c r="A255" s="98"/>
      <c r="B255" s="95" t="s">
        <v>246</v>
      </c>
      <c r="C255" s="93" t="s">
        <v>85</v>
      </c>
      <c r="D255" s="55" t="s">
        <v>232</v>
      </c>
      <c r="E255" s="68">
        <v>2</v>
      </c>
      <c r="F255" s="68">
        <v>1</v>
      </c>
      <c r="G255" s="68">
        <v>0</v>
      </c>
      <c r="H255" s="68">
        <v>0</v>
      </c>
      <c r="I255" s="68">
        <v>1</v>
      </c>
      <c r="J255" s="68">
        <v>0</v>
      </c>
      <c r="K255" s="68">
        <v>0</v>
      </c>
      <c r="L255" s="68">
        <v>1</v>
      </c>
      <c r="M255" s="68">
        <v>1</v>
      </c>
      <c r="N255" s="68">
        <v>0</v>
      </c>
      <c r="O255" s="68">
        <v>10</v>
      </c>
      <c r="P255" s="68">
        <v>5</v>
      </c>
      <c r="Q255" s="68">
        <v>2</v>
      </c>
      <c r="R255" s="68">
        <v>2</v>
      </c>
      <c r="S255" s="68">
        <v>0</v>
      </c>
      <c r="T255" s="68">
        <v>0</v>
      </c>
      <c r="U255" s="68">
        <v>0</v>
      </c>
      <c r="V255" s="68">
        <v>1</v>
      </c>
      <c r="W255" s="68">
        <v>1</v>
      </c>
      <c r="X255" s="68">
        <v>0</v>
      </c>
      <c r="Y255" s="68">
        <v>0</v>
      </c>
      <c r="Z255" s="68">
        <v>0</v>
      </c>
      <c r="AA255" s="68">
        <v>0</v>
      </c>
      <c r="AB255" s="68">
        <v>0</v>
      </c>
      <c r="AC255" s="68">
        <v>0</v>
      </c>
      <c r="AD255" s="68">
        <v>0</v>
      </c>
      <c r="AE255" s="68">
        <v>0</v>
      </c>
      <c r="AF255" s="68">
        <v>0</v>
      </c>
      <c r="AG255" s="67">
        <f t="shared" si="68"/>
        <v>17</v>
      </c>
      <c r="AH255" s="67">
        <f t="shared" si="69"/>
        <v>10</v>
      </c>
      <c r="AI255" s="67">
        <f t="shared" si="70"/>
        <v>27</v>
      </c>
      <c r="AK255" s="65">
        <v>17</v>
      </c>
      <c r="AL255" s="65">
        <v>10</v>
      </c>
      <c r="AM255" s="65">
        <v>27</v>
      </c>
      <c r="AO255" s="66">
        <f t="shared" si="55"/>
        <v>0</v>
      </c>
      <c r="AP255" s="66">
        <f t="shared" si="56"/>
        <v>0</v>
      </c>
      <c r="AQ255" s="66">
        <f t="shared" si="57"/>
        <v>0</v>
      </c>
      <c r="AU255" s="66"/>
      <c r="AV255" s="66"/>
    </row>
    <row r="256" spans="1:48" ht="15">
      <c r="A256" s="98"/>
      <c r="B256" s="95"/>
      <c r="C256" s="94"/>
      <c r="D256" s="55" t="s">
        <v>179</v>
      </c>
      <c r="E256" s="68">
        <v>2</v>
      </c>
      <c r="F256" s="68">
        <v>1</v>
      </c>
      <c r="G256" s="68">
        <v>0</v>
      </c>
      <c r="H256" s="68">
        <v>0</v>
      </c>
      <c r="I256" s="68">
        <v>1</v>
      </c>
      <c r="J256" s="68">
        <v>0</v>
      </c>
      <c r="K256" s="68">
        <v>0</v>
      </c>
      <c r="L256" s="68">
        <v>2</v>
      </c>
      <c r="M256" s="68">
        <v>3</v>
      </c>
      <c r="N256" s="68">
        <v>1</v>
      </c>
      <c r="O256" s="68">
        <v>21</v>
      </c>
      <c r="P256" s="68">
        <v>15</v>
      </c>
      <c r="Q256" s="68">
        <v>9</v>
      </c>
      <c r="R256" s="68">
        <v>3</v>
      </c>
      <c r="S256" s="68">
        <v>0</v>
      </c>
      <c r="T256" s="68">
        <v>0</v>
      </c>
      <c r="U256" s="68">
        <v>2</v>
      </c>
      <c r="V256" s="68">
        <v>2</v>
      </c>
      <c r="W256" s="68">
        <v>1</v>
      </c>
      <c r="X256" s="68">
        <v>0</v>
      </c>
      <c r="Y256" s="68">
        <v>0</v>
      </c>
      <c r="Z256" s="68">
        <v>0</v>
      </c>
      <c r="AA256" s="68">
        <v>0</v>
      </c>
      <c r="AB256" s="68">
        <v>0</v>
      </c>
      <c r="AC256" s="68">
        <v>0</v>
      </c>
      <c r="AD256" s="68">
        <v>0</v>
      </c>
      <c r="AE256" s="68">
        <v>0</v>
      </c>
      <c r="AF256" s="68">
        <v>0</v>
      </c>
      <c r="AG256" s="67">
        <f t="shared" si="68"/>
        <v>39</v>
      </c>
      <c r="AH256" s="67">
        <f t="shared" si="69"/>
        <v>24</v>
      </c>
      <c r="AI256" s="67">
        <f t="shared" si="70"/>
        <v>63</v>
      </c>
      <c r="AK256" s="65">
        <v>39</v>
      </c>
      <c r="AL256" s="65">
        <v>24</v>
      </c>
      <c r="AM256" s="65">
        <v>63</v>
      </c>
      <c r="AO256" s="66">
        <f t="shared" si="55"/>
        <v>0</v>
      </c>
      <c r="AP256" s="66">
        <f t="shared" si="56"/>
        <v>0</v>
      </c>
      <c r="AQ256" s="66">
        <f t="shared" si="57"/>
        <v>0</v>
      </c>
      <c r="AU256" s="66"/>
      <c r="AV256" s="66"/>
    </row>
    <row r="257" spans="1:48" ht="15">
      <c r="A257" s="98"/>
      <c r="B257" s="95" t="s">
        <v>245</v>
      </c>
      <c r="C257" s="93" t="s">
        <v>85</v>
      </c>
      <c r="D257" s="55" t="s">
        <v>232</v>
      </c>
      <c r="E257" s="68">
        <v>4</v>
      </c>
      <c r="F257" s="68">
        <v>0</v>
      </c>
      <c r="G257" s="68">
        <v>0</v>
      </c>
      <c r="H257" s="68">
        <v>0</v>
      </c>
      <c r="I257" s="68">
        <v>1</v>
      </c>
      <c r="J257" s="68">
        <v>0</v>
      </c>
      <c r="K257" s="68">
        <v>0</v>
      </c>
      <c r="L257" s="68">
        <v>0</v>
      </c>
      <c r="M257" s="68">
        <v>6</v>
      </c>
      <c r="N257" s="68">
        <v>0</v>
      </c>
      <c r="O257" s="68">
        <v>11</v>
      </c>
      <c r="P257" s="68">
        <v>3</v>
      </c>
      <c r="Q257" s="68">
        <v>5</v>
      </c>
      <c r="R257" s="68">
        <v>0</v>
      </c>
      <c r="S257" s="68">
        <v>0</v>
      </c>
      <c r="T257" s="68">
        <v>0</v>
      </c>
      <c r="U257" s="68">
        <v>0</v>
      </c>
      <c r="V257" s="68">
        <v>0</v>
      </c>
      <c r="W257" s="68">
        <v>9</v>
      </c>
      <c r="X257" s="68">
        <v>0</v>
      </c>
      <c r="Y257" s="68">
        <v>0</v>
      </c>
      <c r="Z257" s="68">
        <v>0</v>
      </c>
      <c r="AA257" s="68">
        <v>3</v>
      </c>
      <c r="AB257" s="68">
        <v>0</v>
      </c>
      <c r="AC257" s="68">
        <v>3</v>
      </c>
      <c r="AD257" s="68">
        <v>0</v>
      </c>
      <c r="AE257" s="68">
        <v>0</v>
      </c>
      <c r="AF257" s="68">
        <v>0</v>
      </c>
      <c r="AG257" s="67">
        <f t="shared" si="68"/>
        <v>42</v>
      </c>
      <c r="AH257" s="67">
        <f t="shared" si="69"/>
        <v>3</v>
      </c>
      <c r="AI257" s="67">
        <f t="shared" si="70"/>
        <v>45</v>
      </c>
      <c r="AK257" s="65">
        <v>42</v>
      </c>
      <c r="AL257" s="65">
        <v>3</v>
      </c>
      <c r="AM257" s="65">
        <v>45</v>
      </c>
      <c r="AO257" s="66">
        <f t="shared" si="55"/>
        <v>0</v>
      </c>
      <c r="AP257" s="66">
        <f t="shared" si="56"/>
        <v>0</v>
      </c>
      <c r="AQ257" s="66">
        <f t="shared" si="57"/>
        <v>0</v>
      </c>
      <c r="AU257" s="66"/>
      <c r="AV257" s="66"/>
    </row>
    <row r="258" spans="1:48" ht="15">
      <c r="A258" s="98"/>
      <c r="B258" s="95"/>
      <c r="C258" s="94"/>
      <c r="D258" s="55" t="s">
        <v>179</v>
      </c>
      <c r="E258" s="68">
        <v>5</v>
      </c>
      <c r="F258" s="68">
        <v>0</v>
      </c>
      <c r="G258" s="68">
        <v>0</v>
      </c>
      <c r="H258" s="68">
        <v>0</v>
      </c>
      <c r="I258" s="68">
        <v>1</v>
      </c>
      <c r="J258" s="68">
        <v>1</v>
      </c>
      <c r="K258" s="68">
        <v>5</v>
      </c>
      <c r="L258" s="68">
        <v>1</v>
      </c>
      <c r="M258" s="68">
        <v>8</v>
      </c>
      <c r="N258" s="68">
        <v>0</v>
      </c>
      <c r="O258" s="68">
        <v>42</v>
      </c>
      <c r="P258" s="68">
        <v>20</v>
      </c>
      <c r="Q258" s="68">
        <v>14</v>
      </c>
      <c r="R258" s="68">
        <v>9</v>
      </c>
      <c r="S258" s="68">
        <v>1</v>
      </c>
      <c r="T258" s="68">
        <v>0</v>
      </c>
      <c r="U258" s="68">
        <v>1</v>
      </c>
      <c r="V258" s="68">
        <v>0</v>
      </c>
      <c r="W258" s="68">
        <v>18</v>
      </c>
      <c r="X258" s="68">
        <v>0</v>
      </c>
      <c r="Y258" s="68">
        <v>0</v>
      </c>
      <c r="Z258" s="68">
        <v>0</v>
      </c>
      <c r="AA258" s="68">
        <v>8</v>
      </c>
      <c r="AB258" s="68">
        <v>0</v>
      </c>
      <c r="AC258" s="68">
        <v>5</v>
      </c>
      <c r="AD258" s="68">
        <v>0</v>
      </c>
      <c r="AE258" s="68">
        <v>0</v>
      </c>
      <c r="AF258" s="68">
        <v>0</v>
      </c>
      <c r="AG258" s="67">
        <f t="shared" si="68"/>
        <v>108</v>
      </c>
      <c r="AH258" s="67">
        <f t="shared" si="69"/>
        <v>31</v>
      </c>
      <c r="AI258" s="67">
        <f t="shared" si="70"/>
        <v>139</v>
      </c>
      <c r="AK258" s="65">
        <v>108</v>
      </c>
      <c r="AL258" s="65">
        <v>31</v>
      </c>
      <c r="AM258" s="65">
        <v>139</v>
      </c>
      <c r="AO258" s="66">
        <f t="shared" si="55"/>
        <v>0</v>
      </c>
      <c r="AP258" s="66">
        <f t="shared" si="56"/>
        <v>0</v>
      </c>
      <c r="AQ258" s="66">
        <f t="shared" si="57"/>
        <v>0</v>
      </c>
      <c r="AU258" s="66"/>
      <c r="AV258" s="66"/>
    </row>
    <row r="259" spans="1:48" ht="15">
      <c r="A259" s="98"/>
      <c r="B259" s="95" t="s">
        <v>244</v>
      </c>
      <c r="C259" s="93" t="s">
        <v>85</v>
      </c>
      <c r="D259" s="55" t="s">
        <v>232</v>
      </c>
      <c r="E259" s="68">
        <v>1</v>
      </c>
      <c r="F259" s="68">
        <v>1</v>
      </c>
      <c r="G259" s="68">
        <v>0</v>
      </c>
      <c r="H259" s="68">
        <v>0</v>
      </c>
      <c r="I259" s="68">
        <v>2</v>
      </c>
      <c r="J259" s="68">
        <v>1</v>
      </c>
      <c r="K259" s="68">
        <v>0</v>
      </c>
      <c r="L259" s="68">
        <v>1</v>
      </c>
      <c r="M259" s="68">
        <v>2</v>
      </c>
      <c r="N259" s="68">
        <v>7</v>
      </c>
      <c r="O259" s="68">
        <v>25</v>
      </c>
      <c r="P259" s="68">
        <v>37</v>
      </c>
      <c r="Q259" s="68">
        <v>6</v>
      </c>
      <c r="R259" s="68">
        <v>15</v>
      </c>
      <c r="S259" s="68">
        <v>0</v>
      </c>
      <c r="T259" s="68">
        <v>0</v>
      </c>
      <c r="U259" s="68">
        <v>2</v>
      </c>
      <c r="V259" s="68">
        <v>0</v>
      </c>
      <c r="W259" s="68">
        <v>1</v>
      </c>
      <c r="X259" s="68">
        <v>1</v>
      </c>
      <c r="Y259" s="68">
        <v>0</v>
      </c>
      <c r="Z259" s="68">
        <v>0</v>
      </c>
      <c r="AA259" s="68">
        <v>0</v>
      </c>
      <c r="AB259" s="68">
        <v>1</v>
      </c>
      <c r="AC259" s="68">
        <v>0</v>
      </c>
      <c r="AD259" s="68">
        <v>0</v>
      </c>
      <c r="AE259" s="68">
        <v>0</v>
      </c>
      <c r="AF259" s="68">
        <v>0</v>
      </c>
      <c r="AG259" s="67">
        <f t="shared" si="68"/>
        <v>39</v>
      </c>
      <c r="AH259" s="67">
        <f t="shared" si="69"/>
        <v>64</v>
      </c>
      <c r="AI259" s="67">
        <f t="shared" si="70"/>
        <v>103</v>
      </c>
      <c r="AK259" s="65">
        <v>39</v>
      </c>
      <c r="AL259" s="65">
        <v>64</v>
      </c>
      <c r="AM259" s="65">
        <v>103</v>
      </c>
      <c r="AO259" s="66">
        <f t="shared" si="55"/>
        <v>0</v>
      </c>
      <c r="AP259" s="66">
        <f t="shared" si="56"/>
        <v>0</v>
      </c>
      <c r="AQ259" s="66">
        <f t="shared" si="57"/>
        <v>0</v>
      </c>
      <c r="AU259" s="66"/>
      <c r="AV259" s="66"/>
    </row>
    <row r="260" spans="1:48" ht="15">
      <c r="A260" s="98"/>
      <c r="B260" s="95"/>
      <c r="C260" s="94"/>
      <c r="D260" s="55" t="s">
        <v>179</v>
      </c>
      <c r="E260" s="68">
        <v>1</v>
      </c>
      <c r="F260" s="68">
        <v>1</v>
      </c>
      <c r="G260" s="68">
        <v>0</v>
      </c>
      <c r="H260" s="68">
        <v>0</v>
      </c>
      <c r="I260" s="68">
        <v>7</v>
      </c>
      <c r="J260" s="68">
        <v>5</v>
      </c>
      <c r="K260" s="68">
        <v>0</v>
      </c>
      <c r="L260" s="68">
        <v>6</v>
      </c>
      <c r="M260" s="68">
        <v>9</v>
      </c>
      <c r="N260" s="68">
        <v>14</v>
      </c>
      <c r="O260" s="68">
        <v>48</v>
      </c>
      <c r="P260" s="68">
        <v>121</v>
      </c>
      <c r="Q260" s="68">
        <v>24</v>
      </c>
      <c r="R260" s="68">
        <v>74</v>
      </c>
      <c r="S260" s="68">
        <v>0</v>
      </c>
      <c r="T260" s="68">
        <v>0</v>
      </c>
      <c r="U260" s="68">
        <v>5</v>
      </c>
      <c r="V260" s="68">
        <v>8</v>
      </c>
      <c r="W260" s="68">
        <v>1</v>
      </c>
      <c r="X260" s="68">
        <v>2</v>
      </c>
      <c r="Y260" s="68">
        <v>1</v>
      </c>
      <c r="Z260" s="68">
        <v>0</v>
      </c>
      <c r="AA260" s="68">
        <v>0</v>
      </c>
      <c r="AB260" s="68">
        <v>1</v>
      </c>
      <c r="AC260" s="68">
        <v>0</v>
      </c>
      <c r="AD260" s="68">
        <v>0</v>
      </c>
      <c r="AE260" s="68">
        <v>0</v>
      </c>
      <c r="AF260" s="68">
        <v>0</v>
      </c>
      <c r="AG260" s="67">
        <f t="shared" si="68"/>
        <v>96</v>
      </c>
      <c r="AH260" s="67">
        <f t="shared" si="69"/>
        <v>232</v>
      </c>
      <c r="AI260" s="67">
        <f t="shared" si="70"/>
        <v>328</v>
      </c>
      <c r="AK260" s="65">
        <v>96</v>
      </c>
      <c r="AL260" s="65">
        <v>232</v>
      </c>
      <c r="AM260" s="65">
        <v>328</v>
      </c>
      <c r="AO260" s="66">
        <f t="shared" si="55"/>
        <v>0</v>
      </c>
      <c r="AP260" s="66">
        <f t="shared" si="56"/>
        <v>0</v>
      </c>
      <c r="AQ260" s="66">
        <f t="shared" si="57"/>
        <v>0</v>
      </c>
      <c r="AU260" s="66"/>
      <c r="AV260" s="66"/>
    </row>
    <row r="261" spans="1:48" ht="15">
      <c r="A261" s="98"/>
      <c r="B261" s="96" t="s">
        <v>66</v>
      </c>
      <c r="C261" s="116" t="s">
        <v>85</v>
      </c>
      <c r="D261" s="54" t="s">
        <v>232</v>
      </c>
      <c r="E261" s="67">
        <f aca="true" t="shared" si="71" ref="E261:AF261">E249+E251+E253+E255+E257+E259</f>
        <v>21</v>
      </c>
      <c r="F261" s="67">
        <f t="shared" si="71"/>
        <v>6</v>
      </c>
      <c r="G261" s="67">
        <f t="shared" si="71"/>
        <v>0</v>
      </c>
      <c r="H261" s="67">
        <f t="shared" si="71"/>
        <v>0</v>
      </c>
      <c r="I261" s="67">
        <f t="shared" si="71"/>
        <v>31</v>
      </c>
      <c r="J261" s="67">
        <f t="shared" si="71"/>
        <v>5</v>
      </c>
      <c r="K261" s="67">
        <f t="shared" si="71"/>
        <v>6</v>
      </c>
      <c r="L261" s="67">
        <f t="shared" si="71"/>
        <v>6</v>
      </c>
      <c r="M261" s="67">
        <f t="shared" si="71"/>
        <v>37</v>
      </c>
      <c r="N261" s="67">
        <f t="shared" si="71"/>
        <v>21</v>
      </c>
      <c r="O261" s="67">
        <f t="shared" si="71"/>
        <v>154</v>
      </c>
      <c r="P261" s="67">
        <f t="shared" si="71"/>
        <v>110</v>
      </c>
      <c r="Q261" s="67">
        <f t="shared" si="71"/>
        <v>48</v>
      </c>
      <c r="R261" s="67">
        <f t="shared" si="71"/>
        <v>50</v>
      </c>
      <c r="S261" s="67">
        <f t="shared" si="71"/>
        <v>0</v>
      </c>
      <c r="T261" s="67">
        <f t="shared" si="71"/>
        <v>0</v>
      </c>
      <c r="U261" s="67">
        <f t="shared" si="71"/>
        <v>13</v>
      </c>
      <c r="V261" s="67">
        <f t="shared" si="71"/>
        <v>3</v>
      </c>
      <c r="W261" s="67">
        <f t="shared" si="71"/>
        <v>12</v>
      </c>
      <c r="X261" s="67">
        <f t="shared" si="71"/>
        <v>2</v>
      </c>
      <c r="Y261" s="67">
        <f t="shared" si="71"/>
        <v>3</v>
      </c>
      <c r="Z261" s="67">
        <f t="shared" si="71"/>
        <v>0</v>
      </c>
      <c r="AA261" s="67">
        <f t="shared" si="71"/>
        <v>9</v>
      </c>
      <c r="AB261" s="67">
        <f t="shared" si="71"/>
        <v>1</v>
      </c>
      <c r="AC261" s="67">
        <f t="shared" si="71"/>
        <v>4</v>
      </c>
      <c r="AD261" s="67">
        <f t="shared" si="71"/>
        <v>0</v>
      </c>
      <c r="AE261" s="67">
        <f t="shared" si="71"/>
        <v>0</v>
      </c>
      <c r="AF261" s="67">
        <f t="shared" si="71"/>
        <v>0</v>
      </c>
      <c r="AG261" s="67">
        <f t="shared" si="68"/>
        <v>338</v>
      </c>
      <c r="AH261" s="67">
        <f t="shared" si="69"/>
        <v>204</v>
      </c>
      <c r="AI261" s="67">
        <f t="shared" si="70"/>
        <v>542</v>
      </c>
      <c r="AK261" s="65">
        <v>338</v>
      </c>
      <c r="AL261" s="65">
        <v>204</v>
      </c>
      <c r="AM261" s="65">
        <v>542</v>
      </c>
      <c r="AO261" s="66">
        <f aca="true" t="shared" si="72" ref="AO261:AO324">AK261-AG261</f>
        <v>0</v>
      </c>
      <c r="AP261" s="66">
        <f aca="true" t="shared" si="73" ref="AP261:AP324">AL261-AH261</f>
        <v>0</v>
      </c>
      <c r="AQ261" s="66">
        <f aca="true" t="shared" si="74" ref="AQ261:AQ324">AM261-AI261</f>
        <v>0</v>
      </c>
      <c r="AU261" s="66"/>
      <c r="AV261" s="66"/>
    </row>
    <row r="262" spans="1:48" ht="15">
      <c r="A262" s="98"/>
      <c r="B262" s="96"/>
      <c r="C262" s="135"/>
      <c r="D262" s="54" t="s">
        <v>179</v>
      </c>
      <c r="E262" s="67">
        <f aca="true" t="shared" si="75" ref="E262:AF262">E250+E252+E254+E256+E258+E260</f>
        <v>28</v>
      </c>
      <c r="F262" s="67">
        <f t="shared" si="75"/>
        <v>8</v>
      </c>
      <c r="G262" s="67">
        <f t="shared" si="75"/>
        <v>0</v>
      </c>
      <c r="H262" s="67">
        <f t="shared" si="75"/>
        <v>0</v>
      </c>
      <c r="I262" s="67">
        <f t="shared" si="75"/>
        <v>85</v>
      </c>
      <c r="J262" s="67">
        <f t="shared" si="75"/>
        <v>13</v>
      </c>
      <c r="K262" s="67">
        <f t="shared" si="75"/>
        <v>15</v>
      </c>
      <c r="L262" s="67">
        <f t="shared" si="75"/>
        <v>14</v>
      </c>
      <c r="M262" s="67">
        <f t="shared" si="75"/>
        <v>69</v>
      </c>
      <c r="N262" s="67">
        <f t="shared" si="75"/>
        <v>46</v>
      </c>
      <c r="O262" s="67">
        <f t="shared" si="75"/>
        <v>367</v>
      </c>
      <c r="P262" s="67">
        <f t="shared" si="75"/>
        <v>334</v>
      </c>
      <c r="Q262" s="67">
        <f t="shared" si="75"/>
        <v>121</v>
      </c>
      <c r="R262" s="67">
        <f t="shared" si="75"/>
        <v>155</v>
      </c>
      <c r="S262" s="67">
        <f t="shared" si="75"/>
        <v>4</v>
      </c>
      <c r="T262" s="67">
        <f t="shared" si="75"/>
        <v>0</v>
      </c>
      <c r="U262" s="67">
        <f t="shared" si="75"/>
        <v>37</v>
      </c>
      <c r="V262" s="67">
        <f t="shared" si="75"/>
        <v>16</v>
      </c>
      <c r="W262" s="67">
        <f t="shared" si="75"/>
        <v>25</v>
      </c>
      <c r="X262" s="67">
        <f t="shared" si="75"/>
        <v>5</v>
      </c>
      <c r="Y262" s="67">
        <f t="shared" si="75"/>
        <v>6</v>
      </c>
      <c r="Z262" s="67">
        <f t="shared" si="75"/>
        <v>0</v>
      </c>
      <c r="AA262" s="67">
        <f t="shared" si="75"/>
        <v>15</v>
      </c>
      <c r="AB262" s="67">
        <f t="shared" si="75"/>
        <v>2</v>
      </c>
      <c r="AC262" s="67">
        <f t="shared" si="75"/>
        <v>19</v>
      </c>
      <c r="AD262" s="67">
        <f t="shared" si="75"/>
        <v>3</v>
      </c>
      <c r="AE262" s="67">
        <f t="shared" si="75"/>
        <v>0</v>
      </c>
      <c r="AF262" s="67">
        <f t="shared" si="75"/>
        <v>0</v>
      </c>
      <c r="AG262" s="67">
        <f t="shared" si="68"/>
        <v>791</v>
      </c>
      <c r="AH262" s="67">
        <f t="shared" si="69"/>
        <v>596</v>
      </c>
      <c r="AI262" s="67">
        <f t="shared" si="70"/>
        <v>1387</v>
      </c>
      <c r="AK262" s="65">
        <v>791</v>
      </c>
      <c r="AL262" s="65">
        <v>596</v>
      </c>
      <c r="AM262" s="65">
        <v>1387</v>
      </c>
      <c r="AO262" s="66">
        <f t="shared" si="72"/>
        <v>0</v>
      </c>
      <c r="AP262" s="66">
        <f t="shared" si="73"/>
        <v>0</v>
      </c>
      <c r="AQ262" s="66">
        <f t="shared" si="74"/>
        <v>0</v>
      </c>
      <c r="AU262" s="66"/>
      <c r="AV262" s="66"/>
    </row>
    <row r="263" spans="1:48" ht="15">
      <c r="A263" s="98" t="s">
        <v>289</v>
      </c>
      <c r="B263" s="95" t="s">
        <v>242</v>
      </c>
      <c r="C263" s="93" t="s">
        <v>41</v>
      </c>
      <c r="D263" s="55" t="s">
        <v>232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14</v>
      </c>
      <c r="R263" s="68">
        <v>10</v>
      </c>
      <c r="S263" s="68">
        <v>0</v>
      </c>
      <c r="T263" s="68">
        <v>0</v>
      </c>
      <c r="U263" s="68">
        <v>0</v>
      </c>
      <c r="V263" s="68">
        <v>0</v>
      </c>
      <c r="W263" s="68">
        <v>0</v>
      </c>
      <c r="X263" s="68">
        <v>0</v>
      </c>
      <c r="Y263" s="68">
        <v>0</v>
      </c>
      <c r="Z263" s="68">
        <v>0</v>
      </c>
      <c r="AA263" s="68">
        <v>0</v>
      </c>
      <c r="AB263" s="68">
        <v>0</v>
      </c>
      <c r="AC263" s="68">
        <v>0</v>
      </c>
      <c r="AD263" s="68">
        <v>0</v>
      </c>
      <c r="AE263" s="68">
        <v>0</v>
      </c>
      <c r="AF263" s="68">
        <v>0</v>
      </c>
      <c r="AG263" s="67">
        <f t="shared" si="68"/>
        <v>14</v>
      </c>
      <c r="AH263" s="67">
        <f t="shared" si="69"/>
        <v>10</v>
      </c>
      <c r="AI263" s="67">
        <f t="shared" si="70"/>
        <v>24</v>
      </c>
      <c r="AK263" s="65">
        <v>14</v>
      </c>
      <c r="AL263" s="65">
        <v>10</v>
      </c>
      <c r="AM263" s="65">
        <v>24</v>
      </c>
      <c r="AO263" s="66">
        <f t="shared" si="72"/>
        <v>0</v>
      </c>
      <c r="AP263" s="66">
        <f t="shared" si="73"/>
        <v>0</v>
      </c>
      <c r="AQ263" s="66">
        <f t="shared" si="74"/>
        <v>0</v>
      </c>
      <c r="AU263" s="66"/>
      <c r="AV263" s="66"/>
    </row>
    <row r="264" spans="1:48" ht="15">
      <c r="A264" s="98"/>
      <c r="B264" s="95"/>
      <c r="C264" s="94"/>
      <c r="D264" s="55" t="s">
        <v>179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1</v>
      </c>
      <c r="L264" s="68">
        <v>0</v>
      </c>
      <c r="M264" s="68">
        <v>4</v>
      </c>
      <c r="N264" s="68">
        <v>1</v>
      </c>
      <c r="O264" s="68">
        <v>0</v>
      </c>
      <c r="P264" s="68">
        <v>0</v>
      </c>
      <c r="Q264" s="68">
        <v>33</v>
      </c>
      <c r="R264" s="68">
        <v>24</v>
      </c>
      <c r="S264" s="68">
        <v>0</v>
      </c>
      <c r="T264" s="68">
        <v>0</v>
      </c>
      <c r="U264" s="68">
        <v>0</v>
      </c>
      <c r="V264" s="68">
        <v>0</v>
      </c>
      <c r="W264" s="68">
        <v>0</v>
      </c>
      <c r="X264" s="68">
        <v>0</v>
      </c>
      <c r="Y264" s="68">
        <v>0</v>
      </c>
      <c r="Z264" s="68">
        <v>0</v>
      </c>
      <c r="AA264" s="68">
        <v>0</v>
      </c>
      <c r="AB264" s="68">
        <v>0</v>
      </c>
      <c r="AC264" s="68">
        <v>0</v>
      </c>
      <c r="AD264" s="68">
        <v>0</v>
      </c>
      <c r="AE264" s="68">
        <v>0</v>
      </c>
      <c r="AF264" s="68">
        <v>0</v>
      </c>
      <c r="AG264" s="67">
        <f t="shared" si="68"/>
        <v>38</v>
      </c>
      <c r="AH264" s="67">
        <f t="shared" si="69"/>
        <v>25</v>
      </c>
      <c r="AI264" s="67">
        <f t="shared" si="70"/>
        <v>63</v>
      </c>
      <c r="AK264" s="65">
        <v>38</v>
      </c>
      <c r="AL264" s="65">
        <v>25</v>
      </c>
      <c r="AM264" s="65">
        <v>63</v>
      </c>
      <c r="AO264" s="66">
        <f t="shared" si="72"/>
        <v>0</v>
      </c>
      <c r="AP264" s="66">
        <f t="shared" si="73"/>
        <v>0</v>
      </c>
      <c r="AQ264" s="66">
        <f t="shared" si="74"/>
        <v>0</v>
      </c>
      <c r="AU264" s="66"/>
      <c r="AV264" s="66"/>
    </row>
    <row r="265" spans="1:48" ht="15">
      <c r="A265" s="98"/>
      <c r="B265" s="95" t="s">
        <v>247</v>
      </c>
      <c r="C265" s="93" t="s">
        <v>41</v>
      </c>
      <c r="D265" s="55" t="s">
        <v>232</v>
      </c>
      <c r="E265" s="68">
        <v>0</v>
      </c>
      <c r="F265" s="68">
        <v>1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2</v>
      </c>
      <c r="O265" s="68">
        <v>0</v>
      </c>
      <c r="P265" s="68">
        <v>0</v>
      </c>
      <c r="Q265" s="68">
        <v>8</v>
      </c>
      <c r="R265" s="68">
        <v>15</v>
      </c>
      <c r="S265" s="68">
        <v>0</v>
      </c>
      <c r="T265" s="68">
        <v>0</v>
      </c>
      <c r="U265" s="68">
        <v>0</v>
      </c>
      <c r="V265" s="68">
        <v>0</v>
      </c>
      <c r="W265" s="68">
        <v>0</v>
      </c>
      <c r="X265" s="68">
        <v>0</v>
      </c>
      <c r="Y265" s="68">
        <v>0</v>
      </c>
      <c r="Z265" s="68">
        <v>0</v>
      </c>
      <c r="AA265" s="68">
        <v>0</v>
      </c>
      <c r="AB265" s="68">
        <v>0</v>
      </c>
      <c r="AC265" s="68">
        <v>0</v>
      </c>
      <c r="AD265" s="68">
        <v>0</v>
      </c>
      <c r="AE265" s="68">
        <v>0</v>
      </c>
      <c r="AF265" s="68">
        <v>0</v>
      </c>
      <c r="AG265" s="67">
        <f t="shared" si="68"/>
        <v>8</v>
      </c>
      <c r="AH265" s="67">
        <f t="shared" si="69"/>
        <v>18</v>
      </c>
      <c r="AI265" s="67">
        <f t="shared" si="70"/>
        <v>26</v>
      </c>
      <c r="AK265" s="65">
        <v>8</v>
      </c>
      <c r="AL265" s="65">
        <v>18</v>
      </c>
      <c r="AM265" s="65">
        <v>26</v>
      </c>
      <c r="AO265" s="66">
        <f t="shared" si="72"/>
        <v>0</v>
      </c>
      <c r="AP265" s="66">
        <f t="shared" si="73"/>
        <v>0</v>
      </c>
      <c r="AQ265" s="66">
        <f t="shared" si="74"/>
        <v>0</v>
      </c>
      <c r="AU265" s="66"/>
      <c r="AV265" s="66"/>
    </row>
    <row r="266" spans="1:48" ht="15">
      <c r="A266" s="98"/>
      <c r="B266" s="95"/>
      <c r="C266" s="94"/>
      <c r="D266" s="55" t="s">
        <v>179</v>
      </c>
      <c r="E266" s="68">
        <v>2</v>
      </c>
      <c r="F266" s="68">
        <v>1</v>
      </c>
      <c r="G266" s="68">
        <v>0</v>
      </c>
      <c r="H266" s="68">
        <v>0</v>
      </c>
      <c r="I266" s="68">
        <v>0</v>
      </c>
      <c r="J266" s="68">
        <v>0</v>
      </c>
      <c r="K266" s="68">
        <v>1</v>
      </c>
      <c r="L266" s="68">
        <v>1</v>
      </c>
      <c r="M266" s="68">
        <v>1</v>
      </c>
      <c r="N266" s="68">
        <v>3</v>
      </c>
      <c r="O266" s="68">
        <v>0</v>
      </c>
      <c r="P266" s="68">
        <v>0</v>
      </c>
      <c r="Q266" s="68">
        <v>29</v>
      </c>
      <c r="R266" s="68">
        <v>30</v>
      </c>
      <c r="S266" s="68">
        <v>0</v>
      </c>
      <c r="T266" s="68">
        <v>0</v>
      </c>
      <c r="U266" s="68">
        <v>0</v>
      </c>
      <c r="V266" s="68">
        <v>0</v>
      </c>
      <c r="W266" s="68">
        <v>0</v>
      </c>
      <c r="X266" s="68">
        <v>0</v>
      </c>
      <c r="Y266" s="68">
        <v>0</v>
      </c>
      <c r="Z266" s="68">
        <v>0</v>
      </c>
      <c r="AA266" s="68">
        <v>0</v>
      </c>
      <c r="AB266" s="68">
        <v>0</v>
      </c>
      <c r="AC266" s="68">
        <v>1</v>
      </c>
      <c r="AD266" s="68">
        <v>0</v>
      </c>
      <c r="AE266" s="68">
        <v>0</v>
      </c>
      <c r="AF266" s="68">
        <v>0</v>
      </c>
      <c r="AG266" s="67">
        <f t="shared" si="68"/>
        <v>34</v>
      </c>
      <c r="AH266" s="67">
        <f t="shared" si="69"/>
        <v>35</v>
      </c>
      <c r="AI266" s="67">
        <f t="shared" si="70"/>
        <v>69</v>
      </c>
      <c r="AK266" s="65">
        <v>34</v>
      </c>
      <c r="AL266" s="65">
        <v>35</v>
      </c>
      <c r="AM266" s="65">
        <v>69</v>
      </c>
      <c r="AO266" s="66">
        <f t="shared" si="72"/>
        <v>0</v>
      </c>
      <c r="AP266" s="66">
        <f t="shared" si="73"/>
        <v>0</v>
      </c>
      <c r="AQ266" s="66">
        <f t="shared" si="74"/>
        <v>0</v>
      </c>
      <c r="AU266" s="66"/>
      <c r="AV266" s="66"/>
    </row>
    <row r="267" spans="1:48" ht="15">
      <c r="A267" s="98"/>
      <c r="B267" s="96" t="s">
        <v>66</v>
      </c>
      <c r="C267" s="116" t="s">
        <v>85</v>
      </c>
      <c r="D267" s="54" t="s">
        <v>232</v>
      </c>
      <c r="E267" s="67">
        <f aca="true" t="shared" si="76" ref="E267:AF267">E263+E265</f>
        <v>0</v>
      </c>
      <c r="F267" s="67">
        <f t="shared" si="76"/>
        <v>1</v>
      </c>
      <c r="G267" s="67">
        <f t="shared" si="76"/>
        <v>0</v>
      </c>
      <c r="H267" s="67">
        <f t="shared" si="76"/>
        <v>0</v>
      </c>
      <c r="I267" s="67">
        <f t="shared" si="76"/>
        <v>0</v>
      </c>
      <c r="J267" s="67">
        <f t="shared" si="76"/>
        <v>0</v>
      </c>
      <c r="K267" s="67">
        <f t="shared" si="76"/>
        <v>0</v>
      </c>
      <c r="L267" s="67">
        <f t="shared" si="76"/>
        <v>0</v>
      </c>
      <c r="M267" s="67">
        <f t="shared" si="76"/>
        <v>0</v>
      </c>
      <c r="N267" s="67">
        <f t="shared" si="76"/>
        <v>2</v>
      </c>
      <c r="O267" s="67">
        <f t="shared" si="76"/>
        <v>0</v>
      </c>
      <c r="P267" s="67">
        <f t="shared" si="76"/>
        <v>0</v>
      </c>
      <c r="Q267" s="67">
        <f t="shared" si="76"/>
        <v>22</v>
      </c>
      <c r="R267" s="67">
        <f t="shared" si="76"/>
        <v>25</v>
      </c>
      <c r="S267" s="67">
        <f t="shared" si="76"/>
        <v>0</v>
      </c>
      <c r="T267" s="67">
        <f t="shared" si="76"/>
        <v>0</v>
      </c>
      <c r="U267" s="67">
        <f t="shared" si="76"/>
        <v>0</v>
      </c>
      <c r="V267" s="67">
        <f t="shared" si="76"/>
        <v>0</v>
      </c>
      <c r="W267" s="67">
        <f t="shared" si="76"/>
        <v>0</v>
      </c>
      <c r="X267" s="67">
        <f t="shared" si="76"/>
        <v>0</v>
      </c>
      <c r="Y267" s="67">
        <f t="shared" si="76"/>
        <v>0</v>
      </c>
      <c r="Z267" s="67">
        <f t="shared" si="76"/>
        <v>0</v>
      </c>
      <c r="AA267" s="67">
        <f t="shared" si="76"/>
        <v>0</v>
      </c>
      <c r="AB267" s="67">
        <f t="shared" si="76"/>
        <v>0</v>
      </c>
      <c r="AC267" s="67">
        <f t="shared" si="76"/>
        <v>0</v>
      </c>
      <c r="AD267" s="67">
        <f t="shared" si="76"/>
        <v>0</v>
      </c>
      <c r="AE267" s="67">
        <f t="shared" si="76"/>
        <v>0</v>
      </c>
      <c r="AF267" s="67">
        <f t="shared" si="76"/>
        <v>0</v>
      </c>
      <c r="AG267" s="67">
        <f t="shared" si="68"/>
        <v>22</v>
      </c>
      <c r="AH267" s="67">
        <f t="shared" si="69"/>
        <v>28</v>
      </c>
      <c r="AI267" s="67">
        <f t="shared" si="70"/>
        <v>50</v>
      </c>
      <c r="AK267" s="65">
        <v>22</v>
      </c>
      <c r="AL267" s="65">
        <v>28</v>
      </c>
      <c r="AM267" s="65">
        <v>50</v>
      </c>
      <c r="AO267" s="66">
        <f t="shared" si="72"/>
        <v>0</v>
      </c>
      <c r="AP267" s="66">
        <f t="shared" si="73"/>
        <v>0</v>
      </c>
      <c r="AQ267" s="66">
        <f t="shared" si="74"/>
        <v>0</v>
      </c>
      <c r="AU267" s="66"/>
      <c r="AV267" s="66"/>
    </row>
    <row r="268" spans="1:48" ht="15">
      <c r="A268" s="98"/>
      <c r="B268" s="96"/>
      <c r="C268" s="135"/>
      <c r="D268" s="54" t="s">
        <v>179</v>
      </c>
      <c r="E268" s="67">
        <f aca="true" t="shared" si="77" ref="E268:AF268">E264+E266</f>
        <v>2</v>
      </c>
      <c r="F268" s="67">
        <f t="shared" si="77"/>
        <v>1</v>
      </c>
      <c r="G268" s="67">
        <f t="shared" si="77"/>
        <v>0</v>
      </c>
      <c r="H268" s="67">
        <f t="shared" si="77"/>
        <v>0</v>
      </c>
      <c r="I268" s="67">
        <f t="shared" si="77"/>
        <v>0</v>
      </c>
      <c r="J268" s="67">
        <f t="shared" si="77"/>
        <v>0</v>
      </c>
      <c r="K268" s="67">
        <f t="shared" si="77"/>
        <v>2</v>
      </c>
      <c r="L268" s="67">
        <f t="shared" si="77"/>
        <v>1</v>
      </c>
      <c r="M268" s="67">
        <f t="shared" si="77"/>
        <v>5</v>
      </c>
      <c r="N268" s="67">
        <f t="shared" si="77"/>
        <v>4</v>
      </c>
      <c r="O268" s="67">
        <f t="shared" si="77"/>
        <v>0</v>
      </c>
      <c r="P268" s="67">
        <f t="shared" si="77"/>
        <v>0</v>
      </c>
      <c r="Q268" s="67">
        <f t="shared" si="77"/>
        <v>62</v>
      </c>
      <c r="R268" s="67">
        <f t="shared" si="77"/>
        <v>54</v>
      </c>
      <c r="S268" s="67">
        <f t="shared" si="77"/>
        <v>0</v>
      </c>
      <c r="T268" s="67">
        <f t="shared" si="77"/>
        <v>0</v>
      </c>
      <c r="U268" s="67">
        <f t="shared" si="77"/>
        <v>0</v>
      </c>
      <c r="V268" s="67">
        <f t="shared" si="77"/>
        <v>0</v>
      </c>
      <c r="W268" s="67">
        <f t="shared" si="77"/>
        <v>0</v>
      </c>
      <c r="X268" s="67">
        <f t="shared" si="77"/>
        <v>0</v>
      </c>
      <c r="Y268" s="67">
        <f t="shared" si="77"/>
        <v>0</v>
      </c>
      <c r="Z268" s="67">
        <f t="shared" si="77"/>
        <v>0</v>
      </c>
      <c r="AA268" s="67">
        <f t="shared" si="77"/>
        <v>0</v>
      </c>
      <c r="AB268" s="67">
        <f t="shared" si="77"/>
        <v>0</v>
      </c>
      <c r="AC268" s="67">
        <f t="shared" si="77"/>
        <v>1</v>
      </c>
      <c r="AD268" s="67">
        <f t="shared" si="77"/>
        <v>0</v>
      </c>
      <c r="AE268" s="67">
        <f t="shared" si="77"/>
        <v>0</v>
      </c>
      <c r="AF268" s="67">
        <f t="shared" si="77"/>
        <v>0</v>
      </c>
      <c r="AG268" s="67">
        <f t="shared" si="68"/>
        <v>72</v>
      </c>
      <c r="AH268" s="67">
        <f t="shared" si="69"/>
        <v>60</v>
      </c>
      <c r="AI268" s="67">
        <f t="shared" si="70"/>
        <v>132</v>
      </c>
      <c r="AK268" s="65">
        <v>72</v>
      </c>
      <c r="AL268" s="65">
        <v>60</v>
      </c>
      <c r="AM268" s="65">
        <v>132</v>
      </c>
      <c r="AO268" s="66">
        <f t="shared" si="72"/>
        <v>0</v>
      </c>
      <c r="AP268" s="66">
        <f t="shared" si="73"/>
        <v>0</v>
      </c>
      <c r="AQ268" s="66">
        <f t="shared" si="74"/>
        <v>0</v>
      </c>
      <c r="AU268" s="66"/>
      <c r="AV268" s="66"/>
    </row>
    <row r="269" spans="1:48" ht="15">
      <c r="A269" s="95" t="s">
        <v>239</v>
      </c>
      <c r="B269" s="95"/>
      <c r="C269" s="93" t="s">
        <v>85</v>
      </c>
      <c r="D269" s="55" t="s">
        <v>232</v>
      </c>
      <c r="E269" s="68">
        <v>1</v>
      </c>
      <c r="F269" s="68">
        <v>1</v>
      </c>
      <c r="G269" s="68">
        <v>0</v>
      </c>
      <c r="H269" s="68">
        <v>2</v>
      </c>
      <c r="I269" s="68">
        <v>3</v>
      </c>
      <c r="J269" s="68">
        <v>0</v>
      </c>
      <c r="K269" s="68">
        <v>1</v>
      </c>
      <c r="L269" s="68">
        <v>0</v>
      </c>
      <c r="M269" s="68">
        <v>13</v>
      </c>
      <c r="N269" s="68">
        <v>4</v>
      </c>
      <c r="O269" s="68">
        <v>77</v>
      </c>
      <c r="P269" s="68">
        <v>22</v>
      </c>
      <c r="Q269" s="68">
        <v>40</v>
      </c>
      <c r="R269" s="68">
        <v>4</v>
      </c>
      <c r="S269" s="68">
        <v>1</v>
      </c>
      <c r="T269" s="68">
        <v>0</v>
      </c>
      <c r="U269" s="68">
        <v>5</v>
      </c>
      <c r="V269" s="68">
        <v>2</v>
      </c>
      <c r="W269" s="68">
        <v>8</v>
      </c>
      <c r="X269" s="68">
        <v>1</v>
      </c>
      <c r="Y269" s="68">
        <v>4</v>
      </c>
      <c r="Z269" s="68">
        <v>0</v>
      </c>
      <c r="AA269" s="68">
        <v>0</v>
      </c>
      <c r="AB269" s="68">
        <v>0</v>
      </c>
      <c r="AC269" s="68">
        <v>2</v>
      </c>
      <c r="AD269" s="68">
        <v>0</v>
      </c>
      <c r="AE269" s="68">
        <v>0</v>
      </c>
      <c r="AF269" s="68">
        <v>0</v>
      </c>
      <c r="AG269" s="67">
        <f t="shared" si="68"/>
        <v>155</v>
      </c>
      <c r="AH269" s="67">
        <f t="shared" si="69"/>
        <v>36</v>
      </c>
      <c r="AI269" s="67">
        <f t="shared" si="70"/>
        <v>191</v>
      </c>
      <c r="AK269" s="65">
        <v>155</v>
      </c>
      <c r="AL269" s="65">
        <v>36</v>
      </c>
      <c r="AM269" s="65">
        <v>191</v>
      </c>
      <c r="AO269" s="66">
        <f t="shared" si="72"/>
        <v>0</v>
      </c>
      <c r="AP269" s="66">
        <f t="shared" si="73"/>
        <v>0</v>
      </c>
      <c r="AQ269" s="66">
        <f t="shared" si="74"/>
        <v>0</v>
      </c>
      <c r="AU269" s="66"/>
      <c r="AV269" s="66"/>
    </row>
    <row r="270" spans="1:48" ht="15">
      <c r="A270" s="95"/>
      <c r="B270" s="95"/>
      <c r="C270" s="94"/>
      <c r="D270" s="55" t="s">
        <v>179</v>
      </c>
      <c r="E270" s="68">
        <v>3</v>
      </c>
      <c r="F270" s="68">
        <v>5</v>
      </c>
      <c r="G270" s="68">
        <v>2</v>
      </c>
      <c r="H270" s="68">
        <v>2</v>
      </c>
      <c r="I270" s="68">
        <v>9</v>
      </c>
      <c r="J270" s="68">
        <v>0</v>
      </c>
      <c r="K270" s="68">
        <v>4</v>
      </c>
      <c r="L270" s="68">
        <v>0</v>
      </c>
      <c r="M270" s="68">
        <v>21</v>
      </c>
      <c r="N270" s="68">
        <v>5</v>
      </c>
      <c r="O270" s="68">
        <v>313</v>
      </c>
      <c r="P270" s="68">
        <v>76</v>
      </c>
      <c r="Q270" s="68">
        <v>140</v>
      </c>
      <c r="R270" s="68">
        <v>21</v>
      </c>
      <c r="S270" s="68">
        <v>1</v>
      </c>
      <c r="T270" s="68">
        <v>0</v>
      </c>
      <c r="U270" s="68">
        <v>9</v>
      </c>
      <c r="V270" s="68">
        <v>2</v>
      </c>
      <c r="W270" s="68">
        <v>8</v>
      </c>
      <c r="X270" s="68">
        <v>2</v>
      </c>
      <c r="Y270" s="68">
        <v>6</v>
      </c>
      <c r="Z270" s="68">
        <v>0</v>
      </c>
      <c r="AA270" s="68">
        <v>0</v>
      </c>
      <c r="AB270" s="68">
        <v>0</v>
      </c>
      <c r="AC270" s="68">
        <v>7</v>
      </c>
      <c r="AD270" s="68">
        <v>0</v>
      </c>
      <c r="AE270" s="68">
        <v>0</v>
      </c>
      <c r="AF270" s="68">
        <v>0</v>
      </c>
      <c r="AG270" s="67">
        <f t="shared" si="68"/>
        <v>523</v>
      </c>
      <c r="AH270" s="67">
        <f t="shared" si="69"/>
        <v>113</v>
      </c>
      <c r="AI270" s="67">
        <f t="shared" si="70"/>
        <v>636</v>
      </c>
      <c r="AK270" s="65">
        <v>523</v>
      </c>
      <c r="AL270" s="65">
        <v>113</v>
      </c>
      <c r="AM270" s="65">
        <v>636</v>
      </c>
      <c r="AO270" s="66">
        <f t="shared" si="72"/>
        <v>0</v>
      </c>
      <c r="AP270" s="66">
        <f t="shared" si="73"/>
        <v>0</v>
      </c>
      <c r="AQ270" s="66">
        <f t="shared" si="74"/>
        <v>0</v>
      </c>
      <c r="AU270" s="66"/>
      <c r="AV270" s="66"/>
    </row>
    <row r="271" spans="1:48" ht="15">
      <c r="A271" s="98" t="s">
        <v>67</v>
      </c>
      <c r="B271" s="99" t="s">
        <v>68</v>
      </c>
      <c r="C271" s="93" t="s">
        <v>85</v>
      </c>
      <c r="D271" s="56" t="s">
        <v>232</v>
      </c>
      <c r="E271" s="68">
        <v>2</v>
      </c>
      <c r="F271" s="68">
        <v>0</v>
      </c>
      <c r="G271" s="68">
        <v>0</v>
      </c>
      <c r="H271" s="68">
        <v>0</v>
      </c>
      <c r="I271" s="68">
        <v>9</v>
      </c>
      <c r="J271" s="68">
        <v>3</v>
      </c>
      <c r="K271" s="68">
        <v>0</v>
      </c>
      <c r="L271" s="68">
        <v>1</v>
      </c>
      <c r="M271" s="68">
        <v>18</v>
      </c>
      <c r="N271" s="68">
        <v>5</v>
      </c>
      <c r="O271" s="68">
        <v>10</v>
      </c>
      <c r="P271" s="68">
        <v>32</v>
      </c>
      <c r="Q271" s="68">
        <v>2</v>
      </c>
      <c r="R271" s="68">
        <v>13</v>
      </c>
      <c r="S271" s="68">
        <v>1</v>
      </c>
      <c r="T271" s="68">
        <v>0</v>
      </c>
      <c r="U271" s="68">
        <v>15</v>
      </c>
      <c r="V271" s="68">
        <v>6</v>
      </c>
      <c r="W271" s="68">
        <v>9</v>
      </c>
      <c r="X271" s="68">
        <v>4</v>
      </c>
      <c r="Y271" s="68">
        <v>3</v>
      </c>
      <c r="Z271" s="68">
        <v>1</v>
      </c>
      <c r="AA271" s="68">
        <v>0</v>
      </c>
      <c r="AB271" s="68">
        <v>0</v>
      </c>
      <c r="AC271" s="68">
        <v>1</v>
      </c>
      <c r="AD271" s="68">
        <v>0</v>
      </c>
      <c r="AE271" s="68">
        <v>0</v>
      </c>
      <c r="AF271" s="68">
        <v>0</v>
      </c>
      <c r="AG271" s="67">
        <f t="shared" si="68"/>
        <v>70</v>
      </c>
      <c r="AH271" s="67">
        <f t="shared" si="69"/>
        <v>65</v>
      </c>
      <c r="AI271" s="67">
        <f t="shared" si="70"/>
        <v>135</v>
      </c>
      <c r="AK271" s="65">
        <v>70</v>
      </c>
      <c r="AL271" s="65">
        <v>65</v>
      </c>
      <c r="AM271" s="65">
        <v>135</v>
      </c>
      <c r="AO271" s="66">
        <f t="shared" si="72"/>
        <v>0</v>
      </c>
      <c r="AP271" s="66">
        <f t="shared" si="73"/>
        <v>0</v>
      </c>
      <c r="AQ271" s="66">
        <f t="shared" si="74"/>
        <v>0</v>
      </c>
      <c r="AU271" s="66"/>
      <c r="AV271" s="66"/>
    </row>
    <row r="272" spans="1:48" ht="15">
      <c r="A272" s="98"/>
      <c r="B272" s="99"/>
      <c r="C272" s="94"/>
      <c r="D272" s="56" t="s">
        <v>179</v>
      </c>
      <c r="E272" s="68">
        <v>3</v>
      </c>
      <c r="F272" s="68">
        <v>0</v>
      </c>
      <c r="G272" s="68">
        <v>0</v>
      </c>
      <c r="H272" s="68">
        <v>0</v>
      </c>
      <c r="I272" s="68">
        <v>18</v>
      </c>
      <c r="J272" s="68">
        <v>7</v>
      </c>
      <c r="K272" s="68">
        <v>0</v>
      </c>
      <c r="L272" s="68">
        <v>2</v>
      </c>
      <c r="M272" s="68">
        <v>23</v>
      </c>
      <c r="N272" s="68">
        <v>11</v>
      </c>
      <c r="O272" s="68">
        <v>42</v>
      </c>
      <c r="P272" s="68">
        <v>125</v>
      </c>
      <c r="Q272" s="68">
        <v>14</v>
      </c>
      <c r="R272" s="68">
        <v>51</v>
      </c>
      <c r="S272" s="68">
        <v>4</v>
      </c>
      <c r="T272" s="68">
        <v>0</v>
      </c>
      <c r="U272" s="68">
        <v>31</v>
      </c>
      <c r="V272" s="68">
        <v>13</v>
      </c>
      <c r="W272" s="68">
        <v>22</v>
      </c>
      <c r="X272" s="68">
        <v>8</v>
      </c>
      <c r="Y272" s="68">
        <v>8</v>
      </c>
      <c r="Z272" s="68">
        <v>4</v>
      </c>
      <c r="AA272" s="68">
        <v>0</v>
      </c>
      <c r="AB272" s="68">
        <v>0</v>
      </c>
      <c r="AC272" s="68">
        <v>1</v>
      </c>
      <c r="AD272" s="68">
        <v>1</v>
      </c>
      <c r="AE272" s="68">
        <v>0</v>
      </c>
      <c r="AF272" s="68">
        <v>0</v>
      </c>
      <c r="AG272" s="67">
        <f t="shared" si="68"/>
        <v>166</v>
      </c>
      <c r="AH272" s="67">
        <f t="shared" si="69"/>
        <v>222</v>
      </c>
      <c r="AI272" s="67">
        <f t="shared" si="70"/>
        <v>388</v>
      </c>
      <c r="AK272" s="65">
        <v>166</v>
      </c>
      <c r="AL272" s="65">
        <v>222</v>
      </c>
      <c r="AM272" s="65">
        <v>388</v>
      </c>
      <c r="AO272" s="66">
        <f t="shared" si="72"/>
        <v>0</v>
      </c>
      <c r="AP272" s="66">
        <f t="shared" si="73"/>
        <v>0</v>
      </c>
      <c r="AQ272" s="66">
        <f t="shared" si="74"/>
        <v>0</v>
      </c>
      <c r="AU272" s="66"/>
      <c r="AV272" s="66"/>
    </row>
    <row r="273" spans="1:48" ht="15">
      <c r="A273" s="98"/>
      <c r="B273" s="99" t="s">
        <v>69</v>
      </c>
      <c r="C273" s="93" t="s">
        <v>85</v>
      </c>
      <c r="D273" s="56" t="s">
        <v>232</v>
      </c>
      <c r="E273" s="68">
        <v>0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8">
        <v>0</v>
      </c>
      <c r="R273" s="68">
        <v>0</v>
      </c>
      <c r="S273" s="68">
        <v>0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68">
        <v>0</v>
      </c>
      <c r="AC273" s="68">
        <v>0</v>
      </c>
      <c r="AD273" s="68">
        <v>0</v>
      </c>
      <c r="AE273" s="68">
        <v>0</v>
      </c>
      <c r="AF273" s="68">
        <v>0</v>
      </c>
      <c r="AG273" s="67">
        <f t="shared" si="68"/>
        <v>0</v>
      </c>
      <c r="AH273" s="67">
        <f t="shared" si="69"/>
        <v>0</v>
      </c>
      <c r="AI273" s="67">
        <f t="shared" si="70"/>
        <v>0</v>
      </c>
      <c r="AK273" s="65">
        <v>0</v>
      </c>
      <c r="AL273" s="65">
        <v>0</v>
      </c>
      <c r="AM273" s="65">
        <v>0</v>
      </c>
      <c r="AO273" s="66">
        <f t="shared" si="72"/>
        <v>0</v>
      </c>
      <c r="AP273" s="66">
        <f t="shared" si="73"/>
        <v>0</v>
      </c>
      <c r="AQ273" s="66">
        <f t="shared" si="74"/>
        <v>0</v>
      </c>
      <c r="AU273" s="66"/>
      <c r="AV273" s="66"/>
    </row>
    <row r="274" spans="1:48" ht="15">
      <c r="A274" s="98"/>
      <c r="B274" s="99"/>
      <c r="C274" s="94"/>
      <c r="D274" s="56" t="s">
        <v>179</v>
      </c>
      <c r="E274" s="68">
        <v>0</v>
      </c>
      <c r="F274" s="68">
        <v>0</v>
      </c>
      <c r="G274" s="68">
        <v>0</v>
      </c>
      <c r="H274" s="68">
        <v>0</v>
      </c>
      <c r="I274" s="68">
        <v>1</v>
      </c>
      <c r="J274" s="68">
        <v>0</v>
      </c>
      <c r="K274" s="68">
        <v>1</v>
      </c>
      <c r="L274" s="68">
        <v>0</v>
      </c>
      <c r="M274" s="68">
        <v>1</v>
      </c>
      <c r="N274" s="68">
        <v>5</v>
      </c>
      <c r="O274" s="68">
        <v>4</v>
      </c>
      <c r="P274" s="68">
        <v>20</v>
      </c>
      <c r="Q274" s="68">
        <v>1</v>
      </c>
      <c r="R274" s="68">
        <v>6</v>
      </c>
      <c r="S274" s="68">
        <v>0</v>
      </c>
      <c r="T274" s="68">
        <v>0</v>
      </c>
      <c r="U274" s="68">
        <v>1</v>
      </c>
      <c r="V274" s="68">
        <v>2</v>
      </c>
      <c r="W274" s="68">
        <v>0</v>
      </c>
      <c r="X274" s="68">
        <v>0</v>
      </c>
      <c r="Y274" s="68">
        <v>1</v>
      </c>
      <c r="Z274" s="68">
        <v>0</v>
      </c>
      <c r="AA274" s="68">
        <v>0</v>
      </c>
      <c r="AB274" s="68">
        <v>0</v>
      </c>
      <c r="AC274" s="68">
        <v>0</v>
      </c>
      <c r="AD274" s="68">
        <v>0</v>
      </c>
      <c r="AE274" s="68">
        <v>0</v>
      </c>
      <c r="AF274" s="68">
        <v>0</v>
      </c>
      <c r="AG274" s="67">
        <f t="shared" si="68"/>
        <v>10</v>
      </c>
      <c r="AH274" s="67">
        <f t="shared" si="69"/>
        <v>33</v>
      </c>
      <c r="AI274" s="67">
        <f t="shared" si="70"/>
        <v>43</v>
      </c>
      <c r="AK274" s="65">
        <v>10</v>
      </c>
      <c r="AL274" s="65">
        <v>33</v>
      </c>
      <c r="AM274" s="65">
        <v>43</v>
      </c>
      <c r="AO274" s="66">
        <f t="shared" si="72"/>
        <v>0</v>
      </c>
      <c r="AP274" s="66">
        <f t="shared" si="73"/>
        <v>0</v>
      </c>
      <c r="AQ274" s="66">
        <f t="shared" si="74"/>
        <v>0</v>
      </c>
      <c r="AU274" s="66"/>
      <c r="AV274" s="66"/>
    </row>
    <row r="275" spans="1:48" ht="15">
      <c r="A275" s="98"/>
      <c r="B275" s="99" t="s">
        <v>70</v>
      </c>
      <c r="C275" s="93" t="s">
        <v>85</v>
      </c>
      <c r="D275" s="56" t="s">
        <v>232</v>
      </c>
      <c r="E275" s="68">
        <v>0</v>
      </c>
      <c r="F275" s="68">
        <v>0</v>
      </c>
      <c r="G275" s="68">
        <v>0</v>
      </c>
      <c r="H275" s="68">
        <v>0</v>
      </c>
      <c r="I275" s="68">
        <v>1</v>
      </c>
      <c r="J275" s="68">
        <v>2</v>
      </c>
      <c r="K275" s="68">
        <v>1</v>
      </c>
      <c r="L275" s="68">
        <v>0</v>
      </c>
      <c r="M275" s="68">
        <v>0</v>
      </c>
      <c r="N275" s="68">
        <v>12</v>
      </c>
      <c r="O275" s="68">
        <v>2</v>
      </c>
      <c r="P275" s="68">
        <v>28</v>
      </c>
      <c r="Q275" s="68">
        <v>2</v>
      </c>
      <c r="R275" s="68">
        <v>13</v>
      </c>
      <c r="S275" s="68">
        <v>1</v>
      </c>
      <c r="T275" s="68">
        <v>0</v>
      </c>
      <c r="U275" s="68">
        <v>5</v>
      </c>
      <c r="V275" s="68">
        <v>7</v>
      </c>
      <c r="W275" s="68">
        <v>6</v>
      </c>
      <c r="X275" s="68">
        <v>2</v>
      </c>
      <c r="Y275" s="68">
        <v>0</v>
      </c>
      <c r="Z275" s="68">
        <v>1</v>
      </c>
      <c r="AA275" s="68">
        <v>0</v>
      </c>
      <c r="AB275" s="68">
        <v>0</v>
      </c>
      <c r="AC275" s="68">
        <v>0</v>
      </c>
      <c r="AD275" s="68">
        <v>0</v>
      </c>
      <c r="AE275" s="68">
        <v>0</v>
      </c>
      <c r="AF275" s="68">
        <v>0</v>
      </c>
      <c r="AG275" s="67">
        <f t="shared" si="68"/>
        <v>18</v>
      </c>
      <c r="AH275" s="67">
        <f t="shared" si="69"/>
        <v>65</v>
      </c>
      <c r="AI275" s="67">
        <f t="shared" si="70"/>
        <v>83</v>
      </c>
      <c r="AK275" s="65">
        <v>18</v>
      </c>
      <c r="AL275" s="65">
        <v>65</v>
      </c>
      <c r="AM275" s="65">
        <v>83</v>
      </c>
      <c r="AO275" s="66">
        <f t="shared" si="72"/>
        <v>0</v>
      </c>
      <c r="AP275" s="66">
        <f t="shared" si="73"/>
        <v>0</v>
      </c>
      <c r="AQ275" s="66">
        <f t="shared" si="74"/>
        <v>0</v>
      </c>
      <c r="AU275" s="66"/>
      <c r="AV275" s="66"/>
    </row>
    <row r="276" spans="1:48" ht="15">
      <c r="A276" s="98"/>
      <c r="B276" s="99"/>
      <c r="C276" s="94"/>
      <c r="D276" s="56" t="s">
        <v>179</v>
      </c>
      <c r="E276" s="68">
        <v>0</v>
      </c>
      <c r="F276" s="68">
        <v>2</v>
      </c>
      <c r="G276" s="68">
        <v>0</v>
      </c>
      <c r="H276" s="68">
        <v>0</v>
      </c>
      <c r="I276" s="68">
        <v>6</v>
      </c>
      <c r="J276" s="68">
        <v>3</v>
      </c>
      <c r="K276" s="68">
        <v>2</v>
      </c>
      <c r="L276" s="68">
        <v>1</v>
      </c>
      <c r="M276" s="68">
        <v>6</v>
      </c>
      <c r="N276" s="68">
        <v>18</v>
      </c>
      <c r="O276" s="68">
        <v>14</v>
      </c>
      <c r="P276" s="68">
        <v>126</v>
      </c>
      <c r="Q276" s="68">
        <v>6</v>
      </c>
      <c r="R276" s="68">
        <v>53</v>
      </c>
      <c r="S276" s="68">
        <v>1</v>
      </c>
      <c r="T276" s="68">
        <v>0</v>
      </c>
      <c r="U276" s="68">
        <v>13</v>
      </c>
      <c r="V276" s="68">
        <v>12</v>
      </c>
      <c r="W276" s="68">
        <v>12</v>
      </c>
      <c r="X276" s="68">
        <v>2</v>
      </c>
      <c r="Y276" s="68">
        <v>3</v>
      </c>
      <c r="Z276" s="68">
        <v>2</v>
      </c>
      <c r="AA276" s="68">
        <v>0</v>
      </c>
      <c r="AB276" s="68">
        <v>0</v>
      </c>
      <c r="AC276" s="68">
        <v>0</v>
      </c>
      <c r="AD276" s="68">
        <v>0</v>
      </c>
      <c r="AE276" s="68">
        <v>0</v>
      </c>
      <c r="AF276" s="68">
        <v>0</v>
      </c>
      <c r="AG276" s="67">
        <f t="shared" si="68"/>
        <v>63</v>
      </c>
      <c r="AH276" s="67">
        <f t="shared" si="69"/>
        <v>219</v>
      </c>
      <c r="AI276" s="67">
        <f t="shared" si="70"/>
        <v>282</v>
      </c>
      <c r="AK276" s="65">
        <v>63</v>
      </c>
      <c r="AL276" s="65">
        <v>219</v>
      </c>
      <c r="AM276" s="65">
        <v>282</v>
      </c>
      <c r="AO276" s="66">
        <f t="shared" si="72"/>
        <v>0</v>
      </c>
      <c r="AP276" s="66">
        <f t="shared" si="73"/>
        <v>0</v>
      </c>
      <c r="AQ276" s="66">
        <f t="shared" si="74"/>
        <v>0</v>
      </c>
      <c r="AU276" s="66"/>
      <c r="AV276" s="66"/>
    </row>
    <row r="277" spans="1:48" ht="15">
      <c r="A277" s="98"/>
      <c r="B277" s="99" t="s">
        <v>71</v>
      </c>
      <c r="C277" s="93" t="s">
        <v>85</v>
      </c>
      <c r="D277" s="56" t="s">
        <v>232</v>
      </c>
      <c r="E277" s="68">
        <v>1</v>
      </c>
      <c r="F277" s="68">
        <v>5</v>
      </c>
      <c r="G277" s="68">
        <v>0</v>
      </c>
      <c r="H277" s="68">
        <v>0</v>
      </c>
      <c r="I277" s="68">
        <v>12</v>
      </c>
      <c r="J277" s="68">
        <v>1</v>
      </c>
      <c r="K277" s="68">
        <v>4</v>
      </c>
      <c r="L277" s="68">
        <v>13</v>
      </c>
      <c r="M277" s="68">
        <v>28</v>
      </c>
      <c r="N277" s="68">
        <v>38</v>
      </c>
      <c r="O277" s="68">
        <v>8</v>
      </c>
      <c r="P277" s="68">
        <v>85</v>
      </c>
      <c r="Q277" s="68">
        <v>3</v>
      </c>
      <c r="R277" s="68">
        <v>14</v>
      </c>
      <c r="S277" s="68">
        <v>0</v>
      </c>
      <c r="T277" s="68">
        <v>0</v>
      </c>
      <c r="U277" s="68">
        <v>21</v>
      </c>
      <c r="V277" s="68">
        <v>24</v>
      </c>
      <c r="W277" s="68">
        <v>9</v>
      </c>
      <c r="X277" s="68">
        <v>3</v>
      </c>
      <c r="Y277" s="68">
        <v>0</v>
      </c>
      <c r="Z277" s="68">
        <v>0</v>
      </c>
      <c r="AA277" s="68">
        <v>0</v>
      </c>
      <c r="AB277" s="68">
        <v>1</v>
      </c>
      <c r="AC277" s="68">
        <v>1</v>
      </c>
      <c r="AD277" s="68">
        <v>1</v>
      </c>
      <c r="AE277" s="68">
        <v>1</v>
      </c>
      <c r="AF277" s="68">
        <v>0</v>
      </c>
      <c r="AG277" s="67">
        <f t="shared" si="68"/>
        <v>88</v>
      </c>
      <c r="AH277" s="67">
        <f t="shared" si="69"/>
        <v>185</v>
      </c>
      <c r="AI277" s="67">
        <f t="shared" si="70"/>
        <v>273</v>
      </c>
      <c r="AK277" s="65">
        <v>88</v>
      </c>
      <c r="AL277" s="65">
        <v>185</v>
      </c>
      <c r="AM277" s="65">
        <v>273</v>
      </c>
      <c r="AO277" s="66">
        <f t="shared" si="72"/>
        <v>0</v>
      </c>
      <c r="AP277" s="66">
        <f t="shared" si="73"/>
        <v>0</v>
      </c>
      <c r="AQ277" s="66">
        <f t="shared" si="74"/>
        <v>0</v>
      </c>
      <c r="AU277" s="66"/>
      <c r="AV277" s="66"/>
    </row>
    <row r="278" spans="1:48" ht="15">
      <c r="A278" s="98"/>
      <c r="B278" s="99"/>
      <c r="C278" s="94"/>
      <c r="D278" s="56" t="s">
        <v>179</v>
      </c>
      <c r="E278" s="68">
        <v>1</v>
      </c>
      <c r="F278" s="68">
        <v>5</v>
      </c>
      <c r="G278" s="68">
        <v>0</v>
      </c>
      <c r="H278" s="68">
        <v>0</v>
      </c>
      <c r="I278" s="68">
        <v>12</v>
      </c>
      <c r="J278" s="68">
        <v>1</v>
      </c>
      <c r="K278" s="68">
        <v>4</v>
      </c>
      <c r="L278" s="68">
        <v>21</v>
      </c>
      <c r="M278" s="68">
        <v>33</v>
      </c>
      <c r="N278" s="68">
        <v>64</v>
      </c>
      <c r="O278" s="68">
        <v>58</v>
      </c>
      <c r="P278" s="68">
        <v>373</v>
      </c>
      <c r="Q278" s="68">
        <v>21</v>
      </c>
      <c r="R278" s="68">
        <v>150</v>
      </c>
      <c r="S278" s="68">
        <v>0</v>
      </c>
      <c r="T278" s="68">
        <v>0</v>
      </c>
      <c r="U278" s="68">
        <v>28</v>
      </c>
      <c r="V278" s="68">
        <v>31</v>
      </c>
      <c r="W278" s="68">
        <v>9</v>
      </c>
      <c r="X278" s="68">
        <v>4</v>
      </c>
      <c r="Y278" s="68">
        <v>0</v>
      </c>
      <c r="Z278" s="68">
        <v>0</v>
      </c>
      <c r="AA278" s="68">
        <v>0</v>
      </c>
      <c r="AB278" s="68">
        <v>1</v>
      </c>
      <c r="AC278" s="68">
        <v>1</v>
      </c>
      <c r="AD278" s="68">
        <v>1</v>
      </c>
      <c r="AE278" s="68">
        <v>1</v>
      </c>
      <c r="AF278" s="68">
        <v>0</v>
      </c>
      <c r="AG278" s="67">
        <f t="shared" si="68"/>
        <v>168</v>
      </c>
      <c r="AH278" s="67">
        <f t="shared" si="69"/>
        <v>651</v>
      </c>
      <c r="AI278" s="67">
        <f t="shared" si="70"/>
        <v>819</v>
      </c>
      <c r="AK278" s="65">
        <v>168</v>
      </c>
      <c r="AL278" s="65">
        <v>651</v>
      </c>
      <c r="AM278" s="65">
        <v>819</v>
      </c>
      <c r="AO278" s="66">
        <f t="shared" si="72"/>
        <v>0</v>
      </c>
      <c r="AP278" s="66">
        <f t="shared" si="73"/>
        <v>0</v>
      </c>
      <c r="AQ278" s="66">
        <f t="shared" si="74"/>
        <v>0</v>
      </c>
      <c r="AU278" s="66"/>
      <c r="AV278" s="66"/>
    </row>
    <row r="279" spans="1:48" ht="15">
      <c r="A279" s="98"/>
      <c r="B279" s="96" t="s">
        <v>72</v>
      </c>
      <c r="C279" s="116" t="s">
        <v>85</v>
      </c>
      <c r="D279" s="54" t="s">
        <v>232</v>
      </c>
      <c r="E279" s="67">
        <f aca="true" t="shared" si="78" ref="E279:AF279">E271+E273+E275+E277</f>
        <v>3</v>
      </c>
      <c r="F279" s="67">
        <f t="shared" si="78"/>
        <v>5</v>
      </c>
      <c r="G279" s="67">
        <f t="shared" si="78"/>
        <v>0</v>
      </c>
      <c r="H279" s="67">
        <f t="shared" si="78"/>
        <v>0</v>
      </c>
      <c r="I279" s="67">
        <f t="shared" si="78"/>
        <v>22</v>
      </c>
      <c r="J279" s="67">
        <f t="shared" si="78"/>
        <v>6</v>
      </c>
      <c r="K279" s="67">
        <f t="shared" si="78"/>
        <v>5</v>
      </c>
      <c r="L279" s="67">
        <f t="shared" si="78"/>
        <v>14</v>
      </c>
      <c r="M279" s="67">
        <f t="shared" si="78"/>
        <v>46</v>
      </c>
      <c r="N279" s="67">
        <f t="shared" si="78"/>
        <v>55</v>
      </c>
      <c r="O279" s="67">
        <f t="shared" si="78"/>
        <v>20</v>
      </c>
      <c r="P279" s="67">
        <f t="shared" si="78"/>
        <v>145</v>
      </c>
      <c r="Q279" s="67">
        <f t="shared" si="78"/>
        <v>7</v>
      </c>
      <c r="R279" s="67">
        <f t="shared" si="78"/>
        <v>40</v>
      </c>
      <c r="S279" s="67">
        <f t="shared" si="78"/>
        <v>2</v>
      </c>
      <c r="T279" s="67">
        <f t="shared" si="78"/>
        <v>0</v>
      </c>
      <c r="U279" s="67">
        <f t="shared" si="78"/>
        <v>41</v>
      </c>
      <c r="V279" s="67">
        <f t="shared" si="78"/>
        <v>37</v>
      </c>
      <c r="W279" s="67">
        <f t="shared" si="78"/>
        <v>24</v>
      </c>
      <c r="X279" s="67">
        <f t="shared" si="78"/>
        <v>9</v>
      </c>
      <c r="Y279" s="67">
        <f t="shared" si="78"/>
        <v>3</v>
      </c>
      <c r="Z279" s="67">
        <f t="shared" si="78"/>
        <v>2</v>
      </c>
      <c r="AA279" s="67">
        <f t="shared" si="78"/>
        <v>0</v>
      </c>
      <c r="AB279" s="67">
        <f t="shared" si="78"/>
        <v>1</v>
      </c>
      <c r="AC279" s="67">
        <f t="shared" si="78"/>
        <v>2</v>
      </c>
      <c r="AD279" s="67">
        <f t="shared" si="78"/>
        <v>1</v>
      </c>
      <c r="AE279" s="67">
        <f t="shared" si="78"/>
        <v>1</v>
      </c>
      <c r="AF279" s="67">
        <f t="shared" si="78"/>
        <v>0</v>
      </c>
      <c r="AG279" s="67">
        <f t="shared" si="68"/>
        <v>176</v>
      </c>
      <c r="AH279" s="67">
        <f t="shared" si="69"/>
        <v>315</v>
      </c>
      <c r="AI279" s="67">
        <f t="shared" si="70"/>
        <v>491</v>
      </c>
      <c r="AK279" s="65">
        <v>176</v>
      </c>
      <c r="AL279" s="65">
        <v>315</v>
      </c>
      <c r="AM279" s="65">
        <v>491</v>
      </c>
      <c r="AO279" s="66">
        <f t="shared" si="72"/>
        <v>0</v>
      </c>
      <c r="AP279" s="66">
        <f t="shared" si="73"/>
        <v>0</v>
      </c>
      <c r="AQ279" s="66">
        <f t="shared" si="74"/>
        <v>0</v>
      </c>
      <c r="AU279" s="66"/>
      <c r="AV279" s="66"/>
    </row>
    <row r="280" spans="1:48" ht="15">
      <c r="A280" s="98"/>
      <c r="B280" s="96"/>
      <c r="C280" s="135"/>
      <c r="D280" s="54" t="s">
        <v>179</v>
      </c>
      <c r="E280" s="67">
        <f aca="true" t="shared" si="79" ref="E280:AF280">E272+E274+E276+E278</f>
        <v>4</v>
      </c>
      <c r="F280" s="67">
        <f t="shared" si="79"/>
        <v>7</v>
      </c>
      <c r="G280" s="67">
        <f t="shared" si="79"/>
        <v>0</v>
      </c>
      <c r="H280" s="67">
        <f t="shared" si="79"/>
        <v>0</v>
      </c>
      <c r="I280" s="67">
        <f t="shared" si="79"/>
        <v>37</v>
      </c>
      <c r="J280" s="67">
        <f t="shared" si="79"/>
        <v>11</v>
      </c>
      <c r="K280" s="67">
        <f t="shared" si="79"/>
        <v>7</v>
      </c>
      <c r="L280" s="67">
        <f t="shared" si="79"/>
        <v>24</v>
      </c>
      <c r="M280" s="67">
        <f t="shared" si="79"/>
        <v>63</v>
      </c>
      <c r="N280" s="67">
        <f t="shared" si="79"/>
        <v>98</v>
      </c>
      <c r="O280" s="67">
        <f t="shared" si="79"/>
        <v>118</v>
      </c>
      <c r="P280" s="67">
        <f t="shared" si="79"/>
        <v>644</v>
      </c>
      <c r="Q280" s="67">
        <f t="shared" si="79"/>
        <v>42</v>
      </c>
      <c r="R280" s="67">
        <f t="shared" si="79"/>
        <v>260</v>
      </c>
      <c r="S280" s="67">
        <f t="shared" si="79"/>
        <v>5</v>
      </c>
      <c r="T280" s="67">
        <f t="shared" si="79"/>
        <v>0</v>
      </c>
      <c r="U280" s="67">
        <f t="shared" si="79"/>
        <v>73</v>
      </c>
      <c r="V280" s="67">
        <f t="shared" si="79"/>
        <v>58</v>
      </c>
      <c r="W280" s="67">
        <f t="shared" si="79"/>
        <v>43</v>
      </c>
      <c r="X280" s="67">
        <f t="shared" si="79"/>
        <v>14</v>
      </c>
      <c r="Y280" s="67">
        <f t="shared" si="79"/>
        <v>12</v>
      </c>
      <c r="Z280" s="67">
        <f t="shared" si="79"/>
        <v>6</v>
      </c>
      <c r="AA280" s="67">
        <f t="shared" si="79"/>
        <v>0</v>
      </c>
      <c r="AB280" s="67">
        <f t="shared" si="79"/>
        <v>1</v>
      </c>
      <c r="AC280" s="67">
        <f t="shared" si="79"/>
        <v>2</v>
      </c>
      <c r="AD280" s="67">
        <f t="shared" si="79"/>
        <v>2</v>
      </c>
      <c r="AE280" s="67">
        <f t="shared" si="79"/>
        <v>1</v>
      </c>
      <c r="AF280" s="67">
        <f t="shared" si="79"/>
        <v>0</v>
      </c>
      <c r="AG280" s="67">
        <f t="shared" si="68"/>
        <v>407</v>
      </c>
      <c r="AH280" s="67">
        <f t="shared" si="69"/>
        <v>1125</v>
      </c>
      <c r="AI280" s="67">
        <f t="shared" si="70"/>
        <v>1532</v>
      </c>
      <c r="AK280" s="65">
        <v>407</v>
      </c>
      <c r="AL280" s="65">
        <v>1125</v>
      </c>
      <c r="AM280" s="65">
        <v>1532</v>
      </c>
      <c r="AO280" s="66">
        <f t="shared" si="72"/>
        <v>0</v>
      </c>
      <c r="AP280" s="66">
        <f t="shared" si="73"/>
        <v>0</v>
      </c>
      <c r="AQ280" s="66">
        <f t="shared" si="74"/>
        <v>0</v>
      </c>
      <c r="AU280" s="66"/>
      <c r="AV280" s="66"/>
    </row>
    <row r="281" spans="1:48" ht="15">
      <c r="A281" s="99" t="s">
        <v>238</v>
      </c>
      <c r="B281" s="99"/>
      <c r="C281" s="136" t="s">
        <v>41</v>
      </c>
      <c r="D281" s="56" t="s">
        <v>232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1</v>
      </c>
      <c r="M281" s="68">
        <v>0</v>
      </c>
      <c r="N281" s="68">
        <v>1</v>
      </c>
      <c r="O281" s="68">
        <v>0</v>
      </c>
      <c r="P281" s="68">
        <v>0</v>
      </c>
      <c r="Q281" s="68">
        <v>6</v>
      </c>
      <c r="R281" s="68">
        <v>46</v>
      </c>
      <c r="S281" s="68">
        <v>0</v>
      </c>
      <c r="T281" s="68">
        <v>0</v>
      </c>
      <c r="U281" s="68">
        <v>0</v>
      </c>
      <c r="V281" s="68">
        <v>0</v>
      </c>
      <c r="W281" s="68">
        <v>0</v>
      </c>
      <c r="X281" s="68">
        <v>0</v>
      </c>
      <c r="Y281" s="68">
        <v>0</v>
      </c>
      <c r="Z281" s="68">
        <v>0</v>
      </c>
      <c r="AA281" s="68">
        <v>0</v>
      </c>
      <c r="AB281" s="68">
        <v>0</v>
      </c>
      <c r="AC281" s="68">
        <v>0</v>
      </c>
      <c r="AD281" s="68">
        <v>0</v>
      </c>
      <c r="AE281" s="68">
        <v>0</v>
      </c>
      <c r="AF281" s="68">
        <v>0</v>
      </c>
      <c r="AG281" s="67">
        <f t="shared" si="68"/>
        <v>6</v>
      </c>
      <c r="AH281" s="67">
        <f t="shared" si="69"/>
        <v>48</v>
      </c>
      <c r="AI281" s="67">
        <f t="shared" si="70"/>
        <v>54</v>
      </c>
      <c r="AK281" s="65">
        <v>6</v>
      </c>
      <c r="AL281" s="65">
        <v>48</v>
      </c>
      <c r="AM281" s="65">
        <v>54</v>
      </c>
      <c r="AO281" s="66">
        <f t="shared" si="72"/>
        <v>0</v>
      </c>
      <c r="AP281" s="66">
        <f t="shared" si="73"/>
        <v>0</v>
      </c>
      <c r="AQ281" s="66">
        <f t="shared" si="74"/>
        <v>0</v>
      </c>
      <c r="AU281" s="66"/>
      <c r="AV281" s="66"/>
    </row>
    <row r="282" spans="1:48" ht="15">
      <c r="A282" s="99"/>
      <c r="B282" s="99"/>
      <c r="C282" s="137"/>
      <c r="D282" s="56" t="s">
        <v>179</v>
      </c>
      <c r="E282" s="68">
        <v>0</v>
      </c>
      <c r="F282" s="68">
        <v>0</v>
      </c>
      <c r="G282" s="68">
        <v>0</v>
      </c>
      <c r="H282" s="68">
        <v>1</v>
      </c>
      <c r="I282" s="68">
        <v>0</v>
      </c>
      <c r="J282" s="68">
        <v>0</v>
      </c>
      <c r="K282" s="68">
        <v>4</v>
      </c>
      <c r="L282" s="68">
        <v>10</v>
      </c>
      <c r="M282" s="68">
        <v>1</v>
      </c>
      <c r="N282" s="68">
        <v>11</v>
      </c>
      <c r="O282" s="68">
        <v>4</v>
      </c>
      <c r="P282" s="68">
        <v>6</v>
      </c>
      <c r="Q282" s="68">
        <v>25</v>
      </c>
      <c r="R282" s="68">
        <v>232</v>
      </c>
      <c r="S282" s="68">
        <v>0</v>
      </c>
      <c r="T282" s="68">
        <v>0</v>
      </c>
      <c r="U282" s="68">
        <v>0</v>
      </c>
      <c r="V282" s="68">
        <v>0</v>
      </c>
      <c r="W282" s="68">
        <v>0</v>
      </c>
      <c r="X282" s="68">
        <v>0</v>
      </c>
      <c r="Y282" s="68">
        <v>0</v>
      </c>
      <c r="Z282" s="68">
        <v>0</v>
      </c>
      <c r="AA282" s="68">
        <v>0</v>
      </c>
      <c r="AB282" s="68">
        <v>0</v>
      </c>
      <c r="AC282" s="68">
        <v>0</v>
      </c>
      <c r="AD282" s="68">
        <v>0</v>
      </c>
      <c r="AE282" s="68">
        <v>0</v>
      </c>
      <c r="AF282" s="68">
        <v>0</v>
      </c>
      <c r="AG282" s="67">
        <f t="shared" si="68"/>
        <v>34</v>
      </c>
      <c r="AH282" s="67">
        <f t="shared" si="69"/>
        <v>260</v>
      </c>
      <c r="AI282" s="67">
        <f t="shared" si="70"/>
        <v>294</v>
      </c>
      <c r="AK282" s="65">
        <v>34</v>
      </c>
      <c r="AL282" s="65">
        <v>260</v>
      </c>
      <c r="AM282" s="65">
        <v>294</v>
      </c>
      <c r="AO282" s="66">
        <f t="shared" si="72"/>
        <v>0</v>
      </c>
      <c r="AP282" s="66">
        <f t="shared" si="73"/>
        <v>0</v>
      </c>
      <c r="AQ282" s="66">
        <f t="shared" si="74"/>
        <v>0</v>
      </c>
      <c r="AU282" s="66"/>
      <c r="AV282" s="66"/>
    </row>
    <row r="283" spans="1:48" ht="15">
      <c r="A283" s="95" t="s">
        <v>237</v>
      </c>
      <c r="B283" s="95"/>
      <c r="C283" s="93" t="s">
        <v>85</v>
      </c>
      <c r="D283" s="55" t="s">
        <v>232</v>
      </c>
      <c r="E283" s="68">
        <v>1</v>
      </c>
      <c r="F283" s="68">
        <v>1</v>
      </c>
      <c r="G283" s="68">
        <v>0</v>
      </c>
      <c r="H283" s="68">
        <v>0</v>
      </c>
      <c r="I283" s="68">
        <v>2</v>
      </c>
      <c r="J283" s="68">
        <v>1</v>
      </c>
      <c r="K283" s="68">
        <v>9</v>
      </c>
      <c r="L283" s="68">
        <v>2</v>
      </c>
      <c r="M283" s="68">
        <v>9</v>
      </c>
      <c r="N283" s="68">
        <v>1</v>
      </c>
      <c r="O283" s="68">
        <v>13</v>
      </c>
      <c r="P283" s="68">
        <v>12</v>
      </c>
      <c r="Q283" s="68">
        <v>18</v>
      </c>
      <c r="R283" s="68">
        <v>13</v>
      </c>
      <c r="S283" s="68">
        <v>0</v>
      </c>
      <c r="T283" s="68">
        <v>1</v>
      </c>
      <c r="U283" s="68">
        <v>1</v>
      </c>
      <c r="V283" s="68">
        <v>0</v>
      </c>
      <c r="W283" s="68">
        <v>0</v>
      </c>
      <c r="X283" s="68">
        <v>0</v>
      </c>
      <c r="Y283" s="68">
        <v>0</v>
      </c>
      <c r="Z283" s="68">
        <v>2</v>
      </c>
      <c r="AA283" s="68">
        <v>4</v>
      </c>
      <c r="AB283" s="68">
        <v>1</v>
      </c>
      <c r="AC283" s="68">
        <v>2</v>
      </c>
      <c r="AD283" s="68">
        <v>1</v>
      </c>
      <c r="AE283" s="68">
        <v>0</v>
      </c>
      <c r="AF283" s="68">
        <v>0</v>
      </c>
      <c r="AG283" s="67">
        <f aca="true" t="shared" si="80" ref="AG283:AG296">AE283+AC283+AA283+Y283+W283+U283+S283+Q283+O283+M283+K283+I283+G283+E283</f>
        <v>59</v>
      </c>
      <c r="AH283" s="67">
        <f aca="true" t="shared" si="81" ref="AH283:AH296">AF283+AD283+AB283+Z283+X283+V283+T283+R283+P283+N283+L283+J283+H283+F283</f>
        <v>35</v>
      </c>
      <c r="AI283" s="67">
        <f aca="true" t="shared" si="82" ref="AI283:AI296">AG283+AH283</f>
        <v>94</v>
      </c>
      <c r="AK283" s="65">
        <v>59</v>
      </c>
      <c r="AL283" s="65">
        <v>35</v>
      </c>
      <c r="AM283" s="65">
        <v>94</v>
      </c>
      <c r="AO283" s="66">
        <f t="shared" si="72"/>
        <v>0</v>
      </c>
      <c r="AP283" s="66">
        <f t="shared" si="73"/>
        <v>0</v>
      </c>
      <c r="AQ283" s="66">
        <f t="shared" si="74"/>
        <v>0</v>
      </c>
      <c r="AU283" s="66"/>
      <c r="AV283" s="66"/>
    </row>
    <row r="284" spans="1:48" ht="15">
      <c r="A284" s="95"/>
      <c r="B284" s="95"/>
      <c r="C284" s="94"/>
      <c r="D284" s="55" t="s">
        <v>179</v>
      </c>
      <c r="E284" s="68">
        <v>6</v>
      </c>
      <c r="F284" s="68">
        <v>5</v>
      </c>
      <c r="G284" s="68">
        <v>0</v>
      </c>
      <c r="H284" s="68">
        <v>0</v>
      </c>
      <c r="I284" s="68">
        <v>14</v>
      </c>
      <c r="J284" s="68">
        <v>1</v>
      </c>
      <c r="K284" s="68">
        <v>17</v>
      </c>
      <c r="L284" s="68">
        <v>2</v>
      </c>
      <c r="M284" s="68">
        <v>25</v>
      </c>
      <c r="N284" s="68">
        <v>3</v>
      </c>
      <c r="O284" s="68">
        <v>24</v>
      </c>
      <c r="P284" s="68">
        <v>26</v>
      </c>
      <c r="Q284" s="68">
        <v>37</v>
      </c>
      <c r="R284" s="68">
        <v>23</v>
      </c>
      <c r="S284" s="68">
        <v>0</v>
      </c>
      <c r="T284" s="68">
        <v>1</v>
      </c>
      <c r="U284" s="68">
        <v>8</v>
      </c>
      <c r="V284" s="68">
        <v>0</v>
      </c>
      <c r="W284" s="68">
        <v>0</v>
      </c>
      <c r="X284" s="68">
        <v>0</v>
      </c>
      <c r="Y284" s="68">
        <v>1</v>
      </c>
      <c r="Z284" s="68">
        <v>2</v>
      </c>
      <c r="AA284" s="68">
        <v>10</v>
      </c>
      <c r="AB284" s="68">
        <v>1</v>
      </c>
      <c r="AC284" s="68">
        <v>15</v>
      </c>
      <c r="AD284" s="68">
        <v>1</v>
      </c>
      <c r="AE284" s="68">
        <v>0</v>
      </c>
      <c r="AF284" s="68">
        <v>0</v>
      </c>
      <c r="AG284" s="67">
        <f t="shared" si="80"/>
        <v>157</v>
      </c>
      <c r="AH284" s="67">
        <f t="shared" si="81"/>
        <v>65</v>
      </c>
      <c r="AI284" s="67">
        <f t="shared" si="82"/>
        <v>222</v>
      </c>
      <c r="AK284" s="65">
        <v>157</v>
      </c>
      <c r="AL284" s="65">
        <v>65</v>
      </c>
      <c r="AM284" s="65">
        <v>222</v>
      </c>
      <c r="AO284" s="66">
        <f t="shared" si="72"/>
        <v>0</v>
      </c>
      <c r="AP284" s="66">
        <f t="shared" si="73"/>
        <v>0</v>
      </c>
      <c r="AQ284" s="66">
        <f t="shared" si="74"/>
        <v>0</v>
      </c>
      <c r="AU284" s="66"/>
      <c r="AV284" s="66"/>
    </row>
    <row r="285" spans="1:48" ht="15">
      <c r="A285" s="95" t="s">
        <v>236</v>
      </c>
      <c r="B285" s="95"/>
      <c r="C285" s="93" t="s">
        <v>85</v>
      </c>
      <c r="D285" s="55" t="s">
        <v>232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1</v>
      </c>
      <c r="L285" s="68">
        <v>0</v>
      </c>
      <c r="M285" s="68">
        <v>2</v>
      </c>
      <c r="N285" s="68">
        <v>2</v>
      </c>
      <c r="O285" s="68">
        <v>12</v>
      </c>
      <c r="P285" s="68">
        <v>3</v>
      </c>
      <c r="Q285" s="68">
        <v>5</v>
      </c>
      <c r="R285" s="68">
        <v>2</v>
      </c>
      <c r="S285" s="68">
        <v>0</v>
      </c>
      <c r="T285" s="68">
        <v>0</v>
      </c>
      <c r="U285" s="68">
        <v>0</v>
      </c>
      <c r="V285" s="68">
        <v>0</v>
      </c>
      <c r="W285" s="68">
        <v>0</v>
      </c>
      <c r="X285" s="68">
        <v>0</v>
      </c>
      <c r="Y285" s="68">
        <v>0</v>
      </c>
      <c r="Z285" s="68">
        <v>0</v>
      </c>
      <c r="AA285" s="68">
        <v>0</v>
      </c>
      <c r="AB285" s="68">
        <v>0</v>
      </c>
      <c r="AC285" s="68">
        <v>0</v>
      </c>
      <c r="AD285" s="68">
        <v>0</v>
      </c>
      <c r="AE285" s="68">
        <v>0</v>
      </c>
      <c r="AF285" s="68">
        <v>0</v>
      </c>
      <c r="AG285" s="67">
        <f t="shared" si="80"/>
        <v>20</v>
      </c>
      <c r="AH285" s="67">
        <f t="shared" si="81"/>
        <v>7</v>
      </c>
      <c r="AI285" s="67">
        <f t="shared" si="82"/>
        <v>27</v>
      </c>
      <c r="AK285" s="65">
        <v>20</v>
      </c>
      <c r="AL285" s="65">
        <v>7</v>
      </c>
      <c r="AM285" s="65">
        <v>27</v>
      </c>
      <c r="AO285" s="66">
        <f t="shared" si="72"/>
        <v>0</v>
      </c>
      <c r="AP285" s="66">
        <f t="shared" si="73"/>
        <v>0</v>
      </c>
      <c r="AQ285" s="66">
        <f t="shared" si="74"/>
        <v>0</v>
      </c>
      <c r="AU285" s="66"/>
      <c r="AV285" s="66"/>
    </row>
    <row r="286" spans="1:48" ht="15">
      <c r="A286" s="95"/>
      <c r="B286" s="95"/>
      <c r="C286" s="94"/>
      <c r="D286" s="55" t="s">
        <v>179</v>
      </c>
      <c r="E286" s="68">
        <v>1</v>
      </c>
      <c r="F286" s="68">
        <v>0</v>
      </c>
      <c r="G286" s="68">
        <v>0</v>
      </c>
      <c r="H286" s="68">
        <v>0</v>
      </c>
      <c r="I286" s="68">
        <v>1</v>
      </c>
      <c r="J286" s="68">
        <v>0</v>
      </c>
      <c r="K286" s="68">
        <v>2</v>
      </c>
      <c r="L286" s="68">
        <v>0</v>
      </c>
      <c r="M286" s="68">
        <v>11</v>
      </c>
      <c r="N286" s="68">
        <v>2</v>
      </c>
      <c r="O286" s="68">
        <v>41</v>
      </c>
      <c r="P286" s="68">
        <v>15</v>
      </c>
      <c r="Q286" s="68">
        <v>14</v>
      </c>
      <c r="R286" s="68">
        <v>8</v>
      </c>
      <c r="S286" s="68">
        <v>1</v>
      </c>
      <c r="T286" s="68">
        <v>0</v>
      </c>
      <c r="U286" s="68">
        <v>19</v>
      </c>
      <c r="V286" s="68">
        <v>0</v>
      </c>
      <c r="W286" s="68">
        <v>1</v>
      </c>
      <c r="X286" s="68">
        <v>0</v>
      </c>
      <c r="Y286" s="68">
        <v>0</v>
      </c>
      <c r="Z286" s="68">
        <v>1</v>
      </c>
      <c r="AA286" s="68">
        <v>4</v>
      </c>
      <c r="AB286" s="68">
        <v>0</v>
      </c>
      <c r="AC286" s="68">
        <v>2</v>
      </c>
      <c r="AD286" s="68">
        <v>1</v>
      </c>
      <c r="AE286" s="68">
        <v>1</v>
      </c>
      <c r="AF286" s="68">
        <v>0</v>
      </c>
      <c r="AG286" s="67">
        <f t="shared" si="80"/>
        <v>98</v>
      </c>
      <c r="AH286" s="67">
        <f t="shared" si="81"/>
        <v>27</v>
      </c>
      <c r="AI286" s="67">
        <f t="shared" si="82"/>
        <v>125</v>
      </c>
      <c r="AK286" s="65">
        <v>98</v>
      </c>
      <c r="AL286" s="65">
        <v>27</v>
      </c>
      <c r="AM286" s="65">
        <v>125</v>
      </c>
      <c r="AO286" s="66">
        <f t="shared" si="72"/>
        <v>0</v>
      </c>
      <c r="AP286" s="66">
        <f t="shared" si="73"/>
        <v>0</v>
      </c>
      <c r="AQ286" s="66">
        <f t="shared" si="74"/>
        <v>0</v>
      </c>
      <c r="AU286" s="66"/>
      <c r="AV286" s="66"/>
    </row>
    <row r="287" spans="1:48" ht="15">
      <c r="A287" s="89" t="s">
        <v>235</v>
      </c>
      <c r="B287" s="112"/>
      <c r="C287" s="93" t="s">
        <v>41</v>
      </c>
      <c r="D287" s="55" t="s">
        <v>232</v>
      </c>
      <c r="E287" s="68">
        <v>1</v>
      </c>
      <c r="F287" s="68">
        <v>0</v>
      </c>
      <c r="G287" s="68">
        <v>0</v>
      </c>
      <c r="H287" s="68">
        <v>0</v>
      </c>
      <c r="I287" s="68">
        <v>1</v>
      </c>
      <c r="J287" s="68">
        <v>0</v>
      </c>
      <c r="K287" s="68">
        <v>0</v>
      </c>
      <c r="L287" s="68">
        <v>1</v>
      </c>
      <c r="M287" s="68">
        <v>2</v>
      </c>
      <c r="N287" s="68">
        <v>0</v>
      </c>
      <c r="O287" s="68">
        <v>0</v>
      </c>
      <c r="P287" s="68">
        <v>0</v>
      </c>
      <c r="Q287" s="68">
        <v>11</v>
      </c>
      <c r="R287" s="68">
        <v>19</v>
      </c>
      <c r="S287" s="68">
        <v>0</v>
      </c>
      <c r="T287" s="68">
        <v>0</v>
      </c>
      <c r="U287" s="68">
        <v>0</v>
      </c>
      <c r="V287" s="68">
        <v>0</v>
      </c>
      <c r="W287" s="68">
        <v>1</v>
      </c>
      <c r="X287" s="68">
        <v>0</v>
      </c>
      <c r="Y287" s="68">
        <v>0</v>
      </c>
      <c r="Z287" s="68">
        <v>0</v>
      </c>
      <c r="AA287" s="68">
        <v>0</v>
      </c>
      <c r="AB287" s="68">
        <v>0</v>
      </c>
      <c r="AC287" s="68">
        <v>1</v>
      </c>
      <c r="AD287" s="68">
        <v>0</v>
      </c>
      <c r="AE287" s="68">
        <v>0</v>
      </c>
      <c r="AF287" s="68">
        <v>0</v>
      </c>
      <c r="AG287" s="67">
        <f t="shared" si="80"/>
        <v>17</v>
      </c>
      <c r="AH287" s="67">
        <f t="shared" si="81"/>
        <v>20</v>
      </c>
      <c r="AI287" s="67">
        <f t="shared" si="82"/>
        <v>37</v>
      </c>
      <c r="AK287" s="65">
        <v>17</v>
      </c>
      <c r="AL287" s="65">
        <v>20</v>
      </c>
      <c r="AM287" s="65">
        <v>37</v>
      </c>
      <c r="AO287" s="66">
        <f t="shared" si="72"/>
        <v>0</v>
      </c>
      <c r="AP287" s="66">
        <f t="shared" si="73"/>
        <v>0</v>
      </c>
      <c r="AQ287" s="66">
        <f t="shared" si="74"/>
        <v>0</v>
      </c>
      <c r="AU287" s="66"/>
      <c r="AV287" s="66"/>
    </row>
    <row r="288" spans="1:48" ht="15">
      <c r="A288" s="113"/>
      <c r="B288" s="114"/>
      <c r="C288" s="94"/>
      <c r="D288" s="55" t="s">
        <v>179</v>
      </c>
      <c r="E288" s="68">
        <v>1</v>
      </c>
      <c r="F288" s="68">
        <v>0</v>
      </c>
      <c r="G288" s="68">
        <v>0</v>
      </c>
      <c r="H288" s="68">
        <v>0</v>
      </c>
      <c r="I288" s="68">
        <v>1</v>
      </c>
      <c r="J288" s="68">
        <v>0</v>
      </c>
      <c r="K288" s="68">
        <v>0</v>
      </c>
      <c r="L288" s="68">
        <v>1</v>
      </c>
      <c r="M288" s="68">
        <v>3</v>
      </c>
      <c r="N288" s="68">
        <v>0</v>
      </c>
      <c r="O288" s="68">
        <v>2</v>
      </c>
      <c r="P288" s="68">
        <v>1</v>
      </c>
      <c r="Q288" s="68">
        <v>27</v>
      </c>
      <c r="R288" s="68">
        <v>44</v>
      </c>
      <c r="S288" s="68">
        <v>0</v>
      </c>
      <c r="T288" s="68">
        <v>0</v>
      </c>
      <c r="U288" s="68">
        <v>1</v>
      </c>
      <c r="V288" s="68">
        <v>0</v>
      </c>
      <c r="W288" s="68">
        <v>1</v>
      </c>
      <c r="X288" s="68">
        <v>0</v>
      </c>
      <c r="Y288" s="68">
        <v>0</v>
      </c>
      <c r="Z288" s="68">
        <v>0</v>
      </c>
      <c r="AA288" s="68">
        <v>0</v>
      </c>
      <c r="AB288" s="68">
        <v>0</v>
      </c>
      <c r="AC288" s="68">
        <v>2</v>
      </c>
      <c r="AD288" s="68">
        <v>0</v>
      </c>
      <c r="AE288" s="68">
        <v>0</v>
      </c>
      <c r="AF288" s="68">
        <v>0</v>
      </c>
      <c r="AG288" s="67">
        <f t="shared" si="80"/>
        <v>38</v>
      </c>
      <c r="AH288" s="67">
        <f t="shared" si="81"/>
        <v>46</v>
      </c>
      <c r="AI288" s="67">
        <f t="shared" si="82"/>
        <v>84</v>
      </c>
      <c r="AK288" s="65">
        <v>38</v>
      </c>
      <c r="AL288" s="65">
        <v>46</v>
      </c>
      <c r="AM288" s="65">
        <v>84</v>
      </c>
      <c r="AO288" s="66">
        <f t="shared" si="72"/>
        <v>0</v>
      </c>
      <c r="AP288" s="66">
        <f t="shared" si="73"/>
        <v>0</v>
      </c>
      <c r="AQ288" s="66">
        <f t="shared" si="74"/>
        <v>0</v>
      </c>
      <c r="AU288" s="66"/>
      <c r="AV288" s="66"/>
    </row>
    <row r="289" spans="1:48" ht="15">
      <c r="A289" s="89" t="s">
        <v>234</v>
      </c>
      <c r="B289" s="132"/>
      <c r="C289" s="93" t="s">
        <v>85</v>
      </c>
      <c r="D289" s="55" t="s">
        <v>232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1</v>
      </c>
      <c r="M289" s="68">
        <v>0</v>
      </c>
      <c r="N289" s="68">
        <v>1</v>
      </c>
      <c r="O289" s="68">
        <v>4</v>
      </c>
      <c r="P289" s="68">
        <v>3</v>
      </c>
      <c r="Q289" s="68">
        <v>0</v>
      </c>
      <c r="R289" s="68">
        <v>4</v>
      </c>
      <c r="S289" s="68">
        <v>0</v>
      </c>
      <c r="T289" s="68">
        <v>0</v>
      </c>
      <c r="U289" s="68">
        <v>0</v>
      </c>
      <c r="V289" s="68">
        <v>0</v>
      </c>
      <c r="W289" s="68">
        <v>0</v>
      </c>
      <c r="X289" s="68">
        <v>0</v>
      </c>
      <c r="Y289" s="68">
        <v>0</v>
      </c>
      <c r="Z289" s="68">
        <v>0</v>
      </c>
      <c r="AA289" s="68">
        <v>0</v>
      </c>
      <c r="AB289" s="68">
        <v>0</v>
      </c>
      <c r="AC289" s="68">
        <v>0</v>
      </c>
      <c r="AD289" s="68">
        <v>0</v>
      </c>
      <c r="AE289" s="68">
        <v>0</v>
      </c>
      <c r="AF289" s="68">
        <v>0</v>
      </c>
      <c r="AG289" s="67">
        <f t="shared" si="80"/>
        <v>4</v>
      </c>
      <c r="AH289" s="67">
        <f t="shared" si="81"/>
        <v>9</v>
      </c>
      <c r="AI289" s="67">
        <f t="shared" si="82"/>
        <v>13</v>
      </c>
      <c r="AK289" s="65">
        <v>4</v>
      </c>
      <c r="AL289" s="65">
        <v>9</v>
      </c>
      <c r="AM289" s="65">
        <v>13</v>
      </c>
      <c r="AO289" s="66">
        <f t="shared" si="72"/>
        <v>0</v>
      </c>
      <c r="AP289" s="66">
        <f t="shared" si="73"/>
        <v>0</v>
      </c>
      <c r="AQ289" s="66">
        <f t="shared" si="74"/>
        <v>0</v>
      </c>
      <c r="AU289" s="66"/>
      <c r="AV289" s="66"/>
    </row>
    <row r="290" spans="1:48" ht="15">
      <c r="A290" s="133"/>
      <c r="B290" s="134"/>
      <c r="C290" s="94"/>
      <c r="D290" s="55" t="s">
        <v>179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1</v>
      </c>
      <c r="M290" s="68">
        <v>0</v>
      </c>
      <c r="N290" s="68">
        <v>1</v>
      </c>
      <c r="O290" s="68">
        <v>5</v>
      </c>
      <c r="P290" s="68">
        <v>3</v>
      </c>
      <c r="Q290" s="68">
        <v>1</v>
      </c>
      <c r="R290" s="68">
        <v>4</v>
      </c>
      <c r="S290" s="68">
        <v>0</v>
      </c>
      <c r="T290" s="68">
        <v>0</v>
      </c>
      <c r="U290" s="68">
        <v>0</v>
      </c>
      <c r="V290" s="68">
        <v>0</v>
      </c>
      <c r="W290" s="68">
        <v>0</v>
      </c>
      <c r="X290" s="68">
        <v>0</v>
      </c>
      <c r="Y290" s="68">
        <v>0</v>
      </c>
      <c r="Z290" s="68">
        <v>0</v>
      </c>
      <c r="AA290" s="68">
        <v>0</v>
      </c>
      <c r="AB290" s="68">
        <v>0</v>
      </c>
      <c r="AC290" s="68">
        <v>0</v>
      </c>
      <c r="AD290" s="68">
        <v>0</v>
      </c>
      <c r="AE290" s="68">
        <v>0</v>
      </c>
      <c r="AF290" s="68">
        <v>0</v>
      </c>
      <c r="AG290" s="67">
        <f t="shared" si="80"/>
        <v>6</v>
      </c>
      <c r="AH290" s="67">
        <f t="shared" si="81"/>
        <v>9</v>
      </c>
      <c r="AI290" s="67">
        <f t="shared" si="82"/>
        <v>15</v>
      </c>
      <c r="AK290" s="65">
        <v>6</v>
      </c>
      <c r="AL290" s="65">
        <v>9</v>
      </c>
      <c r="AM290" s="65">
        <v>15</v>
      </c>
      <c r="AO290" s="66">
        <f t="shared" si="72"/>
        <v>0</v>
      </c>
      <c r="AP290" s="66">
        <f t="shared" si="73"/>
        <v>0</v>
      </c>
      <c r="AQ290" s="66">
        <f t="shared" si="74"/>
        <v>0</v>
      </c>
      <c r="AU290" s="66"/>
      <c r="AV290" s="66"/>
    </row>
    <row r="291" spans="1:48" ht="15">
      <c r="A291" s="96" t="s">
        <v>8</v>
      </c>
      <c r="B291" s="96"/>
      <c r="C291" s="116" t="s">
        <v>85</v>
      </c>
      <c r="D291" s="54" t="s">
        <v>232</v>
      </c>
      <c r="E291" s="67">
        <f aca="true" t="shared" si="83" ref="E291:AF291">E155+E157+E159+E179+E181+E197+E199+E201+E217+E237+E261+E269+E279+E283+E285+E289</f>
        <v>101</v>
      </c>
      <c r="F291" s="67">
        <f t="shared" si="83"/>
        <v>50</v>
      </c>
      <c r="G291" s="67">
        <f t="shared" si="83"/>
        <v>7</v>
      </c>
      <c r="H291" s="67">
        <f t="shared" si="83"/>
        <v>3</v>
      </c>
      <c r="I291" s="67">
        <f t="shared" si="83"/>
        <v>143</v>
      </c>
      <c r="J291" s="67">
        <f t="shared" si="83"/>
        <v>56</v>
      </c>
      <c r="K291" s="67">
        <f t="shared" si="83"/>
        <v>65</v>
      </c>
      <c r="L291" s="67">
        <f t="shared" si="83"/>
        <v>41</v>
      </c>
      <c r="M291" s="67">
        <f t="shared" si="83"/>
        <v>268</v>
      </c>
      <c r="N291" s="67">
        <f t="shared" si="83"/>
        <v>196</v>
      </c>
      <c r="O291" s="67">
        <f t="shared" si="83"/>
        <v>787</v>
      </c>
      <c r="P291" s="67">
        <f t="shared" si="83"/>
        <v>953</v>
      </c>
      <c r="Q291" s="67">
        <f t="shared" si="83"/>
        <v>333</v>
      </c>
      <c r="R291" s="67">
        <f t="shared" si="83"/>
        <v>309</v>
      </c>
      <c r="S291" s="67">
        <f t="shared" si="83"/>
        <v>36</v>
      </c>
      <c r="T291" s="67">
        <f t="shared" si="83"/>
        <v>10</v>
      </c>
      <c r="U291" s="67">
        <f t="shared" si="83"/>
        <v>179</v>
      </c>
      <c r="V291" s="67">
        <f t="shared" si="83"/>
        <v>115</v>
      </c>
      <c r="W291" s="67">
        <f t="shared" si="83"/>
        <v>149</v>
      </c>
      <c r="X291" s="67">
        <f t="shared" si="83"/>
        <v>61</v>
      </c>
      <c r="Y291" s="67">
        <f t="shared" si="83"/>
        <v>98</v>
      </c>
      <c r="Z291" s="67">
        <f t="shared" si="83"/>
        <v>28</v>
      </c>
      <c r="AA291" s="67">
        <f t="shared" si="83"/>
        <v>51</v>
      </c>
      <c r="AB291" s="67">
        <f t="shared" si="83"/>
        <v>20</v>
      </c>
      <c r="AC291" s="67">
        <f t="shared" si="83"/>
        <v>50</v>
      </c>
      <c r="AD291" s="67">
        <f t="shared" si="83"/>
        <v>6</v>
      </c>
      <c r="AE291" s="67">
        <f t="shared" si="83"/>
        <v>4</v>
      </c>
      <c r="AF291" s="67">
        <f t="shared" si="83"/>
        <v>0</v>
      </c>
      <c r="AG291" s="67">
        <f t="shared" si="80"/>
        <v>2271</v>
      </c>
      <c r="AH291" s="67">
        <f t="shared" si="81"/>
        <v>1848</v>
      </c>
      <c r="AI291" s="67">
        <f t="shared" si="82"/>
        <v>4119</v>
      </c>
      <c r="AK291" s="65">
        <v>2271</v>
      </c>
      <c r="AL291" s="65">
        <v>1848</v>
      </c>
      <c r="AM291" s="65">
        <v>4119</v>
      </c>
      <c r="AO291" s="66">
        <f t="shared" si="72"/>
        <v>0</v>
      </c>
      <c r="AP291" s="66">
        <f t="shared" si="73"/>
        <v>0</v>
      </c>
      <c r="AQ291" s="66">
        <f t="shared" si="74"/>
        <v>0</v>
      </c>
      <c r="AU291" s="66"/>
      <c r="AV291" s="66"/>
    </row>
    <row r="292" spans="1:48" ht="15">
      <c r="A292" s="96"/>
      <c r="B292" s="96"/>
      <c r="C292" s="135"/>
      <c r="D292" s="54" t="s">
        <v>179</v>
      </c>
      <c r="E292" s="67">
        <f aca="true" t="shared" si="84" ref="E292:AF292">E156+E158+E160+E180+E182+E198+E200+E202+E218+E238+E262+E270+E280+E284+E286+E290</f>
        <v>229</v>
      </c>
      <c r="F292" s="67">
        <f t="shared" si="84"/>
        <v>109</v>
      </c>
      <c r="G292" s="67">
        <f t="shared" si="84"/>
        <v>10</v>
      </c>
      <c r="H292" s="67">
        <f t="shared" si="84"/>
        <v>3</v>
      </c>
      <c r="I292" s="67">
        <f t="shared" si="84"/>
        <v>416</v>
      </c>
      <c r="J292" s="67">
        <f t="shared" si="84"/>
        <v>157</v>
      </c>
      <c r="K292" s="67">
        <f t="shared" si="84"/>
        <v>152</v>
      </c>
      <c r="L292" s="67">
        <f t="shared" si="84"/>
        <v>113</v>
      </c>
      <c r="M292" s="67">
        <f t="shared" si="84"/>
        <v>612</v>
      </c>
      <c r="N292" s="67">
        <f t="shared" si="84"/>
        <v>431</v>
      </c>
      <c r="O292" s="67">
        <f t="shared" si="84"/>
        <v>2910</v>
      </c>
      <c r="P292" s="67">
        <f t="shared" si="84"/>
        <v>3139</v>
      </c>
      <c r="Q292" s="67">
        <f t="shared" si="84"/>
        <v>1253</v>
      </c>
      <c r="R292" s="67">
        <f t="shared" si="84"/>
        <v>1223</v>
      </c>
      <c r="S292" s="67">
        <f t="shared" si="84"/>
        <v>81</v>
      </c>
      <c r="T292" s="67">
        <f t="shared" si="84"/>
        <v>24</v>
      </c>
      <c r="U292" s="67">
        <f t="shared" si="84"/>
        <v>485</v>
      </c>
      <c r="V292" s="67">
        <f t="shared" si="84"/>
        <v>256</v>
      </c>
      <c r="W292" s="67">
        <f t="shared" si="84"/>
        <v>309</v>
      </c>
      <c r="X292" s="67">
        <f t="shared" si="84"/>
        <v>134</v>
      </c>
      <c r="Y292" s="67">
        <f t="shared" si="84"/>
        <v>257</v>
      </c>
      <c r="Z292" s="67">
        <f t="shared" si="84"/>
        <v>88</v>
      </c>
      <c r="AA292" s="67">
        <f t="shared" si="84"/>
        <v>125</v>
      </c>
      <c r="AB292" s="67">
        <f t="shared" si="84"/>
        <v>45</v>
      </c>
      <c r="AC292" s="67">
        <f t="shared" si="84"/>
        <v>173</v>
      </c>
      <c r="AD292" s="67">
        <f t="shared" si="84"/>
        <v>49</v>
      </c>
      <c r="AE292" s="67">
        <f t="shared" si="84"/>
        <v>15</v>
      </c>
      <c r="AF292" s="67">
        <f t="shared" si="84"/>
        <v>1</v>
      </c>
      <c r="AG292" s="67">
        <f t="shared" si="80"/>
        <v>7027</v>
      </c>
      <c r="AH292" s="67">
        <f t="shared" si="81"/>
        <v>5772</v>
      </c>
      <c r="AI292" s="67">
        <f t="shared" si="82"/>
        <v>12799</v>
      </c>
      <c r="AK292" s="65">
        <v>7027</v>
      </c>
      <c r="AL292" s="65">
        <v>5772</v>
      </c>
      <c r="AM292" s="65">
        <v>12799</v>
      </c>
      <c r="AO292" s="66">
        <f t="shared" si="72"/>
        <v>0</v>
      </c>
      <c r="AP292" s="66">
        <f t="shared" si="73"/>
        <v>0</v>
      </c>
      <c r="AQ292" s="66">
        <f t="shared" si="74"/>
        <v>0</v>
      </c>
      <c r="AU292" s="66"/>
      <c r="AV292" s="66"/>
    </row>
    <row r="293" spans="1:48" ht="15">
      <c r="A293" s="96"/>
      <c r="B293" s="96"/>
      <c r="C293" s="116" t="s">
        <v>41</v>
      </c>
      <c r="D293" s="54" t="s">
        <v>232</v>
      </c>
      <c r="E293" s="67">
        <f aca="true" t="shared" si="85" ref="E293:AF293">E203+E215+E219+E247+E267+E281+E287</f>
        <v>4</v>
      </c>
      <c r="F293" s="67">
        <f t="shared" si="85"/>
        <v>2</v>
      </c>
      <c r="G293" s="67">
        <f t="shared" si="85"/>
        <v>0</v>
      </c>
      <c r="H293" s="67">
        <f t="shared" si="85"/>
        <v>1</v>
      </c>
      <c r="I293" s="67">
        <f t="shared" si="85"/>
        <v>6</v>
      </c>
      <c r="J293" s="67">
        <f t="shared" si="85"/>
        <v>4</v>
      </c>
      <c r="K293" s="67">
        <f t="shared" si="85"/>
        <v>6</v>
      </c>
      <c r="L293" s="67">
        <f t="shared" si="85"/>
        <v>8</v>
      </c>
      <c r="M293" s="67">
        <f t="shared" si="85"/>
        <v>19</v>
      </c>
      <c r="N293" s="67">
        <f t="shared" si="85"/>
        <v>15</v>
      </c>
      <c r="O293" s="67">
        <f t="shared" si="85"/>
        <v>8</v>
      </c>
      <c r="P293" s="67">
        <f t="shared" si="85"/>
        <v>3</v>
      </c>
      <c r="Q293" s="67">
        <f t="shared" si="85"/>
        <v>206</v>
      </c>
      <c r="R293" s="67">
        <f t="shared" si="85"/>
        <v>343</v>
      </c>
      <c r="S293" s="67">
        <f t="shared" si="85"/>
        <v>12</v>
      </c>
      <c r="T293" s="67">
        <f t="shared" si="85"/>
        <v>0</v>
      </c>
      <c r="U293" s="67">
        <f t="shared" si="85"/>
        <v>7</v>
      </c>
      <c r="V293" s="67">
        <f t="shared" si="85"/>
        <v>1</v>
      </c>
      <c r="W293" s="67">
        <f t="shared" si="85"/>
        <v>11</v>
      </c>
      <c r="X293" s="67">
        <f t="shared" si="85"/>
        <v>3</v>
      </c>
      <c r="Y293" s="67">
        <f t="shared" si="85"/>
        <v>4</v>
      </c>
      <c r="Z293" s="67">
        <f t="shared" si="85"/>
        <v>0</v>
      </c>
      <c r="AA293" s="67">
        <f t="shared" si="85"/>
        <v>1</v>
      </c>
      <c r="AB293" s="67">
        <f t="shared" si="85"/>
        <v>1</v>
      </c>
      <c r="AC293" s="67">
        <f t="shared" si="85"/>
        <v>4</v>
      </c>
      <c r="AD293" s="67">
        <f t="shared" si="85"/>
        <v>1</v>
      </c>
      <c r="AE293" s="67">
        <f t="shared" si="85"/>
        <v>0</v>
      </c>
      <c r="AF293" s="67">
        <f t="shared" si="85"/>
        <v>0</v>
      </c>
      <c r="AG293" s="67">
        <f t="shared" si="80"/>
        <v>288</v>
      </c>
      <c r="AH293" s="67">
        <f t="shared" si="81"/>
        <v>382</v>
      </c>
      <c r="AI293" s="67">
        <f t="shared" si="82"/>
        <v>670</v>
      </c>
      <c r="AK293" s="65">
        <v>288</v>
      </c>
      <c r="AL293" s="65">
        <v>382</v>
      </c>
      <c r="AM293" s="65">
        <v>670</v>
      </c>
      <c r="AO293" s="66">
        <f t="shared" si="72"/>
        <v>0</v>
      </c>
      <c r="AP293" s="66">
        <f t="shared" si="73"/>
        <v>0</v>
      </c>
      <c r="AQ293" s="66">
        <f t="shared" si="74"/>
        <v>0</v>
      </c>
      <c r="AU293" s="66"/>
      <c r="AV293" s="66"/>
    </row>
    <row r="294" spans="1:48" ht="15">
      <c r="A294" s="96"/>
      <c r="B294" s="96"/>
      <c r="C294" s="135"/>
      <c r="D294" s="54" t="s">
        <v>179</v>
      </c>
      <c r="E294" s="67">
        <f aca="true" t="shared" si="86" ref="E294:AF294">E204+E216+E220+E248+E268+E282+E288</f>
        <v>17</v>
      </c>
      <c r="F294" s="67">
        <f t="shared" si="86"/>
        <v>9</v>
      </c>
      <c r="G294" s="67">
        <f t="shared" si="86"/>
        <v>1</v>
      </c>
      <c r="H294" s="67">
        <f t="shared" si="86"/>
        <v>2</v>
      </c>
      <c r="I294" s="67">
        <f t="shared" si="86"/>
        <v>33</v>
      </c>
      <c r="J294" s="67">
        <f t="shared" si="86"/>
        <v>9</v>
      </c>
      <c r="K294" s="67">
        <f t="shared" si="86"/>
        <v>40</v>
      </c>
      <c r="L294" s="67">
        <f t="shared" si="86"/>
        <v>46</v>
      </c>
      <c r="M294" s="67">
        <f t="shared" si="86"/>
        <v>51</v>
      </c>
      <c r="N294" s="67">
        <f t="shared" si="86"/>
        <v>58</v>
      </c>
      <c r="O294" s="67">
        <f t="shared" si="86"/>
        <v>35</v>
      </c>
      <c r="P294" s="67">
        <f t="shared" si="86"/>
        <v>25</v>
      </c>
      <c r="Q294" s="67">
        <f t="shared" si="86"/>
        <v>685</v>
      </c>
      <c r="R294" s="67">
        <f t="shared" si="86"/>
        <v>1213</v>
      </c>
      <c r="S294" s="67">
        <f t="shared" si="86"/>
        <v>20</v>
      </c>
      <c r="T294" s="67">
        <f t="shared" si="86"/>
        <v>2</v>
      </c>
      <c r="U294" s="67">
        <f t="shared" si="86"/>
        <v>28</v>
      </c>
      <c r="V294" s="67">
        <f t="shared" si="86"/>
        <v>7</v>
      </c>
      <c r="W294" s="67">
        <f t="shared" si="86"/>
        <v>14</v>
      </c>
      <c r="X294" s="67">
        <f t="shared" si="86"/>
        <v>12</v>
      </c>
      <c r="Y294" s="67">
        <f t="shared" si="86"/>
        <v>12</v>
      </c>
      <c r="Z294" s="67">
        <f t="shared" si="86"/>
        <v>2</v>
      </c>
      <c r="AA294" s="67">
        <f t="shared" si="86"/>
        <v>4</v>
      </c>
      <c r="AB294" s="67">
        <f t="shared" si="86"/>
        <v>2</v>
      </c>
      <c r="AC294" s="67">
        <f t="shared" si="86"/>
        <v>14</v>
      </c>
      <c r="AD294" s="67">
        <f t="shared" si="86"/>
        <v>4</v>
      </c>
      <c r="AE294" s="67">
        <f t="shared" si="86"/>
        <v>2</v>
      </c>
      <c r="AF294" s="67">
        <f t="shared" si="86"/>
        <v>0</v>
      </c>
      <c r="AG294" s="67">
        <f t="shared" si="80"/>
        <v>956</v>
      </c>
      <c r="AH294" s="67">
        <f t="shared" si="81"/>
        <v>1391</v>
      </c>
      <c r="AI294" s="67">
        <f t="shared" si="82"/>
        <v>2347</v>
      </c>
      <c r="AK294" s="65">
        <v>956</v>
      </c>
      <c r="AL294" s="65">
        <v>1391</v>
      </c>
      <c r="AM294" s="65">
        <v>2347</v>
      </c>
      <c r="AO294" s="66">
        <f t="shared" si="72"/>
        <v>0</v>
      </c>
      <c r="AP294" s="66">
        <f t="shared" si="73"/>
        <v>0</v>
      </c>
      <c r="AQ294" s="66">
        <f t="shared" si="74"/>
        <v>0</v>
      </c>
      <c r="AU294" s="66"/>
      <c r="AV294" s="66"/>
    </row>
    <row r="295" spans="1:48" ht="15">
      <c r="A295" s="141" t="s">
        <v>233</v>
      </c>
      <c r="B295" s="142"/>
      <c r="C295" s="143"/>
      <c r="D295" s="67" t="s">
        <v>232</v>
      </c>
      <c r="E295" s="67">
        <f aca="true" t="shared" si="87" ref="E295:AF295">E291+E293</f>
        <v>105</v>
      </c>
      <c r="F295" s="67">
        <f t="shared" si="87"/>
        <v>52</v>
      </c>
      <c r="G295" s="67">
        <f t="shared" si="87"/>
        <v>7</v>
      </c>
      <c r="H295" s="67">
        <f t="shared" si="87"/>
        <v>4</v>
      </c>
      <c r="I295" s="67">
        <f t="shared" si="87"/>
        <v>149</v>
      </c>
      <c r="J295" s="67">
        <f t="shared" si="87"/>
        <v>60</v>
      </c>
      <c r="K295" s="67">
        <f t="shared" si="87"/>
        <v>71</v>
      </c>
      <c r="L295" s="67">
        <f t="shared" si="87"/>
        <v>49</v>
      </c>
      <c r="M295" s="67">
        <f t="shared" si="87"/>
        <v>287</v>
      </c>
      <c r="N295" s="67">
        <f t="shared" si="87"/>
        <v>211</v>
      </c>
      <c r="O295" s="67">
        <f t="shared" si="87"/>
        <v>795</v>
      </c>
      <c r="P295" s="67">
        <f t="shared" si="87"/>
        <v>956</v>
      </c>
      <c r="Q295" s="67">
        <f t="shared" si="87"/>
        <v>539</v>
      </c>
      <c r="R295" s="67">
        <f t="shared" si="87"/>
        <v>652</v>
      </c>
      <c r="S295" s="67">
        <f t="shared" si="87"/>
        <v>48</v>
      </c>
      <c r="T295" s="67">
        <f t="shared" si="87"/>
        <v>10</v>
      </c>
      <c r="U295" s="67">
        <f t="shared" si="87"/>
        <v>186</v>
      </c>
      <c r="V295" s="67">
        <f t="shared" si="87"/>
        <v>116</v>
      </c>
      <c r="W295" s="67">
        <f t="shared" si="87"/>
        <v>160</v>
      </c>
      <c r="X295" s="67">
        <f t="shared" si="87"/>
        <v>64</v>
      </c>
      <c r="Y295" s="67">
        <f t="shared" si="87"/>
        <v>102</v>
      </c>
      <c r="Z295" s="67">
        <f t="shared" si="87"/>
        <v>28</v>
      </c>
      <c r="AA295" s="67">
        <f t="shared" si="87"/>
        <v>52</v>
      </c>
      <c r="AB295" s="67">
        <f t="shared" si="87"/>
        <v>21</v>
      </c>
      <c r="AC295" s="67">
        <f t="shared" si="87"/>
        <v>54</v>
      </c>
      <c r="AD295" s="67">
        <f t="shared" si="87"/>
        <v>7</v>
      </c>
      <c r="AE295" s="67">
        <f t="shared" si="87"/>
        <v>4</v>
      </c>
      <c r="AF295" s="67">
        <f t="shared" si="87"/>
        <v>0</v>
      </c>
      <c r="AG295" s="67">
        <f t="shared" si="80"/>
        <v>2559</v>
      </c>
      <c r="AH295" s="67">
        <f t="shared" si="81"/>
        <v>2230</v>
      </c>
      <c r="AI295" s="67">
        <f t="shared" si="82"/>
        <v>4789</v>
      </c>
      <c r="AK295" s="65">
        <v>2559</v>
      </c>
      <c r="AL295" s="65">
        <v>2230</v>
      </c>
      <c r="AM295" s="65">
        <v>4789</v>
      </c>
      <c r="AO295" s="66">
        <f t="shared" si="72"/>
        <v>0</v>
      </c>
      <c r="AP295" s="66">
        <f t="shared" si="73"/>
        <v>0</v>
      </c>
      <c r="AQ295" s="66">
        <f t="shared" si="74"/>
        <v>0</v>
      </c>
      <c r="AU295" s="66"/>
      <c r="AV295" s="66"/>
    </row>
    <row r="296" spans="1:43" ht="15">
      <c r="A296" s="144"/>
      <c r="B296" s="145"/>
      <c r="C296" s="146"/>
      <c r="D296" s="67" t="s">
        <v>179</v>
      </c>
      <c r="E296" s="67">
        <f aca="true" t="shared" si="88" ref="E296:AF296">E292+E294</f>
        <v>246</v>
      </c>
      <c r="F296" s="67">
        <f t="shared" si="88"/>
        <v>118</v>
      </c>
      <c r="G296" s="67">
        <f t="shared" si="88"/>
        <v>11</v>
      </c>
      <c r="H296" s="67">
        <f t="shared" si="88"/>
        <v>5</v>
      </c>
      <c r="I296" s="67">
        <f t="shared" si="88"/>
        <v>449</v>
      </c>
      <c r="J296" s="67">
        <f t="shared" si="88"/>
        <v>166</v>
      </c>
      <c r="K296" s="67">
        <f t="shared" si="88"/>
        <v>192</v>
      </c>
      <c r="L296" s="67">
        <f t="shared" si="88"/>
        <v>159</v>
      </c>
      <c r="M296" s="67">
        <f t="shared" si="88"/>
        <v>663</v>
      </c>
      <c r="N296" s="67">
        <f t="shared" si="88"/>
        <v>489</v>
      </c>
      <c r="O296" s="67">
        <f t="shared" si="88"/>
        <v>2945</v>
      </c>
      <c r="P296" s="67">
        <f t="shared" si="88"/>
        <v>3164</v>
      </c>
      <c r="Q296" s="67">
        <f t="shared" si="88"/>
        <v>1938</v>
      </c>
      <c r="R296" s="67">
        <f t="shared" si="88"/>
        <v>2436</v>
      </c>
      <c r="S296" s="67">
        <f t="shared" si="88"/>
        <v>101</v>
      </c>
      <c r="T296" s="67">
        <f t="shared" si="88"/>
        <v>26</v>
      </c>
      <c r="U296" s="67">
        <f t="shared" si="88"/>
        <v>513</v>
      </c>
      <c r="V296" s="67">
        <f t="shared" si="88"/>
        <v>263</v>
      </c>
      <c r="W296" s="67">
        <f t="shared" si="88"/>
        <v>323</v>
      </c>
      <c r="X296" s="67">
        <f t="shared" si="88"/>
        <v>146</v>
      </c>
      <c r="Y296" s="67">
        <f t="shared" si="88"/>
        <v>269</v>
      </c>
      <c r="Z296" s="67">
        <f t="shared" si="88"/>
        <v>90</v>
      </c>
      <c r="AA296" s="67">
        <f t="shared" si="88"/>
        <v>129</v>
      </c>
      <c r="AB296" s="67">
        <f t="shared" si="88"/>
        <v>47</v>
      </c>
      <c r="AC296" s="67">
        <f t="shared" si="88"/>
        <v>187</v>
      </c>
      <c r="AD296" s="67">
        <f t="shared" si="88"/>
        <v>53</v>
      </c>
      <c r="AE296" s="67">
        <f t="shared" si="88"/>
        <v>17</v>
      </c>
      <c r="AF296" s="67">
        <f t="shared" si="88"/>
        <v>1</v>
      </c>
      <c r="AG296" s="67">
        <f t="shared" si="80"/>
        <v>7983</v>
      </c>
      <c r="AH296" s="67">
        <f t="shared" si="81"/>
        <v>7163</v>
      </c>
      <c r="AI296" s="67">
        <f t="shared" si="82"/>
        <v>15146</v>
      </c>
      <c r="AK296" s="65">
        <v>7983</v>
      </c>
      <c r="AL296" s="65">
        <v>7163</v>
      </c>
      <c r="AM296" s="65">
        <v>15146</v>
      </c>
      <c r="AO296" s="66">
        <f t="shared" si="72"/>
        <v>0</v>
      </c>
      <c r="AP296" s="66">
        <f t="shared" si="73"/>
        <v>0</v>
      </c>
      <c r="AQ296" s="66">
        <f t="shared" si="74"/>
        <v>0</v>
      </c>
    </row>
    <row r="297" spans="41:43" ht="15">
      <c r="AO297" s="66">
        <f t="shared" si="72"/>
        <v>0</v>
      </c>
      <c r="AP297" s="66">
        <f t="shared" si="73"/>
        <v>0</v>
      </c>
      <c r="AQ297" s="66">
        <f t="shared" si="74"/>
        <v>0</v>
      </c>
    </row>
    <row r="298" spans="41:43" ht="15">
      <c r="AO298" s="66">
        <f t="shared" si="72"/>
        <v>0</v>
      </c>
      <c r="AP298" s="66">
        <f t="shared" si="73"/>
        <v>0</v>
      </c>
      <c r="AQ298" s="66">
        <f t="shared" si="74"/>
        <v>0</v>
      </c>
    </row>
    <row r="299" spans="41:43" ht="15">
      <c r="AO299" s="66">
        <f t="shared" si="72"/>
        <v>0</v>
      </c>
      <c r="AP299" s="66">
        <f t="shared" si="73"/>
        <v>0</v>
      </c>
      <c r="AQ299" s="66">
        <f t="shared" si="74"/>
        <v>0</v>
      </c>
    </row>
    <row r="300" spans="41:43" ht="15">
      <c r="AO300" s="66">
        <f t="shared" si="72"/>
        <v>0</v>
      </c>
      <c r="AP300" s="66">
        <f t="shared" si="73"/>
        <v>0</v>
      </c>
      <c r="AQ300" s="66">
        <f t="shared" si="74"/>
        <v>0</v>
      </c>
    </row>
    <row r="301" spans="1:48" ht="15">
      <c r="A301" s="129" t="s">
        <v>292</v>
      </c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O301" s="66">
        <f t="shared" si="72"/>
        <v>0</v>
      </c>
      <c r="AP301" s="66">
        <f t="shared" si="73"/>
        <v>0</v>
      </c>
      <c r="AQ301" s="66">
        <f t="shared" si="74"/>
        <v>0</v>
      </c>
      <c r="AU301" s="66"/>
      <c r="AV301" s="66"/>
    </row>
    <row r="302" spans="1:48" ht="26.25" customHeight="1">
      <c r="A302" s="96" t="s">
        <v>0</v>
      </c>
      <c r="B302" s="97"/>
      <c r="C302" s="116" t="s">
        <v>291</v>
      </c>
      <c r="D302" s="96" t="s">
        <v>1</v>
      </c>
      <c r="E302" s="138" t="s">
        <v>80</v>
      </c>
      <c r="F302" s="139"/>
      <c r="G302" s="138" t="s">
        <v>81</v>
      </c>
      <c r="H302" s="139"/>
      <c r="I302" s="138" t="s">
        <v>82</v>
      </c>
      <c r="J302" s="139"/>
      <c r="K302" s="138" t="s">
        <v>83</v>
      </c>
      <c r="L302" s="139"/>
      <c r="M302" s="138" t="s">
        <v>168</v>
      </c>
      <c r="N302" s="139"/>
      <c r="O302" s="138" t="s">
        <v>85</v>
      </c>
      <c r="P302" s="139"/>
      <c r="Q302" s="138" t="s">
        <v>41</v>
      </c>
      <c r="R302" s="139"/>
      <c r="S302" s="138" t="s">
        <v>169</v>
      </c>
      <c r="T302" s="139"/>
      <c r="U302" s="138" t="s">
        <v>170</v>
      </c>
      <c r="V302" s="139"/>
      <c r="W302" s="138" t="s">
        <v>171</v>
      </c>
      <c r="X302" s="139"/>
      <c r="Y302" s="138" t="s">
        <v>172</v>
      </c>
      <c r="Z302" s="139"/>
      <c r="AA302" s="138" t="s">
        <v>173</v>
      </c>
      <c r="AB302" s="139"/>
      <c r="AC302" s="138" t="s">
        <v>174</v>
      </c>
      <c r="AD302" s="139"/>
      <c r="AE302" s="138" t="s">
        <v>175</v>
      </c>
      <c r="AF302" s="139"/>
      <c r="AG302" s="138" t="s">
        <v>8</v>
      </c>
      <c r="AH302" s="140"/>
      <c r="AI302" s="139"/>
      <c r="AK302" s="65" t="s">
        <v>8</v>
      </c>
      <c r="AO302" s="66" t="e">
        <f t="shared" si="72"/>
        <v>#VALUE!</v>
      </c>
      <c r="AP302" s="66">
        <f t="shared" si="73"/>
        <v>0</v>
      </c>
      <c r="AQ302" s="66">
        <f t="shared" si="74"/>
        <v>0</v>
      </c>
      <c r="AU302" s="66"/>
      <c r="AV302" s="66"/>
    </row>
    <row r="303" spans="1:48" ht="15">
      <c r="A303" s="97"/>
      <c r="B303" s="97"/>
      <c r="C303" s="135"/>
      <c r="D303" s="100"/>
      <c r="E303" s="67" t="s">
        <v>95</v>
      </c>
      <c r="F303" s="67" t="s">
        <v>10</v>
      </c>
      <c r="G303" s="67" t="s">
        <v>95</v>
      </c>
      <c r="H303" s="67" t="s">
        <v>10</v>
      </c>
      <c r="I303" s="67" t="s">
        <v>95</v>
      </c>
      <c r="J303" s="67" t="s">
        <v>10</v>
      </c>
      <c r="K303" s="67" t="s">
        <v>95</v>
      </c>
      <c r="L303" s="67" t="s">
        <v>10</v>
      </c>
      <c r="M303" s="67" t="s">
        <v>95</v>
      </c>
      <c r="N303" s="67" t="s">
        <v>10</v>
      </c>
      <c r="O303" s="67" t="s">
        <v>95</v>
      </c>
      <c r="P303" s="67" t="s">
        <v>10</v>
      </c>
      <c r="Q303" s="67" t="s">
        <v>95</v>
      </c>
      <c r="R303" s="67" t="s">
        <v>10</v>
      </c>
      <c r="S303" s="67" t="s">
        <v>95</v>
      </c>
      <c r="T303" s="67" t="s">
        <v>10</v>
      </c>
      <c r="U303" s="67" t="s">
        <v>95</v>
      </c>
      <c r="V303" s="67" t="s">
        <v>10</v>
      </c>
      <c r="W303" s="67" t="s">
        <v>95</v>
      </c>
      <c r="X303" s="67" t="s">
        <v>10</v>
      </c>
      <c r="Y303" s="67" t="s">
        <v>95</v>
      </c>
      <c r="Z303" s="67" t="s">
        <v>10</v>
      </c>
      <c r="AA303" s="67" t="s">
        <v>95</v>
      </c>
      <c r="AB303" s="67" t="s">
        <v>10</v>
      </c>
      <c r="AC303" s="67" t="s">
        <v>95</v>
      </c>
      <c r="AD303" s="67" t="s">
        <v>10</v>
      </c>
      <c r="AE303" s="67" t="s">
        <v>95</v>
      </c>
      <c r="AF303" s="67" t="s">
        <v>10</v>
      </c>
      <c r="AG303" s="67" t="s">
        <v>95</v>
      </c>
      <c r="AH303" s="67" t="s">
        <v>10</v>
      </c>
      <c r="AI303" s="67" t="s">
        <v>96</v>
      </c>
      <c r="AK303" s="65" t="s">
        <v>95</v>
      </c>
      <c r="AL303" s="65" t="s">
        <v>10</v>
      </c>
      <c r="AM303" s="65" t="s">
        <v>96</v>
      </c>
      <c r="AO303" s="66" t="e">
        <f t="shared" si="72"/>
        <v>#VALUE!</v>
      </c>
      <c r="AP303" s="66" t="e">
        <f t="shared" si="73"/>
        <v>#VALUE!</v>
      </c>
      <c r="AQ303" s="66" t="e">
        <f t="shared" si="74"/>
        <v>#VALUE!</v>
      </c>
      <c r="AU303" s="66"/>
      <c r="AV303" s="66"/>
    </row>
    <row r="304" spans="1:48" ht="26.25" customHeight="1">
      <c r="A304" s="95" t="s">
        <v>11</v>
      </c>
      <c r="B304" s="95"/>
      <c r="C304" s="93" t="s">
        <v>85</v>
      </c>
      <c r="D304" s="55" t="s">
        <v>232</v>
      </c>
      <c r="E304" s="68">
        <f aca="true" t="shared" si="89" ref="E304:AF304">E5+E155</f>
        <v>6</v>
      </c>
      <c r="F304" s="68">
        <f t="shared" si="89"/>
        <v>5</v>
      </c>
      <c r="G304" s="68">
        <f t="shared" si="89"/>
        <v>0</v>
      </c>
      <c r="H304" s="68">
        <f t="shared" si="89"/>
        <v>0</v>
      </c>
      <c r="I304" s="68">
        <f t="shared" si="89"/>
        <v>3</v>
      </c>
      <c r="J304" s="68">
        <f t="shared" si="89"/>
        <v>1</v>
      </c>
      <c r="K304" s="68">
        <f t="shared" si="89"/>
        <v>9</v>
      </c>
      <c r="L304" s="68">
        <f t="shared" si="89"/>
        <v>11</v>
      </c>
      <c r="M304" s="68">
        <f t="shared" si="89"/>
        <v>27</v>
      </c>
      <c r="N304" s="68">
        <f t="shared" si="89"/>
        <v>25</v>
      </c>
      <c r="O304" s="68">
        <f t="shared" si="89"/>
        <v>109</v>
      </c>
      <c r="P304" s="68">
        <f t="shared" si="89"/>
        <v>102</v>
      </c>
      <c r="Q304" s="68">
        <f t="shared" si="89"/>
        <v>124</v>
      </c>
      <c r="R304" s="68">
        <f t="shared" si="89"/>
        <v>111</v>
      </c>
      <c r="S304" s="68">
        <f t="shared" si="89"/>
        <v>4</v>
      </c>
      <c r="T304" s="68">
        <f t="shared" si="89"/>
        <v>2</v>
      </c>
      <c r="U304" s="68">
        <f t="shared" si="89"/>
        <v>6</v>
      </c>
      <c r="V304" s="68">
        <f t="shared" si="89"/>
        <v>7</v>
      </c>
      <c r="W304" s="68">
        <f t="shared" si="89"/>
        <v>3</v>
      </c>
      <c r="X304" s="68">
        <f t="shared" si="89"/>
        <v>5</v>
      </c>
      <c r="Y304" s="68">
        <f t="shared" si="89"/>
        <v>1</v>
      </c>
      <c r="Z304" s="68">
        <f t="shared" si="89"/>
        <v>0</v>
      </c>
      <c r="AA304" s="68">
        <f t="shared" si="89"/>
        <v>6</v>
      </c>
      <c r="AB304" s="68">
        <f t="shared" si="89"/>
        <v>1</v>
      </c>
      <c r="AC304" s="68">
        <f t="shared" si="89"/>
        <v>15</v>
      </c>
      <c r="AD304" s="68">
        <f t="shared" si="89"/>
        <v>1</v>
      </c>
      <c r="AE304" s="68">
        <f t="shared" si="89"/>
        <v>2</v>
      </c>
      <c r="AF304" s="68">
        <f t="shared" si="89"/>
        <v>0</v>
      </c>
      <c r="AG304" s="67">
        <f aca="true" t="shared" si="90" ref="AG304:AG335">AE304+AC304+AA304+Y304+W304+U304+S304+Q304+O304+M304+K304+I304+G304+E304</f>
        <v>315</v>
      </c>
      <c r="AH304" s="67">
        <f aca="true" t="shared" si="91" ref="AH304:AH335">AF304+AD304+AB304+Z304+X304+V304+T304+R304+P304+N304+L304+J304+H304+F304</f>
        <v>271</v>
      </c>
      <c r="AI304" s="67">
        <f aca="true" t="shared" si="92" ref="AI304:AI335">AG304+AH304</f>
        <v>586</v>
      </c>
      <c r="AK304" s="65">
        <v>315</v>
      </c>
      <c r="AL304" s="65">
        <v>271</v>
      </c>
      <c r="AM304" s="65">
        <v>586</v>
      </c>
      <c r="AO304" s="66">
        <f t="shared" si="72"/>
        <v>0</v>
      </c>
      <c r="AP304" s="66">
        <f t="shared" si="73"/>
        <v>0</v>
      </c>
      <c r="AQ304" s="66">
        <f t="shared" si="74"/>
        <v>0</v>
      </c>
      <c r="AU304" s="66"/>
      <c r="AV304" s="66"/>
    </row>
    <row r="305" spans="1:48" ht="15">
      <c r="A305" s="95"/>
      <c r="B305" s="95"/>
      <c r="C305" s="94"/>
      <c r="D305" s="55" t="s">
        <v>179</v>
      </c>
      <c r="E305" s="68">
        <f aca="true" t="shared" si="93" ref="E305:AF305">E6+E156</f>
        <v>50</v>
      </c>
      <c r="F305" s="68">
        <f t="shared" si="93"/>
        <v>20</v>
      </c>
      <c r="G305" s="68">
        <f t="shared" si="93"/>
        <v>0</v>
      </c>
      <c r="H305" s="68">
        <f t="shared" si="93"/>
        <v>0</v>
      </c>
      <c r="I305" s="68">
        <f t="shared" si="93"/>
        <v>52</v>
      </c>
      <c r="J305" s="68">
        <f t="shared" si="93"/>
        <v>16</v>
      </c>
      <c r="K305" s="68">
        <f t="shared" si="93"/>
        <v>49</v>
      </c>
      <c r="L305" s="68">
        <f t="shared" si="93"/>
        <v>40</v>
      </c>
      <c r="M305" s="68">
        <f t="shared" si="93"/>
        <v>109</v>
      </c>
      <c r="N305" s="68">
        <f t="shared" si="93"/>
        <v>66</v>
      </c>
      <c r="O305" s="68">
        <f t="shared" si="93"/>
        <v>596</v>
      </c>
      <c r="P305" s="68">
        <f t="shared" si="93"/>
        <v>497</v>
      </c>
      <c r="Q305" s="68">
        <f t="shared" si="93"/>
        <v>383</v>
      </c>
      <c r="R305" s="68">
        <f t="shared" si="93"/>
        <v>385</v>
      </c>
      <c r="S305" s="68">
        <f t="shared" si="93"/>
        <v>16</v>
      </c>
      <c r="T305" s="68">
        <f t="shared" si="93"/>
        <v>7</v>
      </c>
      <c r="U305" s="68">
        <f t="shared" si="93"/>
        <v>44</v>
      </c>
      <c r="V305" s="68">
        <f t="shared" si="93"/>
        <v>30</v>
      </c>
      <c r="W305" s="68">
        <f t="shared" si="93"/>
        <v>27</v>
      </c>
      <c r="X305" s="68">
        <f t="shared" si="93"/>
        <v>13</v>
      </c>
      <c r="Y305" s="68">
        <f t="shared" si="93"/>
        <v>16</v>
      </c>
      <c r="Z305" s="68">
        <f t="shared" si="93"/>
        <v>7</v>
      </c>
      <c r="AA305" s="68">
        <f t="shared" si="93"/>
        <v>32</v>
      </c>
      <c r="AB305" s="68">
        <f t="shared" si="93"/>
        <v>11</v>
      </c>
      <c r="AC305" s="68">
        <f t="shared" si="93"/>
        <v>75</v>
      </c>
      <c r="AD305" s="68">
        <f t="shared" si="93"/>
        <v>19</v>
      </c>
      <c r="AE305" s="68">
        <f t="shared" si="93"/>
        <v>5</v>
      </c>
      <c r="AF305" s="68">
        <f t="shared" si="93"/>
        <v>0</v>
      </c>
      <c r="AG305" s="67">
        <f t="shared" si="90"/>
        <v>1454</v>
      </c>
      <c r="AH305" s="67">
        <f t="shared" si="91"/>
        <v>1111</v>
      </c>
      <c r="AI305" s="67">
        <f t="shared" si="92"/>
        <v>2565</v>
      </c>
      <c r="AK305" s="65">
        <v>1454</v>
      </c>
      <c r="AL305" s="65">
        <v>1111</v>
      </c>
      <c r="AM305" s="65">
        <v>2565</v>
      </c>
      <c r="AO305" s="66">
        <f t="shared" si="72"/>
        <v>0</v>
      </c>
      <c r="AP305" s="66">
        <f t="shared" si="73"/>
        <v>0</v>
      </c>
      <c r="AQ305" s="66">
        <f t="shared" si="74"/>
        <v>0</v>
      </c>
      <c r="AU305" s="66"/>
      <c r="AV305" s="66"/>
    </row>
    <row r="306" spans="1:48" ht="26.25" customHeight="1">
      <c r="A306" s="95" t="s">
        <v>14</v>
      </c>
      <c r="B306" s="95"/>
      <c r="C306" s="93" t="s">
        <v>85</v>
      </c>
      <c r="D306" s="55" t="s">
        <v>232</v>
      </c>
      <c r="E306" s="68">
        <f aca="true" t="shared" si="94" ref="E306:AF306">E7+E157</f>
        <v>6</v>
      </c>
      <c r="F306" s="68">
        <f t="shared" si="94"/>
        <v>1</v>
      </c>
      <c r="G306" s="68">
        <f t="shared" si="94"/>
        <v>0</v>
      </c>
      <c r="H306" s="68">
        <f t="shared" si="94"/>
        <v>0</v>
      </c>
      <c r="I306" s="68">
        <f t="shared" si="94"/>
        <v>5</v>
      </c>
      <c r="J306" s="68">
        <f t="shared" si="94"/>
        <v>3</v>
      </c>
      <c r="K306" s="68">
        <f t="shared" si="94"/>
        <v>12</v>
      </c>
      <c r="L306" s="68">
        <f t="shared" si="94"/>
        <v>10</v>
      </c>
      <c r="M306" s="68">
        <f t="shared" si="94"/>
        <v>18</v>
      </c>
      <c r="N306" s="68">
        <f t="shared" si="94"/>
        <v>14</v>
      </c>
      <c r="O306" s="68">
        <f t="shared" si="94"/>
        <v>71</v>
      </c>
      <c r="P306" s="68">
        <f t="shared" si="94"/>
        <v>69</v>
      </c>
      <c r="Q306" s="68">
        <f t="shared" si="94"/>
        <v>61</v>
      </c>
      <c r="R306" s="68">
        <f t="shared" si="94"/>
        <v>50</v>
      </c>
      <c r="S306" s="68">
        <f t="shared" si="94"/>
        <v>1</v>
      </c>
      <c r="T306" s="68">
        <f t="shared" si="94"/>
        <v>2</v>
      </c>
      <c r="U306" s="68">
        <f t="shared" si="94"/>
        <v>11</v>
      </c>
      <c r="V306" s="68">
        <f t="shared" si="94"/>
        <v>5</v>
      </c>
      <c r="W306" s="68">
        <f t="shared" si="94"/>
        <v>4</v>
      </c>
      <c r="X306" s="68">
        <f t="shared" si="94"/>
        <v>3</v>
      </c>
      <c r="Y306" s="68">
        <f t="shared" si="94"/>
        <v>1</v>
      </c>
      <c r="Z306" s="68">
        <f t="shared" si="94"/>
        <v>1</v>
      </c>
      <c r="AA306" s="68">
        <f t="shared" si="94"/>
        <v>1</v>
      </c>
      <c r="AB306" s="68">
        <f t="shared" si="94"/>
        <v>3</v>
      </c>
      <c r="AC306" s="68">
        <f t="shared" si="94"/>
        <v>5</v>
      </c>
      <c r="AD306" s="68">
        <f t="shared" si="94"/>
        <v>5</v>
      </c>
      <c r="AE306" s="68">
        <f t="shared" si="94"/>
        <v>0</v>
      </c>
      <c r="AF306" s="68">
        <f t="shared" si="94"/>
        <v>0</v>
      </c>
      <c r="AG306" s="67">
        <f t="shared" si="90"/>
        <v>196</v>
      </c>
      <c r="AH306" s="67">
        <f t="shared" si="91"/>
        <v>166</v>
      </c>
      <c r="AI306" s="67">
        <f t="shared" si="92"/>
        <v>362</v>
      </c>
      <c r="AK306" s="65">
        <v>196</v>
      </c>
      <c r="AL306" s="65">
        <v>166</v>
      </c>
      <c r="AM306" s="65">
        <v>362</v>
      </c>
      <c r="AO306" s="66">
        <f t="shared" si="72"/>
        <v>0</v>
      </c>
      <c r="AP306" s="66">
        <f t="shared" si="73"/>
        <v>0</v>
      </c>
      <c r="AQ306" s="66">
        <f t="shared" si="74"/>
        <v>0</v>
      </c>
      <c r="AU306" s="66"/>
      <c r="AV306" s="66"/>
    </row>
    <row r="307" spans="1:48" ht="15">
      <c r="A307" s="95"/>
      <c r="B307" s="95"/>
      <c r="C307" s="94"/>
      <c r="D307" s="55" t="s">
        <v>179</v>
      </c>
      <c r="E307" s="68">
        <f aca="true" t="shared" si="95" ref="E307:AF307">E8+E158</f>
        <v>27</v>
      </c>
      <c r="F307" s="68">
        <f t="shared" si="95"/>
        <v>13</v>
      </c>
      <c r="G307" s="68">
        <f t="shared" si="95"/>
        <v>0</v>
      </c>
      <c r="H307" s="68">
        <f t="shared" si="95"/>
        <v>0</v>
      </c>
      <c r="I307" s="68">
        <f t="shared" si="95"/>
        <v>34</v>
      </c>
      <c r="J307" s="68">
        <f t="shared" si="95"/>
        <v>12</v>
      </c>
      <c r="K307" s="68">
        <f t="shared" si="95"/>
        <v>47</v>
      </c>
      <c r="L307" s="68">
        <f t="shared" si="95"/>
        <v>22</v>
      </c>
      <c r="M307" s="68">
        <f t="shared" si="95"/>
        <v>69</v>
      </c>
      <c r="N307" s="68">
        <f t="shared" si="95"/>
        <v>40</v>
      </c>
      <c r="O307" s="68">
        <f t="shared" si="95"/>
        <v>258</v>
      </c>
      <c r="P307" s="68">
        <f t="shared" si="95"/>
        <v>166</v>
      </c>
      <c r="Q307" s="68">
        <f t="shared" si="95"/>
        <v>231</v>
      </c>
      <c r="R307" s="68">
        <f t="shared" si="95"/>
        <v>131</v>
      </c>
      <c r="S307" s="68">
        <f t="shared" si="95"/>
        <v>19</v>
      </c>
      <c r="T307" s="68">
        <f t="shared" si="95"/>
        <v>9</v>
      </c>
      <c r="U307" s="68">
        <f t="shared" si="95"/>
        <v>39</v>
      </c>
      <c r="V307" s="68">
        <f t="shared" si="95"/>
        <v>15</v>
      </c>
      <c r="W307" s="68">
        <f t="shared" si="95"/>
        <v>27</v>
      </c>
      <c r="X307" s="68">
        <f t="shared" si="95"/>
        <v>10</v>
      </c>
      <c r="Y307" s="68">
        <f t="shared" si="95"/>
        <v>9</v>
      </c>
      <c r="Z307" s="68">
        <f t="shared" si="95"/>
        <v>3</v>
      </c>
      <c r="AA307" s="68">
        <f t="shared" si="95"/>
        <v>13</v>
      </c>
      <c r="AB307" s="68">
        <f t="shared" si="95"/>
        <v>9</v>
      </c>
      <c r="AC307" s="68">
        <f t="shared" si="95"/>
        <v>29</v>
      </c>
      <c r="AD307" s="68">
        <f t="shared" si="95"/>
        <v>13</v>
      </c>
      <c r="AE307" s="68">
        <f t="shared" si="95"/>
        <v>4</v>
      </c>
      <c r="AF307" s="68">
        <f t="shared" si="95"/>
        <v>0</v>
      </c>
      <c r="AG307" s="67">
        <f t="shared" si="90"/>
        <v>806</v>
      </c>
      <c r="AH307" s="67">
        <f t="shared" si="91"/>
        <v>443</v>
      </c>
      <c r="AI307" s="67">
        <f t="shared" si="92"/>
        <v>1249</v>
      </c>
      <c r="AK307" s="65">
        <v>806</v>
      </c>
      <c r="AL307" s="65">
        <v>443</v>
      </c>
      <c r="AM307" s="65">
        <v>1249</v>
      </c>
      <c r="AO307" s="66">
        <f t="shared" si="72"/>
        <v>0</v>
      </c>
      <c r="AP307" s="66">
        <f t="shared" si="73"/>
        <v>0</v>
      </c>
      <c r="AQ307" s="66">
        <f t="shared" si="74"/>
        <v>0</v>
      </c>
      <c r="AU307" s="66"/>
      <c r="AV307" s="66"/>
    </row>
    <row r="308" spans="1:48" ht="15">
      <c r="A308" s="95" t="s">
        <v>15</v>
      </c>
      <c r="B308" s="95"/>
      <c r="C308" s="93" t="s">
        <v>85</v>
      </c>
      <c r="D308" s="55" t="s">
        <v>232</v>
      </c>
      <c r="E308" s="68">
        <f aca="true" t="shared" si="96" ref="E308:AF308">E9+E159</f>
        <v>0</v>
      </c>
      <c r="F308" s="68">
        <f t="shared" si="96"/>
        <v>0</v>
      </c>
      <c r="G308" s="68">
        <f t="shared" si="96"/>
        <v>0</v>
      </c>
      <c r="H308" s="68">
        <f t="shared" si="96"/>
        <v>0</v>
      </c>
      <c r="I308" s="68">
        <f t="shared" si="96"/>
        <v>1</v>
      </c>
      <c r="J308" s="68">
        <f t="shared" si="96"/>
        <v>3</v>
      </c>
      <c r="K308" s="68">
        <f t="shared" si="96"/>
        <v>1</v>
      </c>
      <c r="L308" s="68">
        <f t="shared" si="96"/>
        <v>5</v>
      </c>
      <c r="M308" s="68">
        <f t="shared" si="96"/>
        <v>3</v>
      </c>
      <c r="N308" s="68">
        <f t="shared" si="96"/>
        <v>18</v>
      </c>
      <c r="O308" s="68">
        <f t="shared" si="96"/>
        <v>22</v>
      </c>
      <c r="P308" s="68">
        <f t="shared" si="96"/>
        <v>109</v>
      </c>
      <c r="Q308" s="68">
        <f t="shared" si="96"/>
        <v>9</v>
      </c>
      <c r="R308" s="68">
        <f t="shared" si="96"/>
        <v>106</v>
      </c>
      <c r="S308" s="68">
        <f t="shared" si="96"/>
        <v>0</v>
      </c>
      <c r="T308" s="68">
        <f t="shared" si="96"/>
        <v>2</v>
      </c>
      <c r="U308" s="68">
        <f t="shared" si="96"/>
        <v>2</v>
      </c>
      <c r="V308" s="68">
        <f t="shared" si="96"/>
        <v>3</v>
      </c>
      <c r="W308" s="68">
        <f t="shared" si="96"/>
        <v>0</v>
      </c>
      <c r="X308" s="68">
        <f t="shared" si="96"/>
        <v>3</v>
      </c>
      <c r="Y308" s="68">
        <f t="shared" si="96"/>
        <v>0</v>
      </c>
      <c r="Z308" s="68">
        <f t="shared" si="96"/>
        <v>2</v>
      </c>
      <c r="AA308" s="68">
        <f t="shared" si="96"/>
        <v>1</v>
      </c>
      <c r="AB308" s="68">
        <f t="shared" si="96"/>
        <v>1</v>
      </c>
      <c r="AC308" s="68">
        <f t="shared" si="96"/>
        <v>2</v>
      </c>
      <c r="AD308" s="68">
        <f t="shared" si="96"/>
        <v>0</v>
      </c>
      <c r="AE308" s="68">
        <f t="shared" si="96"/>
        <v>0</v>
      </c>
      <c r="AF308" s="68">
        <f t="shared" si="96"/>
        <v>0</v>
      </c>
      <c r="AG308" s="67">
        <f t="shared" si="90"/>
        <v>41</v>
      </c>
      <c r="AH308" s="67">
        <f t="shared" si="91"/>
        <v>252</v>
      </c>
      <c r="AI308" s="67">
        <f t="shared" si="92"/>
        <v>293</v>
      </c>
      <c r="AK308" s="65">
        <v>41</v>
      </c>
      <c r="AL308" s="65">
        <v>252</v>
      </c>
      <c r="AM308" s="65">
        <v>293</v>
      </c>
      <c r="AO308" s="66">
        <f t="shared" si="72"/>
        <v>0</v>
      </c>
      <c r="AP308" s="66">
        <f t="shared" si="73"/>
        <v>0</v>
      </c>
      <c r="AQ308" s="66">
        <f t="shared" si="74"/>
        <v>0</v>
      </c>
      <c r="AU308" s="66"/>
      <c r="AV308" s="66"/>
    </row>
    <row r="309" spans="1:48" ht="15">
      <c r="A309" s="95"/>
      <c r="B309" s="95"/>
      <c r="C309" s="94"/>
      <c r="D309" s="55" t="s">
        <v>179</v>
      </c>
      <c r="E309" s="68">
        <f aca="true" t="shared" si="97" ref="E309:AF309">E10+E160</f>
        <v>2</v>
      </c>
      <c r="F309" s="68">
        <f t="shared" si="97"/>
        <v>4</v>
      </c>
      <c r="G309" s="68">
        <f t="shared" si="97"/>
        <v>0</v>
      </c>
      <c r="H309" s="68">
        <f t="shared" si="97"/>
        <v>0</v>
      </c>
      <c r="I309" s="68">
        <f t="shared" si="97"/>
        <v>5</v>
      </c>
      <c r="J309" s="68">
        <f t="shared" si="97"/>
        <v>5</v>
      </c>
      <c r="K309" s="68">
        <f t="shared" si="97"/>
        <v>4</v>
      </c>
      <c r="L309" s="68">
        <f t="shared" si="97"/>
        <v>12</v>
      </c>
      <c r="M309" s="68">
        <f t="shared" si="97"/>
        <v>16</v>
      </c>
      <c r="N309" s="68">
        <f t="shared" si="97"/>
        <v>54</v>
      </c>
      <c r="O309" s="68">
        <f t="shared" si="97"/>
        <v>100</v>
      </c>
      <c r="P309" s="68">
        <f t="shared" si="97"/>
        <v>443</v>
      </c>
      <c r="Q309" s="68">
        <f t="shared" si="97"/>
        <v>53</v>
      </c>
      <c r="R309" s="68">
        <f t="shared" si="97"/>
        <v>354</v>
      </c>
      <c r="S309" s="68">
        <f t="shared" si="97"/>
        <v>4</v>
      </c>
      <c r="T309" s="68">
        <f t="shared" si="97"/>
        <v>10</v>
      </c>
      <c r="U309" s="68">
        <f t="shared" si="97"/>
        <v>10</v>
      </c>
      <c r="V309" s="68">
        <f t="shared" si="97"/>
        <v>11</v>
      </c>
      <c r="W309" s="68">
        <f t="shared" si="97"/>
        <v>3</v>
      </c>
      <c r="X309" s="68">
        <f t="shared" si="97"/>
        <v>8</v>
      </c>
      <c r="Y309" s="68">
        <f t="shared" si="97"/>
        <v>2</v>
      </c>
      <c r="Z309" s="68">
        <f t="shared" si="97"/>
        <v>7</v>
      </c>
      <c r="AA309" s="68">
        <f t="shared" si="97"/>
        <v>1</v>
      </c>
      <c r="AB309" s="68">
        <f t="shared" si="97"/>
        <v>3</v>
      </c>
      <c r="AC309" s="68">
        <f t="shared" si="97"/>
        <v>3</v>
      </c>
      <c r="AD309" s="68">
        <f t="shared" si="97"/>
        <v>2</v>
      </c>
      <c r="AE309" s="68">
        <f t="shared" si="97"/>
        <v>0</v>
      </c>
      <c r="AF309" s="68">
        <f t="shared" si="97"/>
        <v>0</v>
      </c>
      <c r="AG309" s="67">
        <f t="shared" si="90"/>
        <v>203</v>
      </c>
      <c r="AH309" s="67">
        <f t="shared" si="91"/>
        <v>913</v>
      </c>
      <c r="AI309" s="67">
        <f t="shared" si="92"/>
        <v>1116</v>
      </c>
      <c r="AK309" s="65">
        <v>203</v>
      </c>
      <c r="AL309" s="65">
        <v>913</v>
      </c>
      <c r="AM309" s="65">
        <v>1116</v>
      </c>
      <c r="AO309" s="66">
        <f t="shared" si="72"/>
        <v>0</v>
      </c>
      <c r="AP309" s="66">
        <f t="shared" si="73"/>
        <v>0</v>
      </c>
      <c r="AQ309" s="66">
        <f t="shared" si="74"/>
        <v>0</v>
      </c>
      <c r="AU309" s="66"/>
      <c r="AV309" s="66"/>
    </row>
    <row r="310" spans="1:48" ht="26.25" customHeight="1">
      <c r="A310" s="98" t="s">
        <v>105</v>
      </c>
      <c r="B310" s="93" t="s">
        <v>283</v>
      </c>
      <c r="C310" s="93" t="s">
        <v>85</v>
      </c>
      <c r="D310" s="55" t="s">
        <v>232</v>
      </c>
      <c r="E310" s="68">
        <f aca="true" t="shared" si="98" ref="E310:AF310">E11+E161</f>
        <v>0</v>
      </c>
      <c r="F310" s="68">
        <f t="shared" si="98"/>
        <v>0</v>
      </c>
      <c r="G310" s="68">
        <f t="shared" si="98"/>
        <v>0</v>
      </c>
      <c r="H310" s="68">
        <f t="shared" si="98"/>
        <v>0</v>
      </c>
      <c r="I310" s="68">
        <f t="shared" si="98"/>
        <v>2</v>
      </c>
      <c r="J310" s="68">
        <f t="shared" si="98"/>
        <v>0</v>
      </c>
      <c r="K310" s="68">
        <f t="shared" si="98"/>
        <v>1</v>
      </c>
      <c r="L310" s="68">
        <f t="shared" si="98"/>
        <v>0</v>
      </c>
      <c r="M310" s="68">
        <f t="shared" si="98"/>
        <v>7</v>
      </c>
      <c r="N310" s="68">
        <f t="shared" si="98"/>
        <v>5</v>
      </c>
      <c r="O310" s="68">
        <f t="shared" si="98"/>
        <v>27</v>
      </c>
      <c r="P310" s="68">
        <f t="shared" si="98"/>
        <v>22</v>
      </c>
      <c r="Q310" s="68">
        <f t="shared" si="98"/>
        <v>31</v>
      </c>
      <c r="R310" s="68">
        <f t="shared" si="98"/>
        <v>17</v>
      </c>
      <c r="S310" s="68">
        <f t="shared" si="98"/>
        <v>0</v>
      </c>
      <c r="T310" s="68">
        <f t="shared" si="98"/>
        <v>0</v>
      </c>
      <c r="U310" s="68">
        <f t="shared" si="98"/>
        <v>2</v>
      </c>
      <c r="V310" s="68">
        <f t="shared" si="98"/>
        <v>0</v>
      </c>
      <c r="W310" s="68">
        <f t="shared" si="98"/>
        <v>0</v>
      </c>
      <c r="X310" s="68">
        <f t="shared" si="98"/>
        <v>0</v>
      </c>
      <c r="Y310" s="68">
        <f t="shared" si="98"/>
        <v>0</v>
      </c>
      <c r="Z310" s="68">
        <f t="shared" si="98"/>
        <v>0</v>
      </c>
      <c r="AA310" s="68">
        <f t="shared" si="98"/>
        <v>0</v>
      </c>
      <c r="AB310" s="68">
        <f t="shared" si="98"/>
        <v>0</v>
      </c>
      <c r="AC310" s="68">
        <f t="shared" si="98"/>
        <v>2</v>
      </c>
      <c r="AD310" s="68">
        <f t="shared" si="98"/>
        <v>0</v>
      </c>
      <c r="AE310" s="68">
        <f t="shared" si="98"/>
        <v>0</v>
      </c>
      <c r="AF310" s="68">
        <f t="shared" si="98"/>
        <v>0</v>
      </c>
      <c r="AG310" s="67">
        <f t="shared" si="90"/>
        <v>72</v>
      </c>
      <c r="AH310" s="67">
        <f t="shared" si="91"/>
        <v>44</v>
      </c>
      <c r="AI310" s="67">
        <f t="shared" si="92"/>
        <v>116</v>
      </c>
      <c r="AK310" s="65">
        <v>72</v>
      </c>
      <c r="AL310" s="65">
        <v>44</v>
      </c>
      <c r="AM310" s="65">
        <v>116</v>
      </c>
      <c r="AO310" s="66">
        <f t="shared" si="72"/>
        <v>0</v>
      </c>
      <c r="AP310" s="66">
        <f t="shared" si="73"/>
        <v>0</v>
      </c>
      <c r="AQ310" s="66">
        <f t="shared" si="74"/>
        <v>0</v>
      </c>
      <c r="AU310" s="66"/>
      <c r="AV310" s="66"/>
    </row>
    <row r="311" spans="1:48" ht="15">
      <c r="A311" s="98"/>
      <c r="B311" s="94"/>
      <c r="C311" s="94"/>
      <c r="D311" s="55" t="s">
        <v>179</v>
      </c>
      <c r="E311" s="68">
        <f aca="true" t="shared" si="99" ref="E311:AF311">E12+E162</f>
        <v>0</v>
      </c>
      <c r="F311" s="68">
        <f t="shared" si="99"/>
        <v>1</v>
      </c>
      <c r="G311" s="68">
        <f t="shared" si="99"/>
        <v>0</v>
      </c>
      <c r="H311" s="68">
        <f t="shared" si="99"/>
        <v>0</v>
      </c>
      <c r="I311" s="68">
        <f t="shared" si="99"/>
        <v>5</v>
      </c>
      <c r="J311" s="68">
        <f t="shared" si="99"/>
        <v>0</v>
      </c>
      <c r="K311" s="68">
        <f t="shared" si="99"/>
        <v>2</v>
      </c>
      <c r="L311" s="68">
        <f t="shared" si="99"/>
        <v>0</v>
      </c>
      <c r="M311" s="68">
        <f t="shared" si="99"/>
        <v>17</v>
      </c>
      <c r="N311" s="68">
        <f t="shared" si="99"/>
        <v>11</v>
      </c>
      <c r="O311" s="68">
        <f t="shared" si="99"/>
        <v>215</v>
      </c>
      <c r="P311" s="68">
        <f t="shared" si="99"/>
        <v>217</v>
      </c>
      <c r="Q311" s="68">
        <f t="shared" si="99"/>
        <v>147</v>
      </c>
      <c r="R311" s="68">
        <f t="shared" si="99"/>
        <v>58</v>
      </c>
      <c r="S311" s="68">
        <f t="shared" si="99"/>
        <v>13</v>
      </c>
      <c r="T311" s="68">
        <f t="shared" si="99"/>
        <v>1</v>
      </c>
      <c r="U311" s="68">
        <f t="shared" si="99"/>
        <v>9</v>
      </c>
      <c r="V311" s="68">
        <f t="shared" si="99"/>
        <v>0</v>
      </c>
      <c r="W311" s="68">
        <f t="shared" si="99"/>
        <v>3</v>
      </c>
      <c r="X311" s="68">
        <f t="shared" si="99"/>
        <v>3</v>
      </c>
      <c r="Y311" s="68">
        <f t="shared" si="99"/>
        <v>14</v>
      </c>
      <c r="Z311" s="68">
        <f t="shared" si="99"/>
        <v>3</v>
      </c>
      <c r="AA311" s="68">
        <f t="shared" si="99"/>
        <v>2</v>
      </c>
      <c r="AB311" s="68">
        <f t="shared" si="99"/>
        <v>6</v>
      </c>
      <c r="AC311" s="68">
        <f t="shared" si="99"/>
        <v>3</v>
      </c>
      <c r="AD311" s="68">
        <f t="shared" si="99"/>
        <v>1</v>
      </c>
      <c r="AE311" s="68">
        <f t="shared" si="99"/>
        <v>0</v>
      </c>
      <c r="AF311" s="68">
        <f t="shared" si="99"/>
        <v>0</v>
      </c>
      <c r="AG311" s="67">
        <f t="shared" si="90"/>
        <v>430</v>
      </c>
      <c r="AH311" s="67">
        <f t="shared" si="91"/>
        <v>301</v>
      </c>
      <c r="AI311" s="67">
        <f t="shared" si="92"/>
        <v>731</v>
      </c>
      <c r="AK311" s="65">
        <v>430</v>
      </c>
      <c r="AL311" s="65">
        <v>301</v>
      </c>
      <c r="AM311" s="65">
        <v>731</v>
      </c>
      <c r="AO311" s="66">
        <f t="shared" si="72"/>
        <v>0</v>
      </c>
      <c r="AP311" s="66">
        <f t="shared" si="73"/>
        <v>0</v>
      </c>
      <c r="AQ311" s="66">
        <f t="shared" si="74"/>
        <v>0</v>
      </c>
      <c r="AU311" s="66"/>
      <c r="AV311" s="66"/>
    </row>
    <row r="312" spans="1:48" ht="15">
      <c r="A312" s="98"/>
      <c r="B312" s="93" t="s">
        <v>282</v>
      </c>
      <c r="C312" s="93" t="s">
        <v>85</v>
      </c>
      <c r="D312" s="55" t="s">
        <v>232</v>
      </c>
      <c r="E312" s="68">
        <f aca="true" t="shared" si="100" ref="E312:AF312">E13+E163</f>
        <v>3</v>
      </c>
      <c r="F312" s="68">
        <f t="shared" si="100"/>
        <v>3</v>
      </c>
      <c r="G312" s="68">
        <f t="shared" si="100"/>
        <v>0</v>
      </c>
      <c r="H312" s="68">
        <f t="shared" si="100"/>
        <v>0</v>
      </c>
      <c r="I312" s="68">
        <f t="shared" si="100"/>
        <v>1</v>
      </c>
      <c r="J312" s="68">
        <f t="shared" si="100"/>
        <v>0</v>
      </c>
      <c r="K312" s="68">
        <f t="shared" si="100"/>
        <v>1</v>
      </c>
      <c r="L312" s="68">
        <f t="shared" si="100"/>
        <v>1</v>
      </c>
      <c r="M312" s="68">
        <f t="shared" si="100"/>
        <v>5</v>
      </c>
      <c r="N312" s="68">
        <f t="shared" si="100"/>
        <v>2</v>
      </c>
      <c r="O312" s="68">
        <f t="shared" si="100"/>
        <v>18</v>
      </c>
      <c r="P312" s="68">
        <f t="shared" si="100"/>
        <v>36</v>
      </c>
      <c r="Q312" s="68">
        <f t="shared" si="100"/>
        <v>19</v>
      </c>
      <c r="R312" s="68">
        <f t="shared" si="100"/>
        <v>16</v>
      </c>
      <c r="S312" s="68">
        <f t="shared" si="100"/>
        <v>0</v>
      </c>
      <c r="T312" s="68">
        <f t="shared" si="100"/>
        <v>0</v>
      </c>
      <c r="U312" s="68">
        <f t="shared" si="100"/>
        <v>2</v>
      </c>
      <c r="V312" s="68">
        <f t="shared" si="100"/>
        <v>7</v>
      </c>
      <c r="W312" s="68">
        <f t="shared" si="100"/>
        <v>0</v>
      </c>
      <c r="X312" s="68">
        <f t="shared" si="100"/>
        <v>0</v>
      </c>
      <c r="Y312" s="68">
        <f t="shared" si="100"/>
        <v>0</v>
      </c>
      <c r="Z312" s="68">
        <f t="shared" si="100"/>
        <v>0</v>
      </c>
      <c r="AA312" s="68">
        <f t="shared" si="100"/>
        <v>2</v>
      </c>
      <c r="AB312" s="68">
        <f t="shared" si="100"/>
        <v>2</v>
      </c>
      <c r="AC312" s="68">
        <f t="shared" si="100"/>
        <v>2</v>
      </c>
      <c r="AD312" s="68">
        <f t="shared" si="100"/>
        <v>0</v>
      </c>
      <c r="AE312" s="68">
        <f t="shared" si="100"/>
        <v>0</v>
      </c>
      <c r="AF312" s="68">
        <f t="shared" si="100"/>
        <v>0</v>
      </c>
      <c r="AG312" s="67">
        <f t="shared" si="90"/>
        <v>53</v>
      </c>
      <c r="AH312" s="67">
        <f t="shared" si="91"/>
        <v>67</v>
      </c>
      <c r="AI312" s="67">
        <f t="shared" si="92"/>
        <v>120</v>
      </c>
      <c r="AK312" s="65">
        <v>53</v>
      </c>
      <c r="AL312" s="65">
        <v>67</v>
      </c>
      <c r="AM312" s="65">
        <v>120</v>
      </c>
      <c r="AO312" s="66">
        <f t="shared" si="72"/>
        <v>0</v>
      </c>
      <c r="AP312" s="66">
        <f t="shared" si="73"/>
        <v>0</v>
      </c>
      <c r="AQ312" s="66">
        <f t="shared" si="74"/>
        <v>0</v>
      </c>
      <c r="AU312" s="66"/>
      <c r="AV312" s="66"/>
    </row>
    <row r="313" spans="1:48" ht="15">
      <c r="A313" s="98"/>
      <c r="B313" s="94"/>
      <c r="C313" s="94"/>
      <c r="D313" s="55" t="s">
        <v>179</v>
      </c>
      <c r="E313" s="68">
        <f aca="true" t="shared" si="101" ref="E313:AF313">E14+E164</f>
        <v>6</v>
      </c>
      <c r="F313" s="68">
        <f t="shared" si="101"/>
        <v>7</v>
      </c>
      <c r="G313" s="68">
        <f t="shared" si="101"/>
        <v>0</v>
      </c>
      <c r="H313" s="68">
        <f t="shared" si="101"/>
        <v>0</v>
      </c>
      <c r="I313" s="68">
        <f t="shared" si="101"/>
        <v>3</v>
      </c>
      <c r="J313" s="68">
        <f t="shared" si="101"/>
        <v>0</v>
      </c>
      <c r="K313" s="68">
        <f t="shared" si="101"/>
        <v>3</v>
      </c>
      <c r="L313" s="68">
        <f t="shared" si="101"/>
        <v>2</v>
      </c>
      <c r="M313" s="68">
        <f t="shared" si="101"/>
        <v>15</v>
      </c>
      <c r="N313" s="68">
        <f t="shared" si="101"/>
        <v>7</v>
      </c>
      <c r="O313" s="68">
        <f t="shared" si="101"/>
        <v>108</v>
      </c>
      <c r="P313" s="68">
        <f t="shared" si="101"/>
        <v>147</v>
      </c>
      <c r="Q313" s="68">
        <f t="shared" si="101"/>
        <v>82</v>
      </c>
      <c r="R313" s="68">
        <f t="shared" si="101"/>
        <v>58</v>
      </c>
      <c r="S313" s="68">
        <f t="shared" si="101"/>
        <v>0</v>
      </c>
      <c r="T313" s="68">
        <f t="shared" si="101"/>
        <v>0</v>
      </c>
      <c r="U313" s="68">
        <f t="shared" si="101"/>
        <v>17</v>
      </c>
      <c r="V313" s="68">
        <f t="shared" si="101"/>
        <v>16</v>
      </c>
      <c r="W313" s="68">
        <f t="shared" si="101"/>
        <v>4</v>
      </c>
      <c r="X313" s="68">
        <f t="shared" si="101"/>
        <v>2</v>
      </c>
      <c r="Y313" s="68">
        <f t="shared" si="101"/>
        <v>2</v>
      </c>
      <c r="Z313" s="68">
        <f t="shared" si="101"/>
        <v>1</v>
      </c>
      <c r="AA313" s="68">
        <f t="shared" si="101"/>
        <v>5</v>
      </c>
      <c r="AB313" s="68">
        <f t="shared" si="101"/>
        <v>12</v>
      </c>
      <c r="AC313" s="68">
        <f t="shared" si="101"/>
        <v>4</v>
      </c>
      <c r="AD313" s="68">
        <f t="shared" si="101"/>
        <v>0</v>
      </c>
      <c r="AE313" s="68">
        <f t="shared" si="101"/>
        <v>3</v>
      </c>
      <c r="AF313" s="68">
        <f t="shared" si="101"/>
        <v>0</v>
      </c>
      <c r="AG313" s="67">
        <f t="shared" si="90"/>
        <v>252</v>
      </c>
      <c r="AH313" s="67">
        <f t="shared" si="91"/>
        <v>252</v>
      </c>
      <c r="AI313" s="67">
        <f t="shared" si="92"/>
        <v>504</v>
      </c>
      <c r="AK313" s="65">
        <v>252</v>
      </c>
      <c r="AL313" s="65">
        <v>252</v>
      </c>
      <c r="AM313" s="65">
        <v>504</v>
      </c>
      <c r="AO313" s="66">
        <f t="shared" si="72"/>
        <v>0</v>
      </c>
      <c r="AP313" s="66">
        <f t="shared" si="73"/>
        <v>0</v>
      </c>
      <c r="AQ313" s="66">
        <f t="shared" si="74"/>
        <v>0</v>
      </c>
      <c r="AU313" s="66"/>
      <c r="AV313" s="66"/>
    </row>
    <row r="314" spans="1:48" ht="26.25" customHeight="1">
      <c r="A314" s="98"/>
      <c r="B314" s="93" t="s">
        <v>281</v>
      </c>
      <c r="C314" s="93" t="s">
        <v>85</v>
      </c>
      <c r="D314" s="55" t="s">
        <v>232</v>
      </c>
      <c r="E314" s="68">
        <f aca="true" t="shared" si="102" ref="E314:AF314">E15+E165</f>
        <v>1</v>
      </c>
      <c r="F314" s="68">
        <f t="shared" si="102"/>
        <v>1</v>
      </c>
      <c r="G314" s="68">
        <f t="shared" si="102"/>
        <v>0</v>
      </c>
      <c r="H314" s="68">
        <f t="shared" si="102"/>
        <v>0</v>
      </c>
      <c r="I314" s="68">
        <f t="shared" si="102"/>
        <v>1</v>
      </c>
      <c r="J314" s="68">
        <f t="shared" si="102"/>
        <v>0</v>
      </c>
      <c r="K314" s="68">
        <f t="shared" si="102"/>
        <v>1</v>
      </c>
      <c r="L314" s="68">
        <f t="shared" si="102"/>
        <v>0</v>
      </c>
      <c r="M314" s="68">
        <f t="shared" si="102"/>
        <v>9</v>
      </c>
      <c r="N314" s="68">
        <f t="shared" si="102"/>
        <v>2</v>
      </c>
      <c r="O314" s="68">
        <f t="shared" si="102"/>
        <v>41</v>
      </c>
      <c r="P314" s="68">
        <f t="shared" si="102"/>
        <v>28</v>
      </c>
      <c r="Q314" s="68">
        <f t="shared" si="102"/>
        <v>12</v>
      </c>
      <c r="R314" s="68">
        <f t="shared" si="102"/>
        <v>11</v>
      </c>
      <c r="S314" s="68">
        <f t="shared" si="102"/>
        <v>0</v>
      </c>
      <c r="T314" s="68">
        <f t="shared" si="102"/>
        <v>0</v>
      </c>
      <c r="U314" s="68">
        <f t="shared" si="102"/>
        <v>2</v>
      </c>
      <c r="V314" s="68">
        <f t="shared" si="102"/>
        <v>0</v>
      </c>
      <c r="W314" s="68">
        <f t="shared" si="102"/>
        <v>0</v>
      </c>
      <c r="X314" s="68">
        <f t="shared" si="102"/>
        <v>1</v>
      </c>
      <c r="Y314" s="68">
        <f t="shared" si="102"/>
        <v>0</v>
      </c>
      <c r="Z314" s="68">
        <f t="shared" si="102"/>
        <v>0</v>
      </c>
      <c r="AA314" s="68">
        <f t="shared" si="102"/>
        <v>2</v>
      </c>
      <c r="AB314" s="68">
        <f t="shared" si="102"/>
        <v>2</v>
      </c>
      <c r="AC314" s="68">
        <f t="shared" si="102"/>
        <v>2</v>
      </c>
      <c r="AD314" s="68">
        <f t="shared" si="102"/>
        <v>0</v>
      </c>
      <c r="AE314" s="68">
        <f t="shared" si="102"/>
        <v>0</v>
      </c>
      <c r="AF314" s="68">
        <f t="shared" si="102"/>
        <v>0</v>
      </c>
      <c r="AG314" s="67">
        <f t="shared" si="90"/>
        <v>71</v>
      </c>
      <c r="AH314" s="67">
        <f t="shared" si="91"/>
        <v>45</v>
      </c>
      <c r="AI314" s="67">
        <f t="shared" si="92"/>
        <v>116</v>
      </c>
      <c r="AK314" s="65">
        <v>71</v>
      </c>
      <c r="AL314" s="65">
        <v>45</v>
      </c>
      <c r="AM314" s="65">
        <v>116</v>
      </c>
      <c r="AO314" s="66">
        <f t="shared" si="72"/>
        <v>0</v>
      </c>
      <c r="AP314" s="66">
        <f t="shared" si="73"/>
        <v>0</v>
      </c>
      <c r="AQ314" s="66">
        <f t="shared" si="74"/>
        <v>0</v>
      </c>
      <c r="AU314" s="66"/>
      <c r="AV314" s="66"/>
    </row>
    <row r="315" spans="1:48" ht="15">
      <c r="A315" s="98"/>
      <c r="B315" s="94"/>
      <c r="C315" s="94"/>
      <c r="D315" s="55" t="s">
        <v>179</v>
      </c>
      <c r="E315" s="68">
        <f aca="true" t="shared" si="103" ref="E315:AF315">E16+E166</f>
        <v>12</v>
      </c>
      <c r="F315" s="68">
        <f t="shared" si="103"/>
        <v>4</v>
      </c>
      <c r="G315" s="68">
        <f t="shared" si="103"/>
        <v>0</v>
      </c>
      <c r="H315" s="68">
        <f t="shared" si="103"/>
        <v>0</v>
      </c>
      <c r="I315" s="68">
        <f t="shared" si="103"/>
        <v>6</v>
      </c>
      <c r="J315" s="68">
        <f t="shared" si="103"/>
        <v>0</v>
      </c>
      <c r="K315" s="68">
        <f t="shared" si="103"/>
        <v>8</v>
      </c>
      <c r="L315" s="68">
        <f t="shared" si="103"/>
        <v>3</v>
      </c>
      <c r="M315" s="68">
        <f t="shared" si="103"/>
        <v>28</v>
      </c>
      <c r="N315" s="68">
        <f t="shared" si="103"/>
        <v>12</v>
      </c>
      <c r="O315" s="68">
        <f t="shared" si="103"/>
        <v>132</v>
      </c>
      <c r="P315" s="68">
        <f t="shared" si="103"/>
        <v>127</v>
      </c>
      <c r="Q315" s="68">
        <f t="shared" si="103"/>
        <v>57</v>
      </c>
      <c r="R315" s="68">
        <f t="shared" si="103"/>
        <v>44</v>
      </c>
      <c r="S315" s="68">
        <f t="shared" si="103"/>
        <v>0</v>
      </c>
      <c r="T315" s="68">
        <f t="shared" si="103"/>
        <v>0</v>
      </c>
      <c r="U315" s="68">
        <f t="shared" si="103"/>
        <v>21</v>
      </c>
      <c r="V315" s="68">
        <f t="shared" si="103"/>
        <v>2</v>
      </c>
      <c r="W315" s="68">
        <f t="shared" si="103"/>
        <v>8</v>
      </c>
      <c r="X315" s="68">
        <f t="shared" si="103"/>
        <v>4</v>
      </c>
      <c r="Y315" s="68">
        <f t="shared" si="103"/>
        <v>6</v>
      </c>
      <c r="Z315" s="68">
        <f t="shared" si="103"/>
        <v>2</v>
      </c>
      <c r="AA315" s="68">
        <f t="shared" si="103"/>
        <v>10</v>
      </c>
      <c r="AB315" s="68">
        <f t="shared" si="103"/>
        <v>9</v>
      </c>
      <c r="AC315" s="68">
        <f t="shared" si="103"/>
        <v>18</v>
      </c>
      <c r="AD315" s="68">
        <f t="shared" si="103"/>
        <v>2</v>
      </c>
      <c r="AE315" s="68">
        <f t="shared" si="103"/>
        <v>2</v>
      </c>
      <c r="AF315" s="68">
        <f t="shared" si="103"/>
        <v>0</v>
      </c>
      <c r="AG315" s="67">
        <f t="shared" si="90"/>
        <v>308</v>
      </c>
      <c r="AH315" s="67">
        <f t="shared" si="91"/>
        <v>209</v>
      </c>
      <c r="AI315" s="67">
        <f t="shared" si="92"/>
        <v>517</v>
      </c>
      <c r="AK315" s="65">
        <v>308</v>
      </c>
      <c r="AL315" s="65">
        <v>209</v>
      </c>
      <c r="AM315" s="65">
        <v>517</v>
      </c>
      <c r="AO315" s="66">
        <f t="shared" si="72"/>
        <v>0</v>
      </c>
      <c r="AP315" s="66">
        <f t="shared" si="73"/>
        <v>0</v>
      </c>
      <c r="AQ315" s="66">
        <f t="shared" si="74"/>
        <v>0</v>
      </c>
      <c r="AU315" s="66"/>
      <c r="AV315" s="66"/>
    </row>
    <row r="316" spans="1:48" ht="15">
      <c r="A316" s="98"/>
      <c r="B316" s="93" t="s">
        <v>280</v>
      </c>
      <c r="C316" s="93" t="s">
        <v>85</v>
      </c>
      <c r="D316" s="55" t="s">
        <v>232</v>
      </c>
      <c r="E316" s="68">
        <f aca="true" t="shared" si="104" ref="E316:AF316">E17+E167</f>
        <v>0</v>
      </c>
      <c r="F316" s="68">
        <f t="shared" si="104"/>
        <v>3</v>
      </c>
      <c r="G316" s="68">
        <f t="shared" si="104"/>
        <v>0</v>
      </c>
      <c r="H316" s="68">
        <f t="shared" si="104"/>
        <v>0</v>
      </c>
      <c r="I316" s="68">
        <f t="shared" si="104"/>
        <v>1</v>
      </c>
      <c r="J316" s="68">
        <f t="shared" si="104"/>
        <v>0</v>
      </c>
      <c r="K316" s="68">
        <f t="shared" si="104"/>
        <v>0</v>
      </c>
      <c r="L316" s="68">
        <f t="shared" si="104"/>
        <v>1</v>
      </c>
      <c r="M316" s="68">
        <f t="shared" si="104"/>
        <v>7</v>
      </c>
      <c r="N316" s="68">
        <f t="shared" si="104"/>
        <v>2</v>
      </c>
      <c r="O316" s="68">
        <f t="shared" si="104"/>
        <v>21</v>
      </c>
      <c r="P316" s="68">
        <f t="shared" si="104"/>
        <v>27</v>
      </c>
      <c r="Q316" s="68">
        <f t="shared" si="104"/>
        <v>17</v>
      </c>
      <c r="R316" s="68">
        <f t="shared" si="104"/>
        <v>17</v>
      </c>
      <c r="S316" s="68">
        <f t="shared" si="104"/>
        <v>0</v>
      </c>
      <c r="T316" s="68">
        <f t="shared" si="104"/>
        <v>0</v>
      </c>
      <c r="U316" s="68">
        <f t="shared" si="104"/>
        <v>1</v>
      </c>
      <c r="V316" s="68">
        <f t="shared" si="104"/>
        <v>3</v>
      </c>
      <c r="W316" s="68">
        <f t="shared" si="104"/>
        <v>2</v>
      </c>
      <c r="X316" s="68">
        <f t="shared" si="104"/>
        <v>0</v>
      </c>
      <c r="Y316" s="68">
        <f t="shared" si="104"/>
        <v>1</v>
      </c>
      <c r="Z316" s="68">
        <f t="shared" si="104"/>
        <v>0</v>
      </c>
      <c r="AA316" s="68">
        <f t="shared" si="104"/>
        <v>0</v>
      </c>
      <c r="AB316" s="68">
        <f t="shared" si="104"/>
        <v>0</v>
      </c>
      <c r="AC316" s="68">
        <f t="shared" si="104"/>
        <v>2</v>
      </c>
      <c r="AD316" s="68">
        <f t="shared" si="104"/>
        <v>1</v>
      </c>
      <c r="AE316" s="68">
        <f t="shared" si="104"/>
        <v>0</v>
      </c>
      <c r="AF316" s="68">
        <f t="shared" si="104"/>
        <v>0</v>
      </c>
      <c r="AG316" s="67">
        <f t="shared" si="90"/>
        <v>52</v>
      </c>
      <c r="AH316" s="67">
        <f t="shared" si="91"/>
        <v>54</v>
      </c>
      <c r="AI316" s="67">
        <f t="shared" si="92"/>
        <v>106</v>
      </c>
      <c r="AK316" s="65">
        <v>52</v>
      </c>
      <c r="AL316" s="65">
        <v>54</v>
      </c>
      <c r="AM316" s="65">
        <v>106</v>
      </c>
      <c r="AO316" s="66">
        <f t="shared" si="72"/>
        <v>0</v>
      </c>
      <c r="AP316" s="66">
        <f t="shared" si="73"/>
        <v>0</v>
      </c>
      <c r="AQ316" s="66">
        <f t="shared" si="74"/>
        <v>0</v>
      </c>
      <c r="AU316" s="66"/>
      <c r="AV316" s="66"/>
    </row>
    <row r="317" spans="1:48" ht="15">
      <c r="A317" s="98"/>
      <c r="B317" s="94"/>
      <c r="C317" s="94"/>
      <c r="D317" s="55" t="s">
        <v>179</v>
      </c>
      <c r="E317" s="68">
        <f aca="true" t="shared" si="105" ref="E317:AF317">E18+E168</f>
        <v>9</v>
      </c>
      <c r="F317" s="68">
        <f t="shared" si="105"/>
        <v>4</v>
      </c>
      <c r="G317" s="68">
        <f t="shared" si="105"/>
        <v>0</v>
      </c>
      <c r="H317" s="68">
        <f t="shared" si="105"/>
        <v>0</v>
      </c>
      <c r="I317" s="68">
        <f t="shared" si="105"/>
        <v>7</v>
      </c>
      <c r="J317" s="68">
        <f t="shared" si="105"/>
        <v>0</v>
      </c>
      <c r="K317" s="68">
        <f t="shared" si="105"/>
        <v>5</v>
      </c>
      <c r="L317" s="68">
        <f t="shared" si="105"/>
        <v>1</v>
      </c>
      <c r="M317" s="68">
        <f t="shared" si="105"/>
        <v>32</v>
      </c>
      <c r="N317" s="68">
        <f t="shared" si="105"/>
        <v>10</v>
      </c>
      <c r="O317" s="68">
        <f t="shared" si="105"/>
        <v>91</v>
      </c>
      <c r="P317" s="68">
        <f t="shared" si="105"/>
        <v>89</v>
      </c>
      <c r="Q317" s="68">
        <f t="shared" si="105"/>
        <v>66</v>
      </c>
      <c r="R317" s="68">
        <f t="shared" si="105"/>
        <v>73</v>
      </c>
      <c r="S317" s="68">
        <f t="shared" si="105"/>
        <v>0</v>
      </c>
      <c r="T317" s="68">
        <f t="shared" si="105"/>
        <v>2</v>
      </c>
      <c r="U317" s="68">
        <f t="shared" si="105"/>
        <v>14</v>
      </c>
      <c r="V317" s="68">
        <f t="shared" si="105"/>
        <v>9</v>
      </c>
      <c r="W317" s="68">
        <f t="shared" si="105"/>
        <v>9</v>
      </c>
      <c r="X317" s="68">
        <f t="shared" si="105"/>
        <v>5</v>
      </c>
      <c r="Y317" s="68">
        <f t="shared" si="105"/>
        <v>3</v>
      </c>
      <c r="Z317" s="68">
        <f t="shared" si="105"/>
        <v>0</v>
      </c>
      <c r="AA317" s="68">
        <f t="shared" si="105"/>
        <v>12</v>
      </c>
      <c r="AB317" s="68">
        <f t="shared" si="105"/>
        <v>18</v>
      </c>
      <c r="AC317" s="68">
        <f t="shared" si="105"/>
        <v>10</v>
      </c>
      <c r="AD317" s="68">
        <f t="shared" si="105"/>
        <v>6</v>
      </c>
      <c r="AE317" s="68">
        <f t="shared" si="105"/>
        <v>1</v>
      </c>
      <c r="AF317" s="68">
        <f t="shared" si="105"/>
        <v>1</v>
      </c>
      <c r="AG317" s="67">
        <f t="shared" si="90"/>
        <v>259</v>
      </c>
      <c r="AH317" s="67">
        <f t="shared" si="91"/>
        <v>218</v>
      </c>
      <c r="AI317" s="67">
        <f t="shared" si="92"/>
        <v>477</v>
      </c>
      <c r="AK317" s="65">
        <v>259</v>
      </c>
      <c r="AL317" s="65">
        <v>218</v>
      </c>
      <c r="AM317" s="65">
        <v>477</v>
      </c>
      <c r="AO317" s="66">
        <f t="shared" si="72"/>
        <v>0</v>
      </c>
      <c r="AP317" s="66">
        <f t="shared" si="73"/>
        <v>0</v>
      </c>
      <c r="AQ317" s="66">
        <f t="shared" si="74"/>
        <v>0</v>
      </c>
      <c r="AU317" s="66"/>
      <c r="AV317" s="66"/>
    </row>
    <row r="318" spans="1:48" ht="15">
      <c r="A318" s="98"/>
      <c r="B318" s="93" t="s">
        <v>279</v>
      </c>
      <c r="C318" s="93" t="s">
        <v>85</v>
      </c>
      <c r="D318" s="55" t="s">
        <v>232</v>
      </c>
      <c r="E318" s="68">
        <f aca="true" t="shared" si="106" ref="E318:AF318">E19+E169</f>
        <v>0</v>
      </c>
      <c r="F318" s="68">
        <f t="shared" si="106"/>
        <v>3</v>
      </c>
      <c r="G318" s="68">
        <f t="shared" si="106"/>
        <v>0</v>
      </c>
      <c r="H318" s="68">
        <f t="shared" si="106"/>
        <v>0</v>
      </c>
      <c r="I318" s="68">
        <f t="shared" si="106"/>
        <v>1</v>
      </c>
      <c r="J318" s="68">
        <f t="shared" si="106"/>
        <v>0</v>
      </c>
      <c r="K318" s="68">
        <f t="shared" si="106"/>
        <v>1</v>
      </c>
      <c r="L318" s="68">
        <f t="shared" si="106"/>
        <v>0</v>
      </c>
      <c r="M318" s="68">
        <f t="shared" si="106"/>
        <v>1</v>
      </c>
      <c r="N318" s="68">
        <f t="shared" si="106"/>
        <v>6</v>
      </c>
      <c r="O318" s="68">
        <f t="shared" si="106"/>
        <v>7</v>
      </c>
      <c r="P318" s="68">
        <f t="shared" si="106"/>
        <v>26</v>
      </c>
      <c r="Q318" s="68">
        <f t="shared" si="106"/>
        <v>8</v>
      </c>
      <c r="R318" s="68">
        <f t="shared" si="106"/>
        <v>23</v>
      </c>
      <c r="S318" s="68">
        <f t="shared" si="106"/>
        <v>0</v>
      </c>
      <c r="T318" s="68">
        <f t="shared" si="106"/>
        <v>0</v>
      </c>
      <c r="U318" s="68">
        <f t="shared" si="106"/>
        <v>0</v>
      </c>
      <c r="V318" s="68">
        <f t="shared" si="106"/>
        <v>1</v>
      </c>
      <c r="W318" s="68">
        <f t="shared" si="106"/>
        <v>0</v>
      </c>
      <c r="X318" s="68">
        <f t="shared" si="106"/>
        <v>0</v>
      </c>
      <c r="Y318" s="68">
        <f t="shared" si="106"/>
        <v>0</v>
      </c>
      <c r="Z318" s="68">
        <f t="shared" si="106"/>
        <v>0</v>
      </c>
      <c r="AA318" s="68">
        <f t="shared" si="106"/>
        <v>0</v>
      </c>
      <c r="AB318" s="68">
        <f t="shared" si="106"/>
        <v>0</v>
      </c>
      <c r="AC318" s="68">
        <f t="shared" si="106"/>
        <v>1</v>
      </c>
      <c r="AD318" s="68">
        <f t="shared" si="106"/>
        <v>2</v>
      </c>
      <c r="AE318" s="68">
        <f t="shared" si="106"/>
        <v>0</v>
      </c>
      <c r="AF318" s="68">
        <f t="shared" si="106"/>
        <v>0</v>
      </c>
      <c r="AG318" s="67">
        <f t="shared" si="90"/>
        <v>19</v>
      </c>
      <c r="AH318" s="67">
        <f t="shared" si="91"/>
        <v>61</v>
      </c>
      <c r="AI318" s="67">
        <f t="shared" si="92"/>
        <v>80</v>
      </c>
      <c r="AK318" s="65">
        <v>19</v>
      </c>
      <c r="AL318" s="65">
        <v>61</v>
      </c>
      <c r="AM318" s="65">
        <v>80</v>
      </c>
      <c r="AO318" s="66">
        <f t="shared" si="72"/>
        <v>0</v>
      </c>
      <c r="AP318" s="66">
        <f t="shared" si="73"/>
        <v>0</v>
      </c>
      <c r="AQ318" s="66">
        <f t="shared" si="74"/>
        <v>0</v>
      </c>
      <c r="AU318" s="66"/>
      <c r="AV318" s="66"/>
    </row>
    <row r="319" spans="1:48" ht="15">
      <c r="A319" s="98"/>
      <c r="B319" s="94"/>
      <c r="C319" s="94"/>
      <c r="D319" s="55" t="s">
        <v>179</v>
      </c>
      <c r="E319" s="68">
        <f aca="true" t="shared" si="107" ref="E319:AF319">E20+E170</f>
        <v>1</v>
      </c>
      <c r="F319" s="68">
        <f t="shared" si="107"/>
        <v>5</v>
      </c>
      <c r="G319" s="68">
        <f t="shared" si="107"/>
        <v>0</v>
      </c>
      <c r="H319" s="68">
        <f t="shared" si="107"/>
        <v>0</v>
      </c>
      <c r="I319" s="68">
        <f t="shared" si="107"/>
        <v>3</v>
      </c>
      <c r="J319" s="68">
        <f t="shared" si="107"/>
        <v>1</v>
      </c>
      <c r="K319" s="68">
        <f t="shared" si="107"/>
        <v>5</v>
      </c>
      <c r="L319" s="68">
        <f t="shared" si="107"/>
        <v>1</v>
      </c>
      <c r="M319" s="68">
        <f t="shared" si="107"/>
        <v>7</v>
      </c>
      <c r="N319" s="68">
        <f t="shared" si="107"/>
        <v>20</v>
      </c>
      <c r="O319" s="68">
        <f t="shared" si="107"/>
        <v>41</v>
      </c>
      <c r="P319" s="68">
        <f t="shared" si="107"/>
        <v>129</v>
      </c>
      <c r="Q319" s="68">
        <f t="shared" si="107"/>
        <v>22</v>
      </c>
      <c r="R319" s="68">
        <f t="shared" si="107"/>
        <v>76</v>
      </c>
      <c r="S319" s="68">
        <f t="shared" si="107"/>
        <v>0</v>
      </c>
      <c r="T319" s="68">
        <f t="shared" si="107"/>
        <v>1</v>
      </c>
      <c r="U319" s="68">
        <f t="shared" si="107"/>
        <v>4</v>
      </c>
      <c r="V319" s="68">
        <f t="shared" si="107"/>
        <v>6</v>
      </c>
      <c r="W319" s="68">
        <f t="shared" si="107"/>
        <v>1</v>
      </c>
      <c r="X319" s="68">
        <f t="shared" si="107"/>
        <v>2</v>
      </c>
      <c r="Y319" s="68">
        <f t="shared" si="107"/>
        <v>0</v>
      </c>
      <c r="Z319" s="68">
        <f t="shared" si="107"/>
        <v>0</v>
      </c>
      <c r="AA319" s="68">
        <f t="shared" si="107"/>
        <v>1</v>
      </c>
      <c r="AB319" s="68">
        <f t="shared" si="107"/>
        <v>6</v>
      </c>
      <c r="AC319" s="68">
        <f t="shared" si="107"/>
        <v>3</v>
      </c>
      <c r="AD319" s="68">
        <f t="shared" si="107"/>
        <v>3</v>
      </c>
      <c r="AE319" s="68">
        <f t="shared" si="107"/>
        <v>0</v>
      </c>
      <c r="AF319" s="68">
        <f t="shared" si="107"/>
        <v>0</v>
      </c>
      <c r="AG319" s="67">
        <f t="shared" si="90"/>
        <v>88</v>
      </c>
      <c r="AH319" s="67">
        <f t="shared" si="91"/>
        <v>250</v>
      </c>
      <c r="AI319" s="67">
        <f t="shared" si="92"/>
        <v>338</v>
      </c>
      <c r="AK319" s="65">
        <v>88</v>
      </c>
      <c r="AL319" s="65">
        <v>250</v>
      </c>
      <c r="AM319" s="65">
        <v>338</v>
      </c>
      <c r="AO319" s="66">
        <f t="shared" si="72"/>
        <v>0</v>
      </c>
      <c r="AP319" s="66">
        <f t="shared" si="73"/>
        <v>0</v>
      </c>
      <c r="AQ319" s="66">
        <f t="shared" si="74"/>
        <v>0</v>
      </c>
      <c r="AU319" s="66"/>
      <c r="AV319" s="66"/>
    </row>
    <row r="320" spans="1:48" ht="15">
      <c r="A320" s="98"/>
      <c r="B320" s="93" t="s">
        <v>278</v>
      </c>
      <c r="C320" s="93" t="s">
        <v>85</v>
      </c>
      <c r="D320" s="55" t="s">
        <v>232</v>
      </c>
      <c r="E320" s="68">
        <f aca="true" t="shared" si="108" ref="E320:AF320">E21+E171</f>
        <v>0</v>
      </c>
      <c r="F320" s="68">
        <f t="shared" si="108"/>
        <v>0</v>
      </c>
      <c r="G320" s="68">
        <f t="shared" si="108"/>
        <v>0</v>
      </c>
      <c r="H320" s="68">
        <f t="shared" si="108"/>
        <v>0</v>
      </c>
      <c r="I320" s="68">
        <f t="shared" si="108"/>
        <v>1</v>
      </c>
      <c r="J320" s="68">
        <f t="shared" si="108"/>
        <v>0</v>
      </c>
      <c r="K320" s="68">
        <f t="shared" si="108"/>
        <v>0</v>
      </c>
      <c r="L320" s="68">
        <f t="shared" si="108"/>
        <v>0</v>
      </c>
      <c r="M320" s="68">
        <f t="shared" si="108"/>
        <v>3</v>
      </c>
      <c r="N320" s="68">
        <f t="shared" si="108"/>
        <v>6</v>
      </c>
      <c r="O320" s="68">
        <f t="shared" si="108"/>
        <v>12</v>
      </c>
      <c r="P320" s="68">
        <f t="shared" si="108"/>
        <v>11</v>
      </c>
      <c r="Q320" s="68">
        <f t="shared" si="108"/>
        <v>8</v>
      </c>
      <c r="R320" s="68">
        <f t="shared" si="108"/>
        <v>11</v>
      </c>
      <c r="S320" s="68">
        <f t="shared" si="108"/>
        <v>0</v>
      </c>
      <c r="T320" s="68">
        <f t="shared" si="108"/>
        <v>0</v>
      </c>
      <c r="U320" s="68">
        <f t="shared" si="108"/>
        <v>3</v>
      </c>
      <c r="V320" s="68">
        <f t="shared" si="108"/>
        <v>0</v>
      </c>
      <c r="W320" s="68">
        <f t="shared" si="108"/>
        <v>0</v>
      </c>
      <c r="X320" s="68">
        <f t="shared" si="108"/>
        <v>0</v>
      </c>
      <c r="Y320" s="68">
        <f t="shared" si="108"/>
        <v>0</v>
      </c>
      <c r="Z320" s="68">
        <f t="shared" si="108"/>
        <v>1</v>
      </c>
      <c r="AA320" s="68">
        <f t="shared" si="108"/>
        <v>2</v>
      </c>
      <c r="AB320" s="68">
        <f t="shared" si="108"/>
        <v>1</v>
      </c>
      <c r="AC320" s="68">
        <f t="shared" si="108"/>
        <v>2</v>
      </c>
      <c r="AD320" s="68">
        <f t="shared" si="108"/>
        <v>0</v>
      </c>
      <c r="AE320" s="68">
        <f t="shared" si="108"/>
        <v>0</v>
      </c>
      <c r="AF320" s="68">
        <f t="shared" si="108"/>
        <v>0</v>
      </c>
      <c r="AG320" s="67">
        <f t="shared" si="90"/>
        <v>31</v>
      </c>
      <c r="AH320" s="67">
        <f t="shared" si="91"/>
        <v>30</v>
      </c>
      <c r="AI320" s="67">
        <f t="shared" si="92"/>
        <v>61</v>
      </c>
      <c r="AK320" s="65">
        <v>31</v>
      </c>
      <c r="AL320" s="65">
        <v>30</v>
      </c>
      <c r="AM320" s="65">
        <v>61</v>
      </c>
      <c r="AO320" s="66">
        <f t="shared" si="72"/>
        <v>0</v>
      </c>
      <c r="AP320" s="66">
        <f t="shared" si="73"/>
        <v>0</v>
      </c>
      <c r="AQ320" s="66">
        <f t="shared" si="74"/>
        <v>0</v>
      </c>
      <c r="AU320" s="66"/>
      <c r="AV320" s="66"/>
    </row>
    <row r="321" spans="1:48" ht="15">
      <c r="A321" s="98"/>
      <c r="B321" s="94"/>
      <c r="C321" s="94"/>
      <c r="D321" s="55" t="s">
        <v>179</v>
      </c>
      <c r="E321" s="68">
        <f aca="true" t="shared" si="109" ref="E321:AF321">E22+E172</f>
        <v>5</v>
      </c>
      <c r="F321" s="68">
        <f t="shared" si="109"/>
        <v>5</v>
      </c>
      <c r="G321" s="68">
        <f t="shared" si="109"/>
        <v>0</v>
      </c>
      <c r="H321" s="68">
        <f t="shared" si="109"/>
        <v>0</v>
      </c>
      <c r="I321" s="68">
        <f t="shared" si="109"/>
        <v>2</v>
      </c>
      <c r="J321" s="68">
        <f t="shared" si="109"/>
        <v>0</v>
      </c>
      <c r="K321" s="68">
        <f t="shared" si="109"/>
        <v>2</v>
      </c>
      <c r="L321" s="68">
        <f t="shared" si="109"/>
        <v>1</v>
      </c>
      <c r="M321" s="68">
        <f t="shared" si="109"/>
        <v>10</v>
      </c>
      <c r="N321" s="68">
        <f t="shared" si="109"/>
        <v>12</v>
      </c>
      <c r="O321" s="68">
        <f t="shared" si="109"/>
        <v>60</v>
      </c>
      <c r="P321" s="68">
        <f t="shared" si="109"/>
        <v>97</v>
      </c>
      <c r="Q321" s="68">
        <f t="shared" si="109"/>
        <v>33</v>
      </c>
      <c r="R321" s="68">
        <f t="shared" si="109"/>
        <v>46</v>
      </c>
      <c r="S321" s="68">
        <f t="shared" si="109"/>
        <v>0</v>
      </c>
      <c r="T321" s="68">
        <f t="shared" si="109"/>
        <v>1</v>
      </c>
      <c r="U321" s="68">
        <f t="shared" si="109"/>
        <v>6</v>
      </c>
      <c r="V321" s="68">
        <f t="shared" si="109"/>
        <v>2</v>
      </c>
      <c r="W321" s="68">
        <f t="shared" si="109"/>
        <v>3</v>
      </c>
      <c r="X321" s="68">
        <f t="shared" si="109"/>
        <v>0</v>
      </c>
      <c r="Y321" s="68">
        <f t="shared" si="109"/>
        <v>1</v>
      </c>
      <c r="Z321" s="68">
        <f t="shared" si="109"/>
        <v>1</v>
      </c>
      <c r="AA321" s="68">
        <f t="shared" si="109"/>
        <v>9</v>
      </c>
      <c r="AB321" s="68">
        <f t="shared" si="109"/>
        <v>4</v>
      </c>
      <c r="AC321" s="68">
        <f t="shared" si="109"/>
        <v>13</v>
      </c>
      <c r="AD321" s="68">
        <f t="shared" si="109"/>
        <v>1</v>
      </c>
      <c r="AE321" s="68">
        <f t="shared" si="109"/>
        <v>0</v>
      </c>
      <c r="AF321" s="68">
        <f t="shared" si="109"/>
        <v>0</v>
      </c>
      <c r="AG321" s="67">
        <f t="shared" si="90"/>
        <v>144</v>
      </c>
      <c r="AH321" s="67">
        <f t="shared" si="91"/>
        <v>170</v>
      </c>
      <c r="AI321" s="67">
        <f t="shared" si="92"/>
        <v>314</v>
      </c>
      <c r="AK321" s="65">
        <v>144</v>
      </c>
      <c r="AL321" s="65">
        <v>170</v>
      </c>
      <c r="AM321" s="65">
        <v>314</v>
      </c>
      <c r="AO321" s="66">
        <f t="shared" si="72"/>
        <v>0</v>
      </c>
      <c r="AP321" s="66">
        <f t="shared" si="73"/>
        <v>0</v>
      </c>
      <c r="AQ321" s="66">
        <f t="shared" si="74"/>
        <v>0</v>
      </c>
      <c r="AU321" s="66"/>
      <c r="AV321" s="66"/>
    </row>
    <row r="322" spans="1:48" ht="15">
      <c r="A322" s="98"/>
      <c r="B322" s="93" t="s">
        <v>277</v>
      </c>
      <c r="C322" s="93" t="s">
        <v>85</v>
      </c>
      <c r="D322" s="55" t="s">
        <v>232</v>
      </c>
      <c r="E322" s="68">
        <f aca="true" t="shared" si="110" ref="E322:AF322">E23+E173</f>
        <v>0</v>
      </c>
      <c r="F322" s="68">
        <f t="shared" si="110"/>
        <v>2</v>
      </c>
      <c r="G322" s="68">
        <f t="shared" si="110"/>
        <v>0</v>
      </c>
      <c r="H322" s="68">
        <f t="shared" si="110"/>
        <v>0</v>
      </c>
      <c r="I322" s="68">
        <f t="shared" si="110"/>
        <v>0</v>
      </c>
      <c r="J322" s="68">
        <f t="shared" si="110"/>
        <v>0</v>
      </c>
      <c r="K322" s="68">
        <f t="shared" si="110"/>
        <v>0</v>
      </c>
      <c r="L322" s="68">
        <f t="shared" si="110"/>
        <v>0</v>
      </c>
      <c r="M322" s="68">
        <f t="shared" si="110"/>
        <v>10</v>
      </c>
      <c r="N322" s="68">
        <f t="shared" si="110"/>
        <v>0</v>
      </c>
      <c r="O322" s="68">
        <f t="shared" si="110"/>
        <v>24</v>
      </c>
      <c r="P322" s="68">
        <f t="shared" si="110"/>
        <v>8</v>
      </c>
      <c r="Q322" s="68">
        <f t="shared" si="110"/>
        <v>12</v>
      </c>
      <c r="R322" s="68">
        <f t="shared" si="110"/>
        <v>3</v>
      </c>
      <c r="S322" s="68">
        <f t="shared" si="110"/>
        <v>0</v>
      </c>
      <c r="T322" s="68">
        <f t="shared" si="110"/>
        <v>0</v>
      </c>
      <c r="U322" s="68">
        <f t="shared" si="110"/>
        <v>2</v>
      </c>
      <c r="V322" s="68">
        <f t="shared" si="110"/>
        <v>0</v>
      </c>
      <c r="W322" s="68">
        <f t="shared" si="110"/>
        <v>0</v>
      </c>
      <c r="X322" s="68">
        <f t="shared" si="110"/>
        <v>0</v>
      </c>
      <c r="Y322" s="68">
        <f t="shared" si="110"/>
        <v>0</v>
      </c>
      <c r="Z322" s="68">
        <f t="shared" si="110"/>
        <v>0</v>
      </c>
      <c r="AA322" s="68">
        <f t="shared" si="110"/>
        <v>3</v>
      </c>
      <c r="AB322" s="68">
        <f t="shared" si="110"/>
        <v>4</v>
      </c>
      <c r="AC322" s="68">
        <f t="shared" si="110"/>
        <v>1</v>
      </c>
      <c r="AD322" s="68">
        <f t="shared" si="110"/>
        <v>0</v>
      </c>
      <c r="AE322" s="68">
        <f t="shared" si="110"/>
        <v>0</v>
      </c>
      <c r="AF322" s="68">
        <f t="shared" si="110"/>
        <v>0</v>
      </c>
      <c r="AG322" s="67">
        <f t="shared" si="90"/>
        <v>52</v>
      </c>
      <c r="AH322" s="67">
        <f t="shared" si="91"/>
        <v>17</v>
      </c>
      <c r="AI322" s="67">
        <f t="shared" si="92"/>
        <v>69</v>
      </c>
      <c r="AK322" s="65">
        <v>52</v>
      </c>
      <c r="AL322" s="65">
        <v>17</v>
      </c>
      <c r="AM322" s="65">
        <v>69</v>
      </c>
      <c r="AO322" s="66">
        <f t="shared" si="72"/>
        <v>0</v>
      </c>
      <c r="AP322" s="66">
        <f t="shared" si="73"/>
        <v>0</v>
      </c>
      <c r="AQ322" s="66">
        <f t="shared" si="74"/>
        <v>0</v>
      </c>
      <c r="AU322" s="66"/>
      <c r="AV322" s="66"/>
    </row>
    <row r="323" spans="1:48" ht="15">
      <c r="A323" s="98"/>
      <c r="B323" s="94"/>
      <c r="C323" s="94"/>
      <c r="D323" s="55" t="s">
        <v>179</v>
      </c>
      <c r="E323" s="68">
        <f aca="true" t="shared" si="111" ref="E323:AF323">E24+E174</f>
        <v>6</v>
      </c>
      <c r="F323" s="68">
        <f t="shared" si="111"/>
        <v>2</v>
      </c>
      <c r="G323" s="68">
        <f t="shared" si="111"/>
        <v>0</v>
      </c>
      <c r="H323" s="68">
        <f t="shared" si="111"/>
        <v>0</v>
      </c>
      <c r="I323" s="68">
        <f t="shared" si="111"/>
        <v>1</v>
      </c>
      <c r="J323" s="68">
        <f t="shared" si="111"/>
        <v>0</v>
      </c>
      <c r="K323" s="68">
        <f t="shared" si="111"/>
        <v>6</v>
      </c>
      <c r="L323" s="68">
        <f t="shared" si="111"/>
        <v>0</v>
      </c>
      <c r="M323" s="68">
        <f t="shared" si="111"/>
        <v>27</v>
      </c>
      <c r="N323" s="68">
        <f t="shared" si="111"/>
        <v>5</v>
      </c>
      <c r="O323" s="68">
        <f t="shared" si="111"/>
        <v>113</v>
      </c>
      <c r="P323" s="68">
        <f t="shared" si="111"/>
        <v>60</v>
      </c>
      <c r="Q323" s="68">
        <f t="shared" si="111"/>
        <v>66</v>
      </c>
      <c r="R323" s="68">
        <f t="shared" si="111"/>
        <v>18</v>
      </c>
      <c r="S323" s="68">
        <f t="shared" si="111"/>
        <v>0</v>
      </c>
      <c r="T323" s="68">
        <f t="shared" si="111"/>
        <v>0</v>
      </c>
      <c r="U323" s="68">
        <f t="shared" si="111"/>
        <v>6</v>
      </c>
      <c r="V323" s="68">
        <f t="shared" si="111"/>
        <v>0</v>
      </c>
      <c r="W323" s="68">
        <f t="shared" si="111"/>
        <v>1</v>
      </c>
      <c r="X323" s="68">
        <f t="shared" si="111"/>
        <v>2</v>
      </c>
      <c r="Y323" s="68">
        <f t="shared" si="111"/>
        <v>1</v>
      </c>
      <c r="Z323" s="68">
        <f t="shared" si="111"/>
        <v>0</v>
      </c>
      <c r="AA323" s="68">
        <f t="shared" si="111"/>
        <v>27</v>
      </c>
      <c r="AB323" s="68">
        <f t="shared" si="111"/>
        <v>17</v>
      </c>
      <c r="AC323" s="68">
        <f t="shared" si="111"/>
        <v>5</v>
      </c>
      <c r="AD323" s="68">
        <f t="shared" si="111"/>
        <v>1</v>
      </c>
      <c r="AE323" s="68">
        <f t="shared" si="111"/>
        <v>2</v>
      </c>
      <c r="AF323" s="68">
        <f t="shared" si="111"/>
        <v>0</v>
      </c>
      <c r="AG323" s="67">
        <f t="shared" si="90"/>
        <v>261</v>
      </c>
      <c r="AH323" s="67">
        <f t="shared" si="91"/>
        <v>105</v>
      </c>
      <c r="AI323" s="67">
        <f t="shared" si="92"/>
        <v>366</v>
      </c>
      <c r="AK323" s="65">
        <v>261</v>
      </c>
      <c r="AL323" s="65">
        <v>105</v>
      </c>
      <c r="AM323" s="65">
        <v>366</v>
      </c>
      <c r="AO323" s="66">
        <f t="shared" si="72"/>
        <v>0</v>
      </c>
      <c r="AP323" s="66">
        <f t="shared" si="73"/>
        <v>0</v>
      </c>
      <c r="AQ323" s="66">
        <f t="shared" si="74"/>
        <v>0</v>
      </c>
      <c r="AU323" s="66"/>
      <c r="AV323" s="66"/>
    </row>
    <row r="324" spans="1:48" ht="15">
      <c r="A324" s="98"/>
      <c r="B324" s="93" t="s">
        <v>276</v>
      </c>
      <c r="C324" s="93" t="s">
        <v>85</v>
      </c>
      <c r="D324" s="55" t="s">
        <v>232</v>
      </c>
      <c r="E324" s="68">
        <f aca="true" t="shared" si="112" ref="E324:AF324">E25+E175</f>
        <v>0</v>
      </c>
      <c r="F324" s="68">
        <f t="shared" si="112"/>
        <v>0</v>
      </c>
      <c r="G324" s="68">
        <f t="shared" si="112"/>
        <v>0</v>
      </c>
      <c r="H324" s="68">
        <f t="shared" si="112"/>
        <v>0</v>
      </c>
      <c r="I324" s="68">
        <f t="shared" si="112"/>
        <v>0</v>
      </c>
      <c r="J324" s="68">
        <f t="shared" si="112"/>
        <v>0</v>
      </c>
      <c r="K324" s="68">
        <f t="shared" si="112"/>
        <v>0</v>
      </c>
      <c r="L324" s="68">
        <f t="shared" si="112"/>
        <v>0</v>
      </c>
      <c r="M324" s="68">
        <f t="shared" si="112"/>
        <v>0</v>
      </c>
      <c r="N324" s="68">
        <f t="shared" si="112"/>
        <v>0</v>
      </c>
      <c r="O324" s="68">
        <f t="shared" si="112"/>
        <v>0</v>
      </c>
      <c r="P324" s="68">
        <f t="shared" si="112"/>
        <v>0</v>
      </c>
      <c r="Q324" s="68">
        <f t="shared" si="112"/>
        <v>0</v>
      </c>
      <c r="R324" s="68">
        <f t="shared" si="112"/>
        <v>0</v>
      </c>
      <c r="S324" s="68">
        <f t="shared" si="112"/>
        <v>0</v>
      </c>
      <c r="T324" s="68">
        <f t="shared" si="112"/>
        <v>0</v>
      </c>
      <c r="U324" s="68">
        <f t="shared" si="112"/>
        <v>0</v>
      </c>
      <c r="V324" s="68">
        <f t="shared" si="112"/>
        <v>0</v>
      </c>
      <c r="W324" s="68">
        <f t="shared" si="112"/>
        <v>0</v>
      </c>
      <c r="X324" s="68">
        <f t="shared" si="112"/>
        <v>0</v>
      </c>
      <c r="Y324" s="68">
        <f t="shared" si="112"/>
        <v>0</v>
      </c>
      <c r="Z324" s="68">
        <f t="shared" si="112"/>
        <v>0</v>
      </c>
      <c r="AA324" s="68">
        <f t="shared" si="112"/>
        <v>0</v>
      </c>
      <c r="AB324" s="68">
        <f t="shared" si="112"/>
        <v>0</v>
      </c>
      <c r="AC324" s="68">
        <f t="shared" si="112"/>
        <v>0</v>
      </c>
      <c r="AD324" s="68">
        <f t="shared" si="112"/>
        <v>0</v>
      </c>
      <c r="AE324" s="68">
        <f t="shared" si="112"/>
        <v>0</v>
      </c>
      <c r="AF324" s="68">
        <f t="shared" si="112"/>
        <v>0</v>
      </c>
      <c r="AG324" s="67">
        <f t="shared" si="90"/>
        <v>0</v>
      </c>
      <c r="AH324" s="67">
        <f t="shared" si="91"/>
        <v>0</v>
      </c>
      <c r="AI324" s="67">
        <f t="shared" si="92"/>
        <v>0</v>
      </c>
      <c r="AK324" s="65">
        <v>0</v>
      </c>
      <c r="AL324" s="65">
        <v>0</v>
      </c>
      <c r="AM324" s="65">
        <v>0</v>
      </c>
      <c r="AO324" s="66">
        <f t="shared" si="72"/>
        <v>0</v>
      </c>
      <c r="AP324" s="66">
        <f t="shared" si="73"/>
        <v>0</v>
      </c>
      <c r="AQ324" s="66">
        <f t="shared" si="74"/>
        <v>0</v>
      </c>
      <c r="AU324" s="66"/>
      <c r="AV324" s="66"/>
    </row>
    <row r="325" spans="1:48" ht="15">
      <c r="A325" s="98"/>
      <c r="B325" s="94"/>
      <c r="C325" s="94"/>
      <c r="D325" s="55" t="s">
        <v>179</v>
      </c>
      <c r="E325" s="68">
        <f aca="true" t="shared" si="113" ref="E325:AF325">E26+E176</f>
        <v>1</v>
      </c>
      <c r="F325" s="68">
        <f t="shared" si="113"/>
        <v>0</v>
      </c>
      <c r="G325" s="68">
        <f t="shared" si="113"/>
        <v>0</v>
      </c>
      <c r="H325" s="68">
        <f t="shared" si="113"/>
        <v>0</v>
      </c>
      <c r="I325" s="68">
        <f t="shared" si="113"/>
        <v>0</v>
      </c>
      <c r="J325" s="68">
        <f t="shared" si="113"/>
        <v>0</v>
      </c>
      <c r="K325" s="68">
        <f t="shared" si="113"/>
        <v>0</v>
      </c>
      <c r="L325" s="68">
        <f t="shared" si="113"/>
        <v>0</v>
      </c>
      <c r="M325" s="68">
        <f t="shared" si="113"/>
        <v>0</v>
      </c>
      <c r="N325" s="68">
        <f t="shared" si="113"/>
        <v>1</v>
      </c>
      <c r="O325" s="68">
        <f t="shared" si="113"/>
        <v>2</v>
      </c>
      <c r="P325" s="68">
        <f t="shared" si="113"/>
        <v>5</v>
      </c>
      <c r="Q325" s="68">
        <f t="shared" si="113"/>
        <v>4</v>
      </c>
      <c r="R325" s="68">
        <f t="shared" si="113"/>
        <v>7</v>
      </c>
      <c r="S325" s="68">
        <f t="shared" si="113"/>
        <v>0</v>
      </c>
      <c r="T325" s="68">
        <f t="shared" si="113"/>
        <v>0</v>
      </c>
      <c r="U325" s="68">
        <f t="shared" si="113"/>
        <v>1</v>
      </c>
      <c r="V325" s="68">
        <f t="shared" si="113"/>
        <v>0</v>
      </c>
      <c r="W325" s="68">
        <f t="shared" si="113"/>
        <v>1</v>
      </c>
      <c r="X325" s="68">
        <f t="shared" si="113"/>
        <v>0</v>
      </c>
      <c r="Y325" s="68">
        <f t="shared" si="113"/>
        <v>0</v>
      </c>
      <c r="Z325" s="68">
        <f t="shared" si="113"/>
        <v>0</v>
      </c>
      <c r="AA325" s="68">
        <f t="shared" si="113"/>
        <v>0</v>
      </c>
      <c r="AB325" s="68">
        <f t="shared" si="113"/>
        <v>0</v>
      </c>
      <c r="AC325" s="68">
        <f t="shared" si="113"/>
        <v>1</v>
      </c>
      <c r="AD325" s="68">
        <f t="shared" si="113"/>
        <v>0</v>
      </c>
      <c r="AE325" s="68">
        <f t="shared" si="113"/>
        <v>0</v>
      </c>
      <c r="AF325" s="68">
        <f t="shared" si="113"/>
        <v>0</v>
      </c>
      <c r="AG325" s="67">
        <f t="shared" si="90"/>
        <v>10</v>
      </c>
      <c r="AH325" s="67">
        <f t="shared" si="91"/>
        <v>13</v>
      </c>
      <c r="AI325" s="67">
        <f t="shared" si="92"/>
        <v>23</v>
      </c>
      <c r="AK325" s="65">
        <v>10</v>
      </c>
      <c r="AL325" s="65">
        <v>13</v>
      </c>
      <c r="AM325" s="65">
        <v>23</v>
      </c>
      <c r="AO325" s="66">
        <f aca="true" t="shared" si="114" ref="AO325:AO388">AK325-AG325</f>
        <v>0</v>
      </c>
      <c r="AP325" s="66">
        <f aca="true" t="shared" si="115" ref="AP325:AP388">AL325-AH325</f>
        <v>0</v>
      </c>
      <c r="AQ325" s="66">
        <f aca="true" t="shared" si="116" ref="AQ325:AQ388">AM325-AI325</f>
        <v>0</v>
      </c>
      <c r="AU325" s="66"/>
      <c r="AV325" s="66"/>
    </row>
    <row r="326" spans="1:48" ht="15">
      <c r="A326" s="98"/>
      <c r="B326" s="93" t="s">
        <v>275</v>
      </c>
      <c r="C326" s="93" t="s">
        <v>85</v>
      </c>
      <c r="D326" s="55" t="s">
        <v>232</v>
      </c>
      <c r="E326" s="68">
        <f aca="true" t="shared" si="117" ref="E326:AF326">E27+E177</f>
        <v>0</v>
      </c>
      <c r="F326" s="68">
        <f t="shared" si="117"/>
        <v>0</v>
      </c>
      <c r="G326" s="68">
        <f t="shared" si="117"/>
        <v>0</v>
      </c>
      <c r="H326" s="68">
        <f t="shared" si="117"/>
        <v>0</v>
      </c>
      <c r="I326" s="68">
        <f t="shared" si="117"/>
        <v>0</v>
      </c>
      <c r="J326" s="68">
        <f t="shared" si="117"/>
        <v>0</v>
      </c>
      <c r="K326" s="68">
        <f t="shared" si="117"/>
        <v>0</v>
      </c>
      <c r="L326" s="68">
        <f t="shared" si="117"/>
        <v>0</v>
      </c>
      <c r="M326" s="68">
        <f t="shared" si="117"/>
        <v>0</v>
      </c>
      <c r="N326" s="68">
        <f t="shared" si="117"/>
        <v>0</v>
      </c>
      <c r="O326" s="68">
        <f t="shared" si="117"/>
        <v>0</v>
      </c>
      <c r="P326" s="68">
        <f t="shared" si="117"/>
        <v>0</v>
      </c>
      <c r="Q326" s="68">
        <f t="shared" si="117"/>
        <v>0</v>
      </c>
      <c r="R326" s="68">
        <f t="shared" si="117"/>
        <v>0</v>
      </c>
      <c r="S326" s="68">
        <f t="shared" si="117"/>
        <v>0</v>
      </c>
      <c r="T326" s="68">
        <f t="shared" si="117"/>
        <v>0</v>
      </c>
      <c r="U326" s="68">
        <f t="shared" si="117"/>
        <v>0</v>
      </c>
      <c r="V326" s="68">
        <f t="shared" si="117"/>
        <v>0</v>
      </c>
      <c r="W326" s="68">
        <f t="shared" si="117"/>
        <v>0</v>
      </c>
      <c r="X326" s="68">
        <f t="shared" si="117"/>
        <v>0</v>
      </c>
      <c r="Y326" s="68">
        <f t="shared" si="117"/>
        <v>0</v>
      </c>
      <c r="Z326" s="68">
        <f t="shared" si="117"/>
        <v>0</v>
      </c>
      <c r="AA326" s="68">
        <f t="shared" si="117"/>
        <v>0</v>
      </c>
      <c r="AB326" s="68">
        <f t="shared" si="117"/>
        <v>0</v>
      </c>
      <c r="AC326" s="68">
        <f t="shared" si="117"/>
        <v>0</v>
      </c>
      <c r="AD326" s="68">
        <f t="shared" si="117"/>
        <v>0</v>
      </c>
      <c r="AE326" s="68">
        <f t="shared" si="117"/>
        <v>0</v>
      </c>
      <c r="AF326" s="68">
        <f t="shared" si="117"/>
        <v>0</v>
      </c>
      <c r="AG326" s="67">
        <f t="shared" si="90"/>
        <v>0</v>
      </c>
      <c r="AH326" s="67">
        <f t="shared" si="91"/>
        <v>0</v>
      </c>
      <c r="AI326" s="67">
        <f t="shared" si="92"/>
        <v>0</v>
      </c>
      <c r="AK326" s="65">
        <v>0</v>
      </c>
      <c r="AL326" s="65">
        <v>0</v>
      </c>
      <c r="AM326" s="65">
        <v>0</v>
      </c>
      <c r="AO326" s="66">
        <f t="shared" si="114"/>
        <v>0</v>
      </c>
      <c r="AP326" s="66">
        <f t="shared" si="115"/>
        <v>0</v>
      </c>
      <c r="AQ326" s="66">
        <f t="shared" si="116"/>
        <v>0</v>
      </c>
      <c r="AU326" s="66"/>
      <c r="AV326" s="66"/>
    </row>
    <row r="327" spans="1:48" ht="15">
      <c r="A327" s="98"/>
      <c r="B327" s="94"/>
      <c r="C327" s="94"/>
      <c r="D327" s="55" t="s">
        <v>179</v>
      </c>
      <c r="E327" s="68">
        <f aca="true" t="shared" si="118" ref="E327:AF327">E28+E178</f>
        <v>0</v>
      </c>
      <c r="F327" s="68">
        <f t="shared" si="118"/>
        <v>0</v>
      </c>
      <c r="G327" s="68">
        <f t="shared" si="118"/>
        <v>0</v>
      </c>
      <c r="H327" s="68">
        <f t="shared" si="118"/>
        <v>0</v>
      </c>
      <c r="I327" s="68">
        <f t="shared" si="118"/>
        <v>0</v>
      </c>
      <c r="J327" s="68">
        <f t="shared" si="118"/>
        <v>0</v>
      </c>
      <c r="K327" s="68">
        <f t="shared" si="118"/>
        <v>0</v>
      </c>
      <c r="L327" s="68">
        <f t="shared" si="118"/>
        <v>0</v>
      </c>
      <c r="M327" s="68">
        <f t="shared" si="118"/>
        <v>0</v>
      </c>
      <c r="N327" s="68">
        <f t="shared" si="118"/>
        <v>0</v>
      </c>
      <c r="O327" s="68">
        <f t="shared" si="118"/>
        <v>1</v>
      </c>
      <c r="P327" s="68">
        <f t="shared" si="118"/>
        <v>0</v>
      </c>
      <c r="Q327" s="68">
        <f t="shared" si="118"/>
        <v>1</v>
      </c>
      <c r="R327" s="68">
        <f t="shared" si="118"/>
        <v>0</v>
      </c>
      <c r="S327" s="68">
        <f t="shared" si="118"/>
        <v>0</v>
      </c>
      <c r="T327" s="68">
        <f t="shared" si="118"/>
        <v>0</v>
      </c>
      <c r="U327" s="68">
        <f t="shared" si="118"/>
        <v>0</v>
      </c>
      <c r="V327" s="68">
        <f t="shared" si="118"/>
        <v>0</v>
      </c>
      <c r="W327" s="68">
        <f t="shared" si="118"/>
        <v>0</v>
      </c>
      <c r="X327" s="68">
        <f t="shared" si="118"/>
        <v>0</v>
      </c>
      <c r="Y327" s="68">
        <f t="shared" si="118"/>
        <v>0</v>
      </c>
      <c r="Z327" s="68">
        <f t="shared" si="118"/>
        <v>0</v>
      </c>
      <c r="AA327" s="68">
        <f t="shared" si="118"/>
        <v>0</v>
      </c>
      <c r="AB327" s="68">
        <f t="shared" si="118"/>
        <v>0</v>
      </c>
      <c r="AC327" s="68">
        <f t="shared" si="118"/>
        <v>0</v>
      </c>
      <c r="AD327" s="68">
        <f t="shared" si="118"/>
        <v>0</v>
      </c>
      <c r="AE327" s="68">
        <f t="shared" si="118"/>
        <v>0</v>
      </c>
      <c r="AF327" s="68">
        <f t="shared" si="118"/>
        <v>0</v>
      </c>
      <c r="AG327" s="67">
        <f t="shared" si="90"/>
        <v>2</v>
      </c>
      <c r="AH327" s="67">
        <f t="shared" si="91"/>
        <v>0</v>
      </c>
      <c r="AI327" s="67">
        <f t="shared" si="92"/>
        <v>2</v>
      </c>
      <c r="AK327" s="65">
        <v>2</v>
      </c>
      <c r="AL327" s="65">
        <v>0</v>
      </c>
      <c r="AM327" s="65">
        <v>2</v>
      </c>
      <c r="AO327" s="66">
        <f t="shared" si="114"/>
        <v>0</v>
      </c>
      <c r="AP327" s="66">
        <f t="shared" si="115"/>
        <v>0</v>
      </c>
      <c r="AQ327" s="66">
        <f t="shared" si="116"/>
        <v>0</v>
      </c>
      <c r="AU327" s="66"/>
      <c r="AV327" s="66"/>
    </row>
    <row r="328" spans="1:48" ht="15">
      <c r="A328" s="98"/>
      <c r="B328" s="96" t="s">
        <v>113</v>
      </c>
      <c r="C328" s="96" t="s">
        <v>85</v>
      </c>
      <c r="D328" s="67" t="s">
        <v>232</v>
      </c>
      <c r="E328" s="67">
        <f aca="true" t="shared" si="119" ref="E328:AF328">E29+E179</f>
        <v>4</v>
      </c>
      <c r="F328" s="67">
        <f t="shared" si="119"/>
        <v>12</v>
      </c>
      <c r="G328" s="67">
        <f t="shared" si="119"/>
        <v>0</v>
      </c>
      <c r="H328" s="67">
        <f t="shared" si="119"/>
        <v>0</v>
      </c>
      <c r="I328" s="67">
        <f t="shared" si="119"/>
        <v>7</v>
      </c>
      <c r="J328" s="67">
        <f t="shared" si="119"/>
        <v>0</v>
      </c>
      <c r="K328" s="67">
        <f t="shared" si="119"/>
        <v>4</v>
      </c>
      <c r="L328" s="67">
        <f t="shared" si="119"/>
        <v>2</v>
      </c>
      <c r="M328" s="67">
        <f t="shared" si="119"/>
        <v>42</v>
      </c>
      <c r="N328" s="67">
        <f t="shared" si="119"/>
        <v>23</v>
      </c>
      <c r="O328" s="67">
        <f t="shared" si="119"/>
        <v>150</v>
      </c>
      <c r="P328" s="67">
        <f t="shared" si="119"/>
        <v>158</v>
      </c>
      <c r="Q328" s="67">
        <f t="shared" si="119"/>
        <v>107</v>
      </c>
      <c r="R328" s="67">
        <f t="shared" si="119"/>
        <v>98</v>
      </c>
      <c r="S328" s="67">
        <f t="shared" si="119"/>
        <v>0</v>
      </c>
      <c r="T328" s="67">
        <f t="shared" si="119"/>
        <v>0</v>
      </c>
      <c r="U328" s="67">
        <f t="shared" si="119"/>
        <v>12</v>
      </c>
      <c r="V328" s="67">
        <f t="shared" si="119"/>
        <v>11</v>
      </c>
      <c r="W328" s="67">
        <f t="shared" si="119"/>
        <v>2</v>
      </c>
      <c r="X328" s="67">
        <f t="shared" si="119"/>
        <v>1</v>
      </c>
      <c r="Y328" s="67">
        <f t="shared" si="119"/>
        <v>1</v>
      </c>
      <c r="Z328" s="67">
        <f t="shared" si="119"/>
        <v>1</v>
      </c>
      <c r="AA328" s="67">
        <f t="shared" si="119"/>
        <v>9</v>
      </c>
      <c r="AB328" s="67">
        <f t="shared" si="119"/>
        <v>9</v>
      </c>
      <c r="AC328" s="67">
        <f t="shared" si="119"/>
        <v>12</v>
      </c>
      <c r="AD328" s="67">
        <f t="shared" si="119"/>
        <v>3</v>
      </c>
      <c r="AE328" s="67">
        <f t="shared" si="119"/>
        <v>0</v>
      </c>
      <c r="AF328" s="67">
        <f t="shared" si="119"/>
        <v>0</v>
      </c>
      <c r="AG328" s="67">
        <f t="shared" si="90"/>
        <v>350</v>
      </c>
      <c r="AH328" s="67">
        <f t="shared" si="91"/>
        <v>318</v>
      </c>
      <c r="AI328" s="67">
        <f t="shared" si="92"/>
        <v>668</v>
      </c>
      <c r="AK328" s="65">
        <v>350</v>
      </c>
      <c r="AL328" s="65">
        <v>318</v>
      </c>
      <c r="AM328" s="65">
        <v>668</v>
      </c>
      <c r="AO328" s="66">
        <f t="shared" si="114"/>
        <v>0</v>
      </c>
      <c r="AP328" s="66">
        <f t="shared" si="115"/>
        <v>0</v>
      </c>
      <c r="AQ328" s="66">
        <f t="shared" si="116"/>
        <v>0</v>
      </c>
      <c r="AU328" s="66"/>
      <c r="AV328" s="66"/>
    </row>
    <row r="329" spans="1:48" ht="15">
      <c r="A329" s="98"/>
      <c r="B329" s="96"/>
      <c r="C329" s="96"/>
      <c r="D329" s="67" t="s">
        <v>179</v>
      </c>
      <c r="E329" s="67">
        <f aca="true" t="shared" si="120" ref="E329:AF329">E30+E180</f>
        <v>40</v>
      </c>
      <c r="F329" s="67">
        <f t="shared" si="120"/>
        <v>28</v>
      </c>
      <c r="G329" s="67">
        <f t="shared" si="120"/>
        <v>0</v>
      </c>
      <c r="H329" s="67">
        <f t="shared" si="120"/>
        <v>0</v>
      </c>
      <c r="I329" s="67">
        <f t="shared" si="120"/>
        <v>27</v>
      </c>
      <c r="J329" s="67">
        <f t="shared" si="120"/>
        <v>1</v>
      </c>
      <c r="K329" s="67">
        <f t="shared" si="120"/>
        <v>31</v>
      </c>
      <c r="L329" s="67">
        <f t="shared" si="120"/>
        <v>8</v>
      </c>
      <c r="M329" s="67">
        <f t="shared" si="120"/>
        <v>136</v>
      </c>
      <c r="N329" s="67">
        <f t="shared" si="120"/>
        <v>78</v>
      </c>
      <c r="O329" s="67">
        <f t="shared" si="120"/>
        <v>763</v>
      </c>
      <c r="P329" s="67">
        <f t="shared" si="120"/>
        <v>871</v>
      </c>
      <c r="Q329" s="67">
        <f t="shared" si="120"/>
        <v>478</v>
      </c>
      <c r="R329" s="67">
        <f t="shared" si="120"/>
        <v>380</v>
      </c>
      <c r="S329" s="67">
        <f t="shared" si="120"/>
        <v>13</v>
      </c>
      <c r="T329" s="67">
        <f t="shared" si="120"/>
        <v>5</v>
      </c>
      <c r="U329" s="67">
        <f t="shared" si="120"/>
        <v>78</v>
      </c>
      <c r="V329" s="67">
        <f t="shared" si="120"/>
        <v>35</v>
      </c>
      <c r="W329" s="67">
        <f t="shared" si="120"/>
        <v>30</v>
      </c>
      <c r="X329" s="67">
        <f t="shared" si="120"/>
        <v>18</v>
      </c>
      <c r="Y329" s="67">
        <f t="shared" si="120"/>
        <v>27</v>
      </c>
      <c r="Z329" s="67">
        <f t="shared" si="120"/>
        <v>7</v>
      </c>
      <c r="AA329" s="67">
        <f t="shared" si="120"/>
        <v>66</v>
      </c>
      <c r="AB329" s="67">
        <f t="shared" si="120"/>
        <v>72</v>
      </c>
      <c r="AC329" s="67">
        <f t="shared" si="120"/>
        <v>57</v>
      </c>
      <c r="AD329" s="67">
        <f t="shared" si="120"/>
        <v>14</v>
      </c>
      <c r="AE329" s="67">
        <f t="shared" si="120"/>
        <v>8</v>
      </c>
      <c r="AF329" s="67">
        <f t="shared" si="120"/>
        <v>1</v>
      </c>
      <c r="AG329" s="67">
        <f t="shared" si="90"/>
        <v>1754</v>
      </c>
      <c r="AH329" s="67">
        <f t="shared" si="91"/>
        <v>1518</v>
      </c>
      <c r="AI329" s="67">
        <f t="shared" si="92"/>
        <v>3272</v>
      </c>
      <c r="AK329" s="65">
        <v>1754</v>
      </c>
      <c r="AL329" s="65">
        <v>1518</v>
      </c>
      <c r="AM329" s="65">
        <v>3272</v>
      </c>
      <c r="AO329" s="66">
        <f t="shared" si="114"/>
        <v>0</v>
      </c>
      <c r="AP329" s="66">
        <f t="shared" si="115"/>
        <v>0</v>
      </c>
      <c r="AQ329" s="66">
        <f t="shared" si="116"/>
        <v>0</v>
      </c>
      <c r="AU329" s="66"/>
      <c r="AV329" s="66"/>
    </row>
    <row r="330" spans="1:48" ht="26.25" customHeight="1">
      <c r="A330" s="95" t="s">
        <v>17</v>
      </c>
      <c r="B330" s="95"/>
      <c r="C330" s="93" t="s">
        <v>85</v>
      </c>
      <c r="D330" s="55" t="s">
        <v>232</v>
      </c>
      <c r="E330" s="68">
        <f aca="true" t="shared" si="121" ref="E330:AF330">E31+E181</f>
        <v>3</v>
      </c>
      <c r="F330" s="68">
        <f t="shared" si="121"/>
        <v>4</v>
      </c>
      <c r="G330" s="68">
        <f t="shared" si="121"/>
        <v>6</v>
      </c>
      <c r="H330" s="68">
        <f t="shared" si="121"/>
        <v>5</v>
      </c>
      <c r="I330" s="68">
        <f t="shared" si="121"/>
        <v>5</v>
      </c>
      <c r="J330" s="68">
        <f t="shared" si="121"/>
        <v>1</v>
      </c>
      <c r="K330" s="68">
        <f t="shared" si="121"/>
        <v>0</v>
      </c>
      <c r="L330" s="68">
        <f t="shared" si="121"/>
        <v>4</v>
      </c>
      <c r="M330" s="68">
        <f t="shared" si="121"/>
        <v>14</v>
      </c>
      <c r="N330" s="68">
        <f t="shared" si="121"/>
        <v>27</v>
      </c>
      <c r="O330" s="68">
        <f t="shared" si="121"/>
        <v>34</v>
      </c>
      <c r="P330" s="68">
        <f t="shared" si="121"/>
        <v>45</v>
      </c>
      <c r="Q330" s="68">
        <f t="shared" si="121"/>
        <v>35</v>
      </c>
      <c r="R330" s="68">
        <f t="shared" si="121"/>
        <v>53</v>
      </c>
      <c r="S330" s="68">
        <f t="shared" si="121"/>
        <v>0</v>
      </c>
      <c r="T330" s="68">
        <f t="shared" si="121"/>
        <v>1</v>
      </c>
      <c r="U330" s="68">
        <f t="shared" si="121"/>
        <v>16</v>
      </c>
      <c r="V330" s="68">
        <f t="shared" si="121"/>
        <v>10</v>
      </c>
      <c r="W330" s="68">
        <f t="shared" si="121"/>
        <v>4</v>
      </c>
      <c r="X330" s="68">
        <f t="shared" si="121"/>
        <v>3</v>
      </c>
      <c r="Y330" s="68">
        <f t="shared" si="121"/>
        <v>5</v>
      </c>
      <c r="Z330" s="68">
        <f t="shared" si="121"/>
        <v>0</v>
      </c>
      <c r="AA330" s="68">
        <f t="shared" si="121"/>
        <v>20</v>
      </c>
      <c r="AB330" s="68">
        <f t="shared" si="121"/>
        <v>21</v>
      </c>
      <c r="AC330" s="68">
        <f t="shared" si="121"/>
        <v>3</v>
      </c>
      <c r="AD330" s="68">
        <f t="shared" si="121"/>
        <v>2</v>
      </c>
      <c r="AE330" s="68">
        <f t="shared" si="121"/>
        <v>0</v>
      </c>
      <c r="AF330" s="68">
        <f t="shared" si="121"/>
        <v>1</v>
      </c>
      <c r="AG330" s="67">
        <f t="shared" si="90"/>
        <v>145</v>
      </c>
      <c r="AH330" s="67">
        <f t="shared" si="91"/>
        <v>177</v>
      </c>
      <c r="AI330" s="67">
        <f t="shared" si="92"/>
        <v>322</v>
      </c>
      <c r="AK330" s="65">
        <v>145</v>
      </c>
      <c r="AL330" s="65">
        <v>177</v>
      </c>
      <c r="AM330" s="65">
        <v>322</v>
      </c>
      <c r="AO330" s="66">
        <f t="shared" si="114"/>
        <v>0</v>
      </c>
      <c r="AP330" s="66">
        <f t="shared" si="115"/>
        <v>0</v>
      </c>
      <c r="AQ330" s="66">
        <f t="shared" si="116"/>
        <v>0</v>
      </c>
      <c r="AU330" s="66"/>
      <c r="AV330" s="66"/>
    </row>
    <row r="331" spans="1:48" ht="15">
      <c r="A331" s="95"/>
      <c r="B331" s="95"/>
      <c r="C331" s="94"/>
      <c r="D331" s="55" t="s">
        <v>179</v>
      </c>
      <c r="E331" s="68">
        <f aca="true" t="shared" si="122" ref="E331:AF331">E32+E182</f>
        <v>5</v>
      </c>
      <c r="F331" s="68">
        <f t="shared" si="122"/>
        <v>6</v>
      </c>
      <c r="G331" s="68">
        <f t="shared" si="122"/>
        <v>10</v>
      </c>
      <c r="H331" s="68">
        <f t="shared" si="122"/>
        <v>6</v>
      </c>
      <c r="I331" s="68">
        <f t="shared" si="122"/>
        <v>14</v>
      </c>
      <c r="J331" s="68">
        <f t="shared" si="122"/>
        <v>7</v>
      </c>
      <c r="K331" s="68">
        <f t="shared" si="122"/>
        <v>9</v>
      </c>
      <c r="L331" s="68">
        <f t="shared" si="122"/>
        <v>12</v>
      </c>
      <c r="M331" s="68">
        <f t="shared" si="122"/>
        <v>34</v>
      </c>
      <c r="N331" s="68">
        <f t="shared" si="122"/>
        <v>46</v>
      </c>
      <c r="O331" s="68">
        <f t="shared" si="122"/>
        <v>175</v>
      </c>
      <c r="P331" s="68">
        <f t="shared" si="122"/>
        <v>229</v>
      </c>
      <c r="Q331" s="68">
        <f t="shared" si="122"/>
        <v>142</v>
      </c>
      <c r="R331" s="68">
        <f t="shared" si="122"/>
        <v>195</v>
      </c>
      <c r="S331" s="68">
        <f t="shared" si="122"/>
        <v>0</v>
      </c>
      <c r="T331" s="68">
        <f t="shared" si="122"/>
        <v>2</v>
      </c>
      <c r="U331" s="68">
        <f t="shared" si="122"/>
        <v>35</v>
      </c>
      <c r="V331" s="68">
        <f t="shared" si="122"/>
        <v>14</v>
      </c>
      <c r="W331" s="68">
        <f t="shared" si="122"/>
        <v>7</v>
      </c>
      <c r="X331" s="68">
        <f t="shared" si="122"/>
        <v>11</v>
      </c>
      <c r="Y331" s="68">
        <f t="shared" si="122"/>
        <v>11</v>
      </c>
      <c r="Z331" s="68">
        <f t="shared" si="122"/>
        <v>3</v>
      </c>
      <c r="AA331" s="68">
        <f t="shared" si="122"/>
        <v>39</v>
      </c>
      <c r="AB331" s="68">
        <f t="shared" si="122"/>
        <v>30</v>
      </c>
      <c r="AC331" s="68">
        <f t="shared" si="122"/>
        <v>12</v>
      </c>
      <c r="AD331" s="68">
        <f t="shared" si="122"/>
        <v>5</v>
      </c>
      <c r="AE331" s="68">
        <f t="shared" si="122"/>
        <v>1</v>
      </c>
      <c r="AF331" s="68">
        <f t="shared" si="122"/>
        <v>2</v>
      </c>
      <c r="AG331" s="67">
        <f t="shared" si="90"/>
        <v>494</v>
      </c>
      <c r="AH331" s="67">
        <f t="shared" si="91"/>
        <v>568</v>
      </c>
      <c r="AI331" s="67">
        <f t="shared" si="92"/>
        <v>1062</v>
      </c>
      <c r="AK331" s="65">
        <v>494</v>
      </c>
      <c r="AL331" s="65">
        <v>568</v>
      </c>
      <c r="AM331" s="65">
        <v>1062</v>
      </c>
      <c r="AO331" s="66">
        <f t="shared" si="114"/>
        <v>0</v>
      </c>
      <c r="AP331" s="66">
        <f t="shared" si="115"/>
        <v>0</v>
      </c>
      <c r="AQ331" s="66">
        <f t="shared" si="116"/>
        <v>0</v>
      </c>
      <c r="AU331" s="66"/>
      <c r="AV331" s="66"/>
    </row>
    <row r="332" spans="1:48" ht="26.25" customHeight="1">
      <c r="A332" s="98" t="s">
        <v>18</v>
      </c>
      <c r="B332" s="95" t="s">
        <v>274</v>
      </c>
      <c r="C332" s="93" t="s">
        <v>85</v>
      </c>
      <c r="D332" s="56" t="s">
        <v>232</v>
      </c>
      <c r="E332" s="68">
        <f aca="true" t="shared" si="123" ref="E332:AF332">E33+E183</f>
        <v>10</v>
      </c>
      <c r="F332" s="68">
        <f t="shared" si="123"/>
        <v>1</v>
      </c>
      <c r="G332" s="68">
        <f t="shared" si="123"/>
        <v>0</v>
      </c>
      <c r="H332" s="68">
        <f t="shared" si="123"/>
        <v>0</v>
      </c>
      <c r="I332" s="68">
        <f t="shared" si="123"/>
        <v>1</v>
      </c>
      <c r="J332" s="68">
        <f t="shared" si="123"/>
        <v>0</v>
      </c>
      <c r="K332" s="68">
        <f t="shared" si="123"/>
        <v>0</v>
      </c>
      <c r="L332" s="68">
        <f t="shared" si="123"/>
        <v>1</v>
      </c>
      <c r="M332" s="68">
        <f t="shared" si="123"/>
        <v>19</v>
      </c>
      <c r="N332" s="68">
        <f t="shared" si="123"/>
        <v>2</v>
      </c>
      <c r="O332" s="68">
        <f t="shared" si="123"/>
        <v>66</v>
      </c>
      <c r="P332" s="68">
        <f t="shared" si="123"/>
        <v>46</v>
      </c>
      <c r="Q332" s="68">
        <f t="shared" si="123"/>
        <v>30</v>
      </c>
      <c r="R332" s="68">
        <f t="shared" si="123"/>
        <v>19</v>
      </c>
      <c r="S332" s="68">
        <f t="shared" si="123"/>
        <v>1</v>
      </c>
      <c r="T332" s="68">
        <f t="shared" si="123"/>
        <v>0</v>
      </c>
      <c r="U332" s="68">
        <f t="shared" si="123"/>
        <v>0</v>
      </c>
      <c r="V332" s="68">
        <f t="shared" si="123"/>
        <v>1</v>
      </c>
      <c r="W332" s="68">
        <f t="shared" si="123"/>
        <v>0</v>
      </c>
      <c r="X332" s="68">
        <f t="shared" si="123"/>
        <v>0</v>
      </c>
      <c r="Y332" s="68">
        <f t="shared" si="123"/>
        <v>1</v>
      </c>
      <c r="Z332" s="68">
        <f t="shared" si="123"/>
        <v>0</v>
      </c>
      <c r="AA332" s="68">
        <f t="shared" si="123"/>
        <v>8</v>
      </c>
      <c r="AB332" s="68">
        <f t="shared" si="123"/>
        <v>3</v>
      </c>
      <c r="AC332" s="68">
        <f t="shared" si="123"/>
        <v>6</v>
      </c>
      <c r="AD332" s="68">
        <f t="shared" si="123"/>
        <v>0</v>
      </c>
      <c r="AE332" s="68">
        <f t="shared" si="123"/>
        <v>0</v>
      </c>
      <c r="AF332" s="68">
        <f t="shared" si="123"/>
        <v>0</v>
      </c>
      <c r="AG332" s="67">
        <f t="shared" si="90"/>
        <v>142</v>
      </c>
      <c r="AH332" s="67">
        <f t="shared" si="91"/>
        <v>73</v>
      </c>
      <c r="AI332" s="67">
        <f t="shared" si="92"/>
        <v>215</v>
      </c>
      <c r="AK332" s="65">
        <v>142</v>
      </c>
      <c r="AL332" s="65">
        <v>73</v>
      </c>
      <c r="AM332" s="65">
        <v>215</v>
      </c>
      <c r="AO332" s="66">
        <f t="shared" si="114"/>
        <v>0</v>
      </c>
      <c r="AP332" s="66">
        <f t="shared" si="115"/>
        <v>0</v>
      </c>
      <c r="AQ332" s="66">
        <f t="shared" si="116"/>
        <v>0</v>
      </c>
      <c r="AU332" s="66"/>
      <c r="AV332" s="66"/>
    </row>
    <row r="333" spans="1:48" ht="15">
      <c r="A333" s="98"/>
      <c r="B333" s="95"/>
      <c r="C333" s="94"/>
      <c r="D333" s="56" t="s">
        <v>179</v>
      </c>
      <c r="E333" s="68">
        <f aca="true" t="shared" si="124" ref="E333:AF333">E34+E184</f>
        <v>14</v>
      </c>
      <c r="F333" s="68">
        <f t="shared" si="124"/>
        <v>2</v>
      </c>
      <c r="G333" s="68">
        <f t="shared" si="124"/>
        <v>0</v>
      </c>
      <c r="H333" s="68">
        <f t="shared" si="124"/>
        <v>0</v>
      </c>
      <c r="I333" s="68">
        <f t="shared" si="124"/>
        <v>1</v>
      </c>
      <c r="J333" s="68">
        <f t="shared" si="124"/>
        <v>0</v>
      </c>
      <c r="K333" s="68">
        <f t="shared" si="124"/>
        <v>1</v>
      </c>
      <c r="L333" s="68">
        <f t="shared" si="124"/>
        <v>1</v>
      </c>
      <c r="M333" s="68">
        <f t="shared" si="124"/>
        <v>43</v>
      </c>
      <c r="N333" s="68">
        <f t="shared" si="124"/>
        <v>4</v>
      </c>
      <c r="O333" s="68">
        <f t="shared" si="124"/>
        <v>338</v>
      </c>
      <c r="P333" s="68">
        <f t="shared" si="124"/>
        <v>119</v>
      </c>
      <c r="Q333" s="68">
        <f t="shared" si="124"/>
        <v>153</v>
      </c>
      <c r="R333" s="68">
        <f t="shared" si="124"/>
        <v>40</v>
      </c>
      <c r="S333" s="68">
        <f t="shared" si="124"/>
        <v>5</v>
      </c>
      <c r="T333" s="68">
        <f t="shared" si="124"/>
        <v>0</v>
      </c>
      <c r="U333" s="68">
        <f t="shared" si="124"/>
        <v>17</v>
      </c>
      <c r="V333" s="68">
        <f t="shared" si="124"/>
        <v>1</v>
      </c>
      <c r="W333" s="68">
        <f t="shared" si="124"/>
        <v>16</v>
      </c>
      <c r="X333" s="68">
        <f t="shared" si="124"/>
        <v>1</v>
      </c>
      <c r="Y333" s="68">
        <f t="shared" si="124"/>
        <v>4</v>
      </c>
      <c r="Z333" s="68">
        <f t="shared" si="124"/>
        <v>0</v>
      </c>
      <c r="AA333" s="68">
        <f t="shared" si="124"/>
        <v>16</v>
      </c>
      <c r="AB333" s="68">
        <f t="shared" si="124"/>
        <v>4</v>
      </c>
      <c r="AC333" s="68">
        <f t="shared" si="124"/>
        <v>11</v>
      </c>
      <c r="AD333" s="68">
        <f t="shared" si="124"/>
        <v>0</v>
      </c>
      <c r="AE333" s="68">
        <f t="shared" si="124"/>
        <v>0</v>
      </c>
      <c r="AF333" s="68">
        <f t="shared" si="124"/>
        <v>0</v>
      </c>
      <c r="AG333" s="67">
        <f t="shared" si="90"/>
        <v>619</v>
      </c>
      <c r="AH333" s="67">
        <f t="shared" si="91"/>
        <v>172</v>
      </c>
      <c r="AI333" s="67">
        <f t="shared" si="92"/>
        <v>791</v>
      </c>
      <c r="AK333" s="65">
        <v>619</v>
      </c>
      <c r="AL333" s="65">
        <v>172</v>
      </c>
      <c r="AM333" s="65">
        <v>791</v>
      </c>
      <c r="AO333" s="66">
        <f t="shared" si="114"/>
        <v>0</v>
      </c>
      <c r="AP333" s="66">
        <f t="shared" si="115"/>
        <v>0</v>
      </c>
      <c r="AQ333" s="66">
        <f t="shared" si="116"/>
        <v>0</v>
      </c>
      <c r="AU333" s="66"/>
      <c r="AV333" s="66"/>
    </row>
    <row r="334" spans="1:48" ht="26.25" customHeight="1">
      <c r="A334" s="98"/>
      <c r="B334" s="95" t="s">
        <v>273</v>
      </c>
      <c r="C334" s="93" t="s">
        <v>85</v>
      </c>
      <c r="D334" s="56" t="s">
        <v>232</v>
      </c>
      <c r="E334" s="68">
        <f aca="true" t="shared" si="125" ref="E334:AF334">E35+E185</f>
        <v>4</v>
      </c>
      <c r="F334" s="68">
        <f t="shared" si="125"/>
        <v>1</v>
      </c>
      <c r="G334" s="68">
        <f t="shared" si="125"/>
        <v>0</v>
      </c>
      <c r="H334" s="68">
        <f t="shared" si="125"/>
        <v>0</v>
      </c>
      <c r="I334" s="68">
        <f t="shared" si="125"/>
        <v>2</v>
      </c>
      <c r="J334" s="68">
        <f t="shared" si="125"/>
        <v>0</v>
      </c>
      <c r="K334" s="68">
        <f t="shared" si="125"/>
        <v>0</v>
      </c>
      <c r="L334" s="68">
        <f t="shared" si="125"/>
        <v>4</v>
      </c>
      <c r="M334" s="68">
        <f t="shared" si="125"/>
        <v>22</v>
      </c>
      <c r="N334" s="68">
        <f t="shared" si="125"/>
        <v>6</v>
      </c>
      <c r="O334" s="68">
        <f t="shared" si="125"/>
        <v>45</v>
      </c>
      <c r="P334" s="68">
        <f t="shared" si="125"/>
        <v>57</v>
      </c>
      <c r="Q334" s="68">
        <f t="shared" si="125"/>
        <v>32</v>
      </c>
      <c r="R334" s="68">
        <f t="shared" si="125"/>
        <v>28</v>
      </c>
      <c r="S334" s="68">
        <f t="shared" si="125"/>
        <v>1</v>
      </c>
      <c r="T334" s="68">
        <f t="shared" si="125"/>
        <v>1</v>
      </c>
      <c r="U334" s="68">
        <f t="shared" si="125"/>
        <v>6</v>
      </c>
      <c r="V334" s="68">
        <f t="shared" si="125"/>
        <v>1</v>
      </c>
      <c r="W334" s="68">
        <f t="shared" si="125"/>
        <v>1</v>
      </c>
      <c r="X334" s="68">
        <f t="shared" si="125"/>
        <v>0</v>
      </c>
      <c r="Y334" s="68">
        <f t="shared" si="125"/>
        <v>1</v>
      </c>
      <c r="Z334" s="68">
        <f t="shared" si="125"/>
        <v>0</v>
      </c>
      <c r="AA334" s="68">
        <f t="shared" si="125"/>
        <v>4</v>
      </c>
      <c r="AB334" s="68">
        <f t="shared" si="125"/>
        <v>1</v>
      </c>
      <c r="AC334" s="68">
        <f t="shared" si="125"/>
        <v>1</v>
      </c>
      <c r="AD334" s="68">
        <f t="shared" si="125"/>
        <v>1</v>
      </c>
      <c r="AE334" s="68">
        <f t="shared" si="125"/>
        <v>0</v>
      </c>
      <c r="AF334" s="68">
        <f t="shared" si="125"/>
        <v>0</v>
      </c>
      <c r="AG334" s="67">
        <f t="shared" si="90"/>
        <v>119</v>
      </c>
      <c r="AH334" s="67">
        <f t="shared" si="91"/>
        <v>100</v>
      </c>
      <c r="AI334" s="67">
        <f t="shared" si="92"/>
        <v>219</v>
      </c>
      <c r="AK334" s="65">
        <v>119</v>
      </c>
      <c r="AL334" s="65">
        <v>100</v>
      </c>
      <c r="AM334" s="65">
        <v>219</v>
      </c>
      <c r="AO334" s="66">
        <f t="shared" si="114"/>
        <v>0</v>
      </c>
      <c r="AP334" s="66">
        <f t="shared" si="115"/>
        <v>0</v>
      </c>
      <c r="AQ334" s="66">
        <f t="shared" si="116"/>
        <v>0</v>
      </c>
      <c r="AU334" s="66"/>
      <c r="AV334" s="66"/>
    </row>
    <row r="335" spans="1:48" ht="15">
      <c r="A335" s="98"/>
      <c r="B335" s="95"/>
      <c r="C335" s="94"/>
      <c r="D335" s="56" t="s">
        <v>179</v>
      </c>
      <c r="E335" s="68">
        <f aca="true" t="shared" si="126" ref="E335:AF335">E36+E186</f>
        <v>8</v>
      </c>
      <c r="F335" s="68">
        <f t="shared" si="126"/>
        <v>1</v>
      </c>
      <c r="G335" s="68">
        <f t="shared" si="126"/>
        <v>0</v>
      </c>
      <c r="H335" s="68">
        <f t="shared" si="126"/>
        <v>0</v>
      </c>
      <c r="I335" s="68">
        <f t="shared" si="126"/>
        <v>5</v>
      </c>
      <c r="J335" s="68">
        <f t="shared" si="126"/>
        <v>0</v>
      </c>
      <c r="K335" s="68">
        <f t="shared" si="126"/>
        <v>2</v>
      </c>
      <c r="L335" s="68">
        <f t="shared" si="126"/>
        <v>5</v>
      </c>
      <c r="M335" s="68">
        <f t="shared" si="126"/>
        <v>40</v>
      </c>
      <c r="N335" s="68">
        <f t="shared" si="126"/>
        <v>14</v>
      </c>
      <c r="O335" s="68">
        <f t="shared" si="126"/>
        <v>196</v>
      </c>
      <c r="P335" s="68">
        <f t="shared" si="126"/>
        <v>206</v>
      </c>
      <c r="Q335" s="68">
        <f t="shared" si="126"/>
        <v>126</v>
      </c>
      <c r="R335" s="68">
        <f t="shared" si="126"/>
        <v>61</v>
      </c>
      <c r="S335" s="68">
        <f t="shared" si="126"/>
        <v>3</v>
      </c>
      <c r="T335" s="68">
        <f t="shared" si="126"/>
        <v>1</v>
      </c>
      <c r="U335" s="68">
        <f t="shared" si="126"/>
        <v>13</v>
      </c>
      <c r="V335" s="68">
        <f t="shared" si="126"/>
        <v>5</v>
      </c>
      <c r="W335" s="68">
        <f t="shared" si="126"/>
        <v>7</v>
      </c>
      <c r="X335" s="68">
        <f t="shared" si="126"/>
        <v>2</v>
      </c>
      <c r="Y335" s="68">
        <f t="shared" si="126"/>
        <v>4</v>
      </c>
      <c r="Z335" s="68">
        <f t="shared" si="126"/>
        <v>0</v>
      </c>
      <c r="AA335" s="68">
        <f t="shared" si="126"/>
        <v>10</v>
      </c>
      <c r="AB335" s="68">
        <f t="shared" si="126"/>
        <v>2</v>
      </c>
      <c r="AC335" s="68">
        <f t="shared" si="126"/>
        <v>3</v>
      </c>
      <c r="AD335" s="68">
        <f t="shared" si="126"/>
        <v>2</v>
      </c>
      <c r="AE335" s="68">
        <f t="shared" si="126"/>
        <v>1</v>
      </c>
      <c r="AF335" s="68">
        <f t="shared" si="126"/>
        <v>0</v>
      </c>
      <c r="AG335" s="67">
        <f t="shared" si="90"/>
        <v>418</v>
      </c>
      <c r="AH335" s="67">
        <f t="shared" si="91"/>
        <v>299</v>
      </c>
      <c r="AI335" s="67">
        <f t="shared" si="92"/>
        <v>717</v>
      </c>
      <c r="AK335" s="65">
        <v>418</v>
      </c>
      <c r="AL335" s="65">
        <v>299</v>
      </c>
      <c r="AM335" s="65">
        <v>717</v>
      </c>
      <c r="AO335" s="66">
        <f t="shared" si="114"/>
        <v>0</v>
      </c>
      <c r="AP335" s="66">
        <f t="shared" si="115"/>
        <v>0</v>
      </c>
      <c r="AQ335" s="66">
        <f t="shared" si="116"/>
        <v>0</v>
      </c>
      <c r="AU335" s="66"/>
      <c r="AV335" s="66"/>
    </row>
    <row r="336" spans="1:48" ht="26.25" customHeight="1">
      <c r="A336" s="98"/>
      <c r="B336" s="95" t="s">
        <v>272</v>
      </c>
      <c r="C336" s="93" t="s">
        <v>85</v>
      </c>
      <c r="D336" s="56" t="s">
        <v>232</v>
      </c>
      <c r="E336" s="68">
        <f aca="true" t="shared" si="127" ref="E336:AF336">E37+E187</f>
        <v>33</v>
      </c>
      <c r="F336" s="68">
        <f t="shared" si="127"/>
        <v>6</v>
      </c>
      <c r="G336" s="68">
        <f t="shared" si="127"/>
        <v>0</v>
      </c>
      <c r="H336" s="68">
        <f t="shared" si="127"/>
        <v>0</v>
      </c>
      <c r="I336" s="68">
        <f t="shared" si="127"/>
        <v>3</v>
      </c>
      <c r="J336" s="68">
        <f t="shared" si="127"/>
        <v>1</v>
      </c>
      <c r="K336" s="68">
        <f t="shared" si="127"/>
        <v>2</v>
      </c>
      <c r="L336" s="68">
        <f t="shared" si="127"/>
        <v>0</v>
      </c>
      <c r="M336" s="68">
        <f t="shared" si="127"/>
        <v>28</v>
      </c>
      <c r="N336" s="68">
        <f t="shared" si="127"/>
        <v>9</v>
      </c>
      <c r="O336" s="68">
        <f t="shared" si="127"/>
        <v>50</v>
      </c>
      <c r="P336" s="68">
        <f t="shared" si="127"/>
        <v>37</v>
      </c>
      <c r="Q336" s="68">
        <f t="shared" si="127"/>
        <v>46</v>
      </c>
      <c r="R336" s="68">
        <f t="shared" si="127"/>
        <v>30</v>
      </c>
      <c r="S336" s="68">
        <f t="shared" si="127"/>
        <v>7</v>
      </c>
      <c r="T336" s="68">
        <f t="shared" si="127"/>
        <v>0</v>
      </c>
      <c r="U336" s="68">
        <f t="shared" si="127"/>
        <v>6</v>
      </c>
      <c r="V336" s="68">
        <f t="shared" si="127"/>
        <v>1</v>
      </c>
      <c r="W336" s="68">
        <f t="shared" si="127"/>
        <v>11</v>
      </c>
      <c r="X336" s="68">
        <f t="shared" si="127"/>
        <v>4</v>
      </c>
      <c r="Y336" s="68">
        <f t="shared" si="127"/>
        <v>2</v>
      </c>
      <c r="Z336" s="68">
        <f t="shared" si="127"/>
        <v>0</v>
      </c>
      <c r="AA336" s="68">
        <f t="shared" si="127"/>
        <v>11</v>
      </c>
      <c r="AB336" s="68">
        <f t="shared" si="127"/>
        <v>6</v>
      </c>
      <c r="AC336" s="68">
        <f t="shared" si="127"/>
        <v>16</v>
      </c>
      <c r="AD336" s="68">
        <f t="shared" si="127"/>
        <v>2</v>
      </c>
      <c r="AE336" s="68">
        <f t="shared" si="127"/>
        <v>1</v>
      </c>
      <c r="AF336" s="68">
        <f t="shared" si="127"/>
        <v>0</v>
      </c>
      <c r="AG336" s="67">
        <f aca="true" t="shared" si="128" ref="AG336:AG367">AE336+AC336+AA336+Y336+W336+U336+S336+Q336+O336+M336+K336+I336+G336+E336</f>
        <v>216</v>
      </c>
      <c r="AH336" s="67">
        <f aca="true" t="shared" si="129" ref="AH336:AH367">AF336+AD336+AB336+Z336+X336+V336+T336+R336+P336+N336+L336+J336+H336+F336</f>
        <v>96</v>
      </c>
      <c r="AI336" s="67">
        <f aca="true" t="shared" si="130" ref="AI336:AI367">AG336+AH336</f>
        <v>312</v>
      </c>
      <c r="AK336" s="65">
        <v>216</v>
      </c>
      <c r="AL336" s="65">
        <v>96</v>
      </c>
      <c r="AM336" s="65">
        <v>312</v>
      </c>
      <c r="AO336" s="66">
        <f t="shared" si="114"/>
        <v>0</v>
      </c>
      <c r="AP336" s="66">
        <f t="shared" si="115"/>
        <v>0</v>
      </c>
      <c r="AQ336" s="66">
        <f t="shared" si="116"/>
        <v>0</v>
      </c>
      <c r="AU336" s="66"/>
      <c r="AV336" s="66"/>
    </row>
    <row r="337" spans="1:48" ht="15">
      <c r="A337" s="98"/>
      <c r="B337" s="95"/>
      <c r="C337" s="94"/>
      <c r="D337" s="56" t="s">
        <v>179</v>
      </c>
      <c r="E337" s="68">
        <f aca="true" t="shared" si="131" ref="E337:AF337">E38+E188</f>
        <v>59</v>
      </c>
      <c r="F337" s="68">
        <f t="shared" si="131"/>
        <v>11</v>
      </c>
      <c r="G337" s="68">
        <f t="shared" si="131"/>
        <v>0</v>
      </c>
      <c r="H337" s="68">
        <f t="shared" si="131"/>
        <v>0</v>
      </c>
      <c r="I337" s="68">
        <f t="shared" si="131"/>
        <v>9</v>
      </c>
      <c r="J337" s="68">
        <f t="shared" si="131"/>
        <v>1</v>
      </c>
      <c r="K337" s="68">
        <f t="shared" si="131"/>
        <v>13</v>
      </c>
      <c r="L337" s="68">
        <f t="shared" si="131"/>
        <v>0</v>
      </c>
      <c r="M337" s="68">
        <f t="shared" si="131"/>
        <v>63</v>
      </c>
      <c r="N337" s="68">
        <f t="shared" si="131"/>
        <v>14</v>
      </c>
      <c r="O337" s="68">
        <f t="shared" si="131"/>
        <v>236</v>
      </c>
      <c r="P337" s="68">
        <f t="shared" si="131"/>
        <v>116</v>
      </c>
      <c r="Q337" s="68">
        <f t="shared" si="131"/>
        <v>175</v>
      </c>
      <c r="R337" s="68">
        <f t="shared" si="131"/>
        <v>66</v>
      </c>
      <c r="S337" s="68">
        <f t="shared" si="131"/>
        <v>15</v>
      </c>
      <c r="T337" s="68">
        <f t="shared" si="131"/>
        <v>1</v>
      </c>
      <c r="U337" s="68">
        <f t="shared" si="131"/>
        <v>24</v>
      </c>
      <c r="V337" s="68">
        <f t="shared" si="131"/>
        <v>2</v>
      </c>
      <c r="W337" s="68">
        <f t="shared" si="131"/>
        <v>19</v>
      </c>
      <c r="X337" s="68">
        <f t="shared" si="131"/>
        <v>4</v>
      </c>
      <c r="Y337" s="68">
        <f t="shared" si="131"/>
        <v>9</v>
      </c>
      <c r="Z337" s="68">
        <f t="shared" si="131"/>
        <v>0</v>
      </c>
      <c r="AA337" s="68">
        <f t="shared" si="131"/>
        <v>19</v>
      </c>
      <c r="AB337" s="68">
        <f t="shared" si="131"/>
        <v>9</v>
      </c>
      <c r="AC337" s="68">
        <f t="shared" si="131"/>
        <v>37</v>
      </c>
      <c r="AD337" s="68">
        <f t="shared" si="131"/>
        <v>5</v>
      </c>
      <c r="AE337" s="68">
        <f t="shared" si="131"/>
        <v>1</v>
      </c>
      <c r="AF337" s="68">
        <f t="shared" si="131"/>
        <v>0</v>
      </c>
      <c r="AG337" s="67">
        <f t="shared" si="128"/>
        <v>679</v>
      </c>
      <c r="AH337" s="67">
        <f t="shared" si="129"/>
        <v>229</v>
      </c>
      <c r="AI337" s="67">
        <f t="shared" si="130"/>
        <v>908</v>
      </c>
      <c r="AK337" s="65">
        <v>679</v>
      </c>
      <c r="AL337" s="65">
        <v>229</v>
      </c>
      <c r="AM337" s="65">
        <v>908</v>
      </c>
      <c r="AO337" s="66">
        <f t="shared" si="114"/>
        <v>0</v>
      </c>
      <c r="AP337" s="66">
        <f t="shared" si="115"/>
        <v>0</v>
      </c>
      <c r="AQ337" s="66">
        <f t="shared" si="116"/>
        <v>0</v>
      </c>
      <c r="AU337" s="66"/>
      <c r="AV337" s="66"/>
    </row>
    <row r="338" spans="1:48" ht="26.25" customHeight="1">
      <c r="A338" s="98"/>
      <c r="B338" s="95" t="s">
        <v>271</v>
      </c>
      <c r="C338" s="93" t="s">
        <v>85</v>
      </c>
      <c r="D338" s="56" t="s">
        <v>232</v>
      </c>
      <c r="E338" s="68">
        <f aca="true" t="shared" si="132" ref="E338:AF338">E39+E189</f>
        <v>7</v>
      </c>
      <c r="F338" s="68">
        <f t="shared" si="132"/>
        <v>1</v>
      </c>
      <c r="G338" s="68">
        <f t="shared" si="132"/>
        <v>0</v>
      </c>
      <c r="H338" s="68">
        <f t="shared" si="132"/>
        <v>0</v>
      </c>
      <c r="I338" s="68">
        <f t="shared" si="132"/>
        <v>2</v>
      </c>
      <c r="J338" s="68">
        <f t="shared" si="132"/>
        <v>0</v>
      </c>
      <c r="K338" s="68">
        <f t="shared" si="132"/>
        <v>1</v>
      </c>
      <c r="L338" s="68">
        <f t="shared" si="132"/>
        <v>0</v>
      </c>
      <c r="M338" s="68">
        <f t="shared" si="132"/>
        <v>11</v>
      </c>
      <c r="N338" s="68">
        <f t="shared" si="132"/>
        <v>8</v>
      </c>
      <c r="O338" s="68">
        <f t="shared" si="132"/>
        <v>66</v>
      </c>
      <c r="P338" s="68">
        <f t="shared" si="132"/>
        <v>56</v>
      </c>
      <c r="Q338" s="68">
        <f t="shared" si="132"/>
        <v>25</v>
      </c>
      <c r="R338" s="68">
        <f t="shared" si="132"/>
        <v>24</v>
      </c>
      <c r="S338" s="68">
        <f t="shared" si="132"/>
        <v>0</v>
      </c>
      <c r="T338" s="68">
        <f t="shared" si="132"/>
        <v>0</v>
      </c>
      <c r="U338" s="68">
        <f t="shared" si="132"/>
        <v>1</v>
      </c>
      <c r="V338" s="68">
        <f t="shared" si="132"/>
        <v>1</v>
      </c>
      <c r="W338" s="68">
        <f t="shared" si="132"/>
        <v>3</v>
      </c>
      <c r="X338" s="68">
        <f t="shared" si="132"/>
        <v>1</v>
      </c>
      <c r="Y338" s="68">
        <f t="shared" si="132"/>
        <v>3</v>
      </c>
      <c r="Z338" s="68">
        <f t="shared" si="132"/>
        <v>0</v>
      </c>
      <c r="AA338" s="68">
        <f t="shared" si="132"/>
        <v>0</v>
      </c>
      <c r="AB338" s="68">
        <f t="shared" si="132"/>
        <v>0</v>
      </c>
      <c r="AC338" s="68">
        <f t="shared" si="132"/>
        <v>5</v>
      </c>
      <c r="AD338" s="68">
        <f t="shared" si="132"/>
        <v>0</v>
      </c>
      <c r="AE338" s="68">
        <f t="shared" si="132"/>
        <v>0</v>
      </c>
      <c r="AF338" s="68">
        <f t="shared" si="132"/>
        <v>0</v>
      </c>
      <c r="AG338" s="67">
        <f t="shared" si="128"/>
        <v>124</v>
      </c>
      <c r="AH338" s="67">
        <f t="shared" si="129"/>
        <v>91</v>
      </c>
      <c r="AI338" s="67">
        <f t="shared" si="130"/>
        <v>215</v>
      </c>
      <c r="AK338" s="65">
        <v>124</v>
      </c>
      <c r="AL338" s="65">
        <v>91</v>
      </c>
      <c r="AM338" s="65">
        <v>215</v>
      </c>
      <c r="AO338" s="66">
        <f t="shared" si="114"/>
        <v>0</v>
      </c>
      <c r="AP338" s="66">
        <f t="shared" si="115"/>
        <v>0</v>
      </c>
      <c r="AQ338" s="66">
        <f t="shared" si="116"/>
        <v>0</v>
      </c>
      <c r="AU338" s="66"/>
      <c r="AV338" s="66"/>
    </row>
    <row r="339" spans="1:48" ht="15">
      <c r="A339" s="98"/>
      <c r="B339" s="95"/>
      <c r="C339" s="94"/>
      <c r="D339" s="56" t="s">
        <v>179</v>
      </c>
      <c r="E339" s="68">
        <f aca="true" t="shared" si="133" ref="E339:AF339">E40+E190</f>
        <v>17</v>
      </c>
      <c r="F339" s="68">
        <f t="shared" si="133"/>
        <v>3</v>
      </c>
      <c r="G339" s="68">
        <f t="shared" si="133"/>
        <v>0</v>
      </c>
      <c r="H339" s="68">
        <f t="shared" si="133"/>
        <v>0</v>
      </c>
      <c r="I339" s="68">
        <f t="shared" si="133"/>
        <v>2</v>
      </c>
      <c r="J339" s="68">
        <f t="shared" si="133"/>
        <v>0</v>
      </c>
      <c r="K339" s="68">
        <f t="shared" si="133"/>
        <v>2</v>
      </c>
      <c r="L339" s="68">
        <f t="shared" si="133"/>
        <v>0</v>
      </c>
      <c r="M339" s="68">
        <f t="shared" si="133"/>
        <v>24</v>
      </c>
      <c r="N339" s="68">
        <f t="shared" si="133"/>
        <v>23</v>
      </c>
      <c r="O339" s="68">
        <f t="shared" si="133"/>
        <v>295</v>
      </c>
      <c r="P339" s="68">
        <f t="shared" si="133"/>
        <v>235</v>
      </c>
      <c r="Q339" s="68">
        <f t="shared" si="133"/>
        <v>110</v>
      </c>
      <c r="R339" s="68">
        <f t="shared" si="133"/>
        <v>73</v>
      </c>
      <c r="S339" s="68">
        <f t="shared" si="133"/>
        <v>1</v>
      </c>
      <c r="T339" s="68">
        <f t="shared" si="133"/>
        <v>0</v>
      </c>
      <c r="U339" s="68">
        <f t="shared" si="133"/>
        <v>8</v>
      </c>
      <c r="V339" s="68">
        <f t="shared" si="133"/>
        <v>1</v>
      </c>
      <c r="W339" s="68">
        <f t="shared" si="133"/>
        <v>7</v>
      </c>
      <c r="X339" s="68">
        <f t="shared" si="133"/>
        <v>3</v>
      </c>
      <c r="Y339" s="68">
        <f t="shared" si="133"/>
        <v>3</v>
      </c>
      <c r="Z339" s="68">
        <f t="shared" si="133"/>
        <v>0</v>
      </c>
      <c r="AA339" s="68">
        <f t="shared" si="133"/>
        <v>1</v>
      </c>
      <c r="AB339" s="68">
        <f t="shared" si="133"/>
        <v>0</v>
      </c>
      <c r="AC339" s="68">
        <f t="shared" si="133"/>
        <v>7</v>
      </c>
      <c r="AD339" s="68">
        <f t="shared" si="133"/>
        <v>0</v>
      </c>
      <c r="AE339" s="68">
        <f t="shared" si="133"/>
        <v>1</v>
      </c>
      <c r="AF339" s="68">
        <f t="shared" si="133"/>
        <v>0</v>
      </c>
      <c r="AG339" s="67">
        <f t="shared" si="128"/>
        <v>478</v>
      </c>
      <c r="AH339" s="67">
        <f t="shared" si="129"/>
        <v>338</v>
      </c>
      <c r="AI339" s="67">
        <f t="shared" si="130"/>
        <v>816</v>
      </c>
      <c r="AK339" s="65">
        <v>478</v>
      </c>
      <c r="AL339" s="65">
        <v>338</v>
      </c>
      <c r="AM339" s="65">
        <v>816</v>
      </c>
      <c r="AO339" s="66">
        <f t="shared" si="114"/>
        <v>0</v>
      </c>
      <c r="AP339" s="66">
        <f t="shared" si="115"/>
        <v>0</v>
      </c>
      <c r="AQ339" s="66">
        <f t="shared" si="116"/>
        <v>0</v>
      </c>
      <c r="AU339" s="66"/>
      <c r="AV339" s="66"/>
    </row>
    <row r="340" spans="1:48" ht="26.25" customHeight="1">
      <c r="A340" s="98"/>
      <c r="B340" s="95" t="s">
        <v>270</v>
      </c>
      <c r="C340" s="93" t="s">
        <v>85</v>
      </c>
      <c r="D340" s="56" t="s">
        <v>232</v>
      </c>
      <c r="E340" s="68">
        <f aca="true" t="shared" si="134" ref="E340:AF340">E41+E191</f>
        <v>7</v>
      </c>
      <c r="F340" s="68">
        <f t="shared" si="134"/>
        <v>2</v>
      </c>
      <c r="G340" s="68">
        <f t="shared" si="134"/>
        <v>0</v>
      </c>
      <c r="H340" s="68">
        <f t="shared" si="134"/>
        <v>0</v>
      </c>
      <c r="I340" s="68">
        <f t="shared" si="134"/>
        <v>0</v>
      </c>
      <c r="J340" s="68">
        <f t="shared" si="134"/>
        <v>3</v>
      </c>
      <c r="K340" s="68">
        <f t="shared" si="134"/>
        <v>2</v>
      </c>
      <c r="L340" s="68">
        <f t="shared" si="134"/>
        <v>3</v>
      </c>
      <c r="M340" s="68">
        <f t="shared" si="134"/>
        <v>25</v>
      </c>
      <c r="N340" s="68">
        <f t="shared" si="134"/>
        <v>14</v>
      </c>
      <c r="O340" s="68">
        <f t="shared" si="134"/>
        <v>92</v>
      </c>
      <c r="P340" s="68">
        <f t="shared" si="134"/>
        <v>86</v>
      </c>
      <c r="Q340" s="68">
        <f t="shared" si="134"/>
        <v>24</v>
      </c>
      <c r="R340" s="68">
        <f t="shared" si="134"/>
        <v>30</v>
      </c>
      <c r="S340" s="68">
        <f t="shared" si="134"/>
        <v>0</v>
      </c>
      <c r="T340" s="68">
        <f t="shared" si="134"/>
        <v>0</v>
      </c>
      <c r="U340" s="68">
        <f t="shared" si="134"/>
        <v>4</v>
      </c>
      <c r="V340" s="68">
        <f t="shared" si="134"/>
        <v>2</v>
      </c>
      <c r="W340" s="68">
        <f t="shared" si="134"/>
        <v>0</v>
      </c>
      <c r="X340" s="68">
        <f t="shared" si="134"/>
        <v>0</v>
      </c>
      <c r="Y340" s="68">
        <f t="shared" si="134"/>
        <v>1</v>
      </c>
      <c r="Z340" s="68">
        <f t="shared" si="134"/>
        <v>0</v>
      </c>
      <c r="AA340" s="68">
        <f t="shared" si="134"/>
        <v>3</v>
      </c>
      <c r="AB340" s="68">
        <f t="shared" si="134"/>
        <v>0</v>
      </c>
      <c r="AC340" s="68">
        <f t="shared" si="134"/>
        <v>2</v>
      </c>
      <c r="AD340" s="68">
        <f t="shared" si="134"/>
        <v>1</v>
      </c>
      <c r="AE340" s="68">
        <f t="shared" si="134"/>
        <v>0</v>
      </c>
      <c r="AF340" s="68">
        <f t="shared" si="134"/>
        <v>0</v>
      </c>
      <c r="AG340" s="67">
        <f t="shared" si="128"/>
        <v>160</v>
      </c>
      <c r="AH340" s="67">
        <f t="shared" si="129"/>
        <v>141</v>
      </c>
      <c r="AI340" s="67">
        <f t="shared" si="130"/>
        <v>301</v>
      </c>
      <c r="AK340" s="65">
        <v>160</v>
      </c>
      <c r="AL340" s="65">
        <v>141</v>
      </c>
      <c r="AM340" s="65">
        <v>301</v>
      </c>
      <c r="AO340" s="66">
        <f t="shared" si="114"/>
        <v>0</v>
      </c>
      <c r="AP340" s="66">
        <f t="shared" si="115"/>
        <v>0</v>
      </c>
      <c r="AQ340" s="66">
        <f t="shared" si="116"/>
        <v>0</v>
      </c>
      <c r="AU340" s="66"/>
      <c r="AV340" s="66"/>
    </row>
    <row r="341" spans="1:48" ht="15">
      <c r="A341" s="98"/>
      <c r="B341" s="95"/>
      <c r="C341" s="94"/>
      <c r="D341" s="56" t="s">
        <v>179</v>
      </c>
      <c r="E341" s="68">
        <f aca="true" t="shared" si="135" ref="E341:AF341">E42+E192</f>
        <v>9</v>
      </c>
      <c r="F341" s="68">
        <f t="shared" si="135"/>
        <v>4</v>
      </c>
      <c r="G341" s="68">
        <f t="shared" si="135"/>
        <v>0</v>
      </c>
      <c r="H341" s="68">
        <f t="shared" si="135"/>
        <v>0</v>
      </c>
      <c r="I341" s="68">
        <f t="shared" si="135"/>
        <v>4</v>
      </c>
      <c r="J341" s="68">
        <f t="shared" si="135"/>
        <v>3</v>
      </c>
      <c r="K341" s="68">
        <f t="shared" si="135"/>
        <v>8</v>
      </c>
      <c r="L341" s="68">
        <f t="shared" si="135"/>
        <v>3</v>
      </c>
      <c r="M341" s="68">
        <f t="shared" si="135"/>
        <v>39</v>
      </c>
      <c r="N341" s="68">
        <f t="shared" si="135"/>
        <v>28</v>
      </c>
      <c r="O341" s="68">
        <f t="shared" si="135"/>
        <v>299</v>
      </c>
      <c r="P341" s="68">
        <f t="shared" si="135"/>
        <v>314</v>
      </c>
      <c r="Q341" s="68">
        <f t="shared" si="135"/>
        <v>117</v>
      </c>
      <c r="R341" s="68">
        <f t="shared" si="135"/>
        <v>79</v>
      </c>
      <c r="S341" s="68">
        <f t="shared" si="135"/>
        <v>3</v>
      </c>
      <c r="T341" s="68">
        <f t="shared" si="135"/>
        <v>0</v>
      </c>
      <c r="U341" s="68">
        <f t="shared" si="135"/>
        <v>14</v>
      </c>
      <c r="V341" s="68">
        <f t="shared" si="135"/>
        <v>11</v>
      </c>
      <c r="W341" s="68">
        <f t="shared" si="135"/>
        <v>2</v>
      </c>
      <c r="X341" s="68">
        <f t="shared" si="135"/>
        <v>1</v>
      </c>
      <c r="Y341" s="68">
        <f t="shared" si="135"/>
        <v>1</v>
      </c>
      <c r="Z341" s="68">
        <f t="shared" si="135"/>
        <v>0</v>
      </c>
      <c r="AA341" s="68">
        <f t="shared" si="135"/>
        <v>9</v>
      </c>
      <c r="AB341" s="68">
        <f t="shared" si="135"/>
        <v>0</v>
      </c>
      <c r="AC341" s="68">
        <f t="shared" si="135"/>
        <v>7</v>
      </c>
      <c r="AD341" s="68">
        <f t="shared" si="135"/>
        <v>1</v>
      </c>
      <c r="AE341" s="68">
        <f t="shared" si="135"/>
        <v>0</v>
      </c>
      <c r="AF341" s="68">
        <f t="shared" si="135"/>
        <v>0</v>
      </c>
      <c r="AG341" s="67">
        <f t="shared" si="128"/>
        <v>512</v>
      </c>
      <c r="AH341" s="67">
        <f t="shared" si="129"/>
        <v>444</v>
      </c>
      <c r="AI341" s="67">
        <f t="shared" si="130"/>
        <v>956</v>
      </c>
      <c r="AK341" s="65">
        <v>512</v>
      </c>
      <c r="AL341" s="65">
        <v>444</v>
      </c>
      <c r="AM341" s="65">
        <v>956</v>
      </c>
      <c r="AO341" s="66">
        <f t="shared" si="114"/>
        <v>0</v>
      </c>
      <c r="AP341" s="66">
        <f t="shared" si="115"/>
        <v>0</v>
      </c>
      <c r="AQ341" s="66">
        <f t="shared" si="116"/>
        <v>0</v>
      </c>
      <c r="AU341" s="66"/>
      <c r="AV341" s="66"/>
    </row>
    <row r="342" spans="1:48" ht="15">
      <c r="A342" s="98"/>
      <c r="B342" s="95" t="s">
        <v>29</v>
      </c>
      <c r="C342" s="93" t="s">
        <v>85</v>
      </c>
      <c r="D342" s="56" t="s">
        <v>232</v>
      </c>
      <c r="E342" s="68">
        <f aca="true" t="shared" si="136" ref="E342:AF342">E43+E193</f>
        <v>4</v>
      </c>
      <c r="F342" s="68">
        <f t="shared" si="136"/>
        <v>1</v>
      </c>
      <c r="G342" s="68">
        <f t="shared" si="136"/>
        <v>0</v>
      </c>
      <c r="H342" s="68">
        <f t="shared" si="136"/>
        <v>0</v>
      </c>
      <c r="I342" s="68">
        <f t="shared" si="136"/>
        <v>1</v>
      </c>
      <c r="J342" s="68">
        <f t="shared" si="136"/>
        <v>1</v>
      </c>
      <c r="K342" s="68">
        <f t="shared" si="136"/>
        <v>4</v>
      </c>
      <c r="L342" s="68">
        <f t="shared" si="136"/>
        <v>1</v>
      </c>
      <c r="M342" s="68">
        <f t="shared" si="136"/>
        <v>18</v>
      </c>
      <c r="N342" s="68">
        <f t="shared" si="136"/>
        <v>12</v>
      </c>
      <c r="O342" s="68">
        <f t="shared" si="136"/>
        <v>75</v>
      </c>
      <c r="P342" s="68">
        <f t="shared" si="136"/>
        <v>36</v>
      </c>
      <c r="Q342" s="68">
        <f t="shared" si="136"/>
        <v>39</v>
      </c>
      <c r="R342" s="68">
        <f t="shared" si="136"/>
        <v>18</v>
      </c>
      <c r="S342" s="68">
        <f t="shared" si="136"/>
        <v>2</v>
      </c>
      <c r="T342" s="68">
        <f t="shared" si="136"/>
        <v>0</v>
      </c>
      <c r="U342" s="68">
        <f t="shared" si="136"/>
        <v>5</v>
      </c>
      <c r="V342" s="68">
        <f t="shared" si="136"/>
        <v>3</v>
      </c>
      <c r="W342" s="68">
        <f t="shared" si="136"/>
        <v>2</v>
      </c>
      <c r="X342" s="68">
        <f t="shared" si="136"/>
        <v>0</v>
      </c>
      <c r="Y342" s="68">
        <f t="shared" si="136"/>
        <v>2</v>
      </c>
      <c r="Z342" s="68">
        <f t="shared" si="136"/>
        <v>0</v>
      </c>
      <c r="AA342" s="68">
        <f t="shared" si="136"/>
        <v>1</v>
      </c>
      <c r="AB342" s="68">
        <f t="shared" si="136"/>
        <v>0</v>
      </c>
      <c r="AC342" s="68">
        <f t="shared" si="136"/>
        <v>1</v>
      </c>
      <c r="AD342" s="68">
        <f t="shared" si="136"/>
        <v>0</v>
      </c>
      <c r="AE342" s="68">
        <f t="shared" si="136"/>
        <v>0</v>
      </c>
      <c r="AF342" s="68">
        <f t="shared" si="136"/>
        <v>1</v>
      </c>
      <c r="AG342" s="67">
        <f t="shared" si="128"/>
        <v>154</v>
      </c>
      <c r="AH342" s="67">
        <f t="shared" si="129"/>
        <v>73</v>
      </c>
      <c r="AI342" s="67">
        <f t="shared" si="130"/>
        <v>227</v>
      </c>
      <c r="AK342" s="65">
        <v>154</v>
      </c>
      <c r="AL342" s="65">
        <v>73</v>
      </c>
      <c r="AM342" s="65">
        <v>227</v>
      </c>
      <c r="AO342" s="66">
        <f t="shared" si="114"/>
        <v>0</v>
      </c>
      <c r="AP342" s="66">
        <f t="shared" si="115"/>
        <v>0</v>
      </c>
      <c r="AQ342" s="66">
        <f t="shared" si="116"/>
        <v>0</v>
      </c>
      <c r="AU342" s="66"/>
      <c r="AV342" s="66"/>
    </row>
    <row r="343" spans="1:48" ht="15">
      <c r="A343" s="98"/>
      <c r="B343" s="95"/>
      <c r="C343" s="94"/>
      <c r="D343" s="56" t="s">
        <v>179</v>
      </c>
      <c r="E343" s="68">
        <f aca="true" t="shared" si="137" ref="E343:AF343">E44+E194</f>
        <v>15</v>
      </c>
      <c r="F343" s="68">
        <f t="shared" si="137"/>
        <v>2</v>
      </c>
      <c r="G343" s="68">
        <f t="shared" si="137"/>
        <v>0</v>
      </c>
      <c r="H343" s="68">
        <f t="shared" si="137"/>
        <v>0</v>
      </c>
      <c r="I343" s="68">
        <f t="shared" si="137"/>
        <v>3</v>
      </c>
      <c r="J343" s="68">
        <f t="shared" si="137"/>
        <v>1</v>
      </c>
      <c r="K343" s="68">
        <f t="shared" si="137"/>
        <v>6</v>
      </c>
      <c r="L343" s="68">
        <f t="shared" si="137"/>
        <v>1</v>
      </c>
      <c r="M343" s="68">
        <f t="shared" si="137"/>
        <v>42</v>
      </c>
      <c r="N343" s="68">
        <f t="shared" si="137"/>
        <v>18</v>
      </c>
      <c r="O343" s="68">
        <f t="shared" si="137"/>
        <v>417</v>
      </c>
      <c r="P343" s="68">
        <f t="shared" si="137"/>
        <v>145</v>
      </c>
      <c r="Q343" s="68">
        <f t="shared" si="137"/>
        <v>151</v>
      </c>
      <c r="R343" s="68">
        <f t="shared" si="137"/>
        <v>48</v>
      </c>
      <c r="S343" s="68">
        <f t="shared" si="137"/>
        <v>2</v>
      </c>
      <c r="T343" s="68">
        <f t="shared" si="137"/>
        <v>1</v>
      </c>
      <c r="U343" s="68">
        <f t="shared" si="137"/>
        <v>12</v>
      </c>
      <c r="V343" s="68">
        <f t="shared" si="137"/>
        <v>4</v>
      </c>
      <c r="W343" s="68">
        <f t="shared" si="137"/>
        <v>4</v>
      </c>
      <c r="X343" s="68">
        <f t="shared" si="137"/>
        <v>1</v>
      </c>
      <c r="Y343" s="68">
        <f t="shared" si="137"/>
        <v>2</v>
      </c>
      <c r="Z343" s="68">
        <f t="shared" si="137"/>
        <v>0</v>
      </c>
      <c r="AA343" s="68">
        <f t="shared" si="137"/>
        <v>3</v>
      </c>
      <c r="AB343" s="68">
        <f t="shared" si="137"/>
        <v>0</v>
      </c>
      <c r="AC343" s="68">
        <f t="shared" si="137"/>
        <v>2</v>
      </c>
      <c r="AD343" s="68">
        <f t="shared" si="137"/>
        <v>0</v>
      </c>
      <c r="AE343" s="68">
        <f t="shared" si="137"/>
        <v>2</v>
      </c>
      <c r="AF343" s="68">
        <f t="shared" si="137"/>
        <v>1</v>
      </c>
      <c r="AG343" s="67">
        <f t="shared" si="128"/>
        <v>661</v>
      </c>
      <c r="AH343" s="67">
        <f t="shared" si="129"/>
        <v>222</v>
      </c>
      <c r="AI343" s="67">
        <f t="shared" si="130"/>
        <v>883</v>
      </c>
      <c r="AK343" s="65">
        <v>661</v>
      </c>
      <c r="AL343" s="65">
        <v>222</v>
      </c>
      <c r="AM343" s="65">
        <v>883</v>
      </c>
      <c r="AO343" s="66">
        <f t="shared" si="114"/>
        <v>0</v>
      </c>
      <c r="AP343" s="66">
        <f t="shared" si="115"/>
        <v>0</v>
      </c>
      <c r="AQ343" s="66">
        <f t="shared" si="116"/>
        <v>0</v>
      </c>
      <c r="AU343" s="66"/>
      <c r="AV343" s="66"/>
    </row>
    <row r="344" spans="1:48" ht="15">
      <c r="A344" s="98"/>
      <c r="B344" s="95" t="s">
        <v>269</v>
      </c>
      <c r="C344" s="93" t="s">
        <v>85</v>
      </c>
      <c r="D344" s="56" t="s">
        <v>232</v>
      </c>
      <c r="E344" s="68">
        <f aca="true" t="shared" si="138" ref="E344:AF344">E45+E195</f>
        <v>7</v>
      </c>
      <c r="F344" s="68">
        <f t="shared" si="138"/>
        <v>1</v>
      </c>
      <c r="G344" s="68">
        <f t="shared" si="138"/>
        <v>0</v>
      </c>
      <c r="H344" s="68">
        <f t="shared" si="138"/>
        <v>0</v>
      </c>
      <c r="I344" s="68">
        <f t="shared" si="138"/>
        <v>1</v>
      </c>
      <c r="J344" s="68">
        <f t="shared" si="138"/>
        <v>1</v>
      </c>
      <c r="K344" s="68">
        <f t="shared" si="138"/>
        <v>2</v>
      </c>
      <c r="L344" s="68">
        <f t="shared" si="138"/>
        <v>1</v>
      </c>
      <c r="M344" s="68">
        <f t="shared" si="138"/>
        <v>13</v>
      </c>
      <c r="N344" s="68">
        <f t="shared" si="138"/>
        <v>1</v>
      </c>
      <c r="O344" s="68">
        <f t="shared" si="138"/>
        <v>52</v>
      </c>
      <c r="P344" s="68">
        <f t="shared" si="138"/>
        <v>16</v>
      </c>
      <c r="Q344" s="68">
        <f t="shared" si="138"/>
        <v>21</v>
      </c>
      <c r="R344" s="68">
        <f t="shared" si="138"/>
        <v>8</v>
      </c>
      <c r="S344" s="68">
        <f t="shared" si="138"/>
        <v>0</v>
      </c>
      <c r="T344" s="68">
        <f t="shared" si="138"/>
        <v>0</v>
      </c>
      <c r="U344" s="68">
        <f t="shared" si="138"/>
        <v>13</v>
      </c>
      <c r="V344" s="68">
        <f t="shared" si="138"/>
        <v>0</v>
      </c>
      <c r="W344" s="68">
        <f t="shared" si="138"/>
        <v>1</v>
      </c>
      <c r="X344" s="68">
        <f t="shared" si="138"/>
        <v>1</v>
      </c>
      <c r="Y344" s="68">
        <f t="shared" si="138"/>
        <v>0</v>
      </c>
      <c r="Z344" s="68">
        <f t="shared" si="138"/>
        <v>1</v>
      </c>
      <c r="AA344" s="68">
        <f t="shared" si="138"/>
        <v>1</v>
      </c>
      <c r="AB344" s="68">
        <f t="shared" si="138"/>
        <v>0</v>
      </c>
      <c r="AC344" s="68">
        <f t="shared" si="138"/>
        <v>1</v>
      </c>
      <c r="AD344" s="68">
        <f t="shared" si="138"/>
        <v>0</v>
      </c>
      <c r="AE344" s="68">
        <f t="shared" si="138"/>
        <v>0</v>
      </c>
      <c r="AF344" s="68">
        <f t="shared" si="138"/>
        <v>0</v>
      </c>
      <c r="AG344" s="67">
        <f t="shared" si="128"/>
        <v>112</v>
      </c>
      <c r="AH344" s="67">
        <f t="shared" si="129"/>
        <v>30</v>
      </c>
      <c r="AI344" s="67">
        <f t="shared" si="130"/>
        <v>142</v>
      </c>
      <c r="AK344" s="65">
        <v>112</v>
      </c>
      <c r="AL344" s="65">
        <v>30</v>
      </c>
      <c r="AM344" s="65">
        <v>142</v>
      </c>
      <c r="AO344" s="66">
        <f t="shared" si="114"/>
        <v>0</v>
      </c>
      <c r="AP344" s="66">
        <f t="shared" si="115"/>
        <v>0</v>
      </c>
      <c r="AQ344" s="66">
        <f t="shared" si="116"/>
        <v>0</v>
      </c>
      <c r="AU344" s="66"/>
      <c r="AV344" s="66"/>
    </row>
    <row r="345" spans="1:48" ht="15">
      <c r="A345" s="98"/>
      <c r="B345" s="95"/>
      <c r="C345" s="94"/>
      <c r="D345" s="56" t="s">
        <v>179</v>
      </c>
      <c r="E345" s="68">
        <f aca="true" t="shared" si="139" ref="E345:AF345">E46+E196</f>
        <v>15</v>
      </c>
      <c r="F345" s="68">
        <f t="shared" si="139"/>
        <v>2</v>
      </c>
      <c r="G345" s="68">
        <f t="shared" si="139"/>
        <v>0</v>
      </c>
      <c r="H345" s="68">
        <f t="shared" si="139"/>
        <v>0</v>
      </c>
      <c r="I345" s="68">
        <f t="shared" si="139"/>
        <v>4</v>
      </c>
      <c r="J345" s="68">
        <f t="shared" si="139"/>
        <v>2</v>
      </c>
      <c r="K345" s="68">
        <f t="shared" si="139"/>
        <v>8</v>
      </c>
      <c r="L345" s="68">
        <f t="shared" si="139"/>
        <v>1</v>
      </c>
      <c r="M345" s="68">
        <f t="shared" si="139"/>
        <v>31</v>
      </c>
      <c r="N345" s="68">
        <f t="shared" si="139"/>
        <v>4</v>
      </c>
      <c r="O345" s="68">
        <f t="shared" si="139"/>
        <v>230</v>
      </c>
      <c r="P345" s="68">
        <f t="shared" si="139"/>
        <v>72</v>
      </c>
      <c r="Q345" s="68">
        <f t="shared" si="139"/>
        <v>108</v>
      </c>
      <c r="R345" s="68">
        <f t="shared" si="139"/>
        <v>19</v>
      </c>
      <c r="S345" s="68">
        <f t="shared" si="139"/>
        <v>1</v>
      </c>
      <c r="T345" s="68">
        <f t="shared" si="139"/>
        <v>0</v>
      </c>
      <c r="U345" s="68">
        <f t="shared" si="139"/>
        <v>24</v>
      </c>
      <c r="V345" s="68">
        <f t="shared" si="139"/>
        <v>1</v>
      </c>
      <c r="W345" s="68">
        <f t="shared" si="139"/>
        <v>6</v>
      </c>
      <c r="X345" s="68">
        <f t="shared" si="139"/>
        <v>1</v>
      </c>
      <c r="Y345" s="68">
        <f t="shared" si="139"/>
        <v>2</v>
      </c>
      <c r="Z345" s="68">
        <f t="shared" si="139"/>
        <v>1</v>
      </c>
      <c r="AA345" s="68">
        <f t="shared" si="139"/>
        <v>7</v>
      </c>
      <c r="AB345" s="68">
        <f t="shared" si="139"/>
        <v>0</v>
      </c>
      <c r="AC345" s="68">
        <f t="shared" si="139"/>
        <v>4</v>
      </c>
      <c r="AD345" s="68">
        <f t="shared" si="139"/>
        <v>0</v>
      </c>
      <c r="AE345" s="68">
        <f t="shared" si="139"/>
        <v>2</v>
      </c>
      <c r="AF345" s="68">
        <f t="shared" si="139"/>
        <v>1</v>
      </c>
      <c r="AG345" s="67">
        <f t="shared" si="128"/>
        <v>442</v>
      </c>
      <c r="AH345" s="67">
        <f t="shared" si="129"/>
        <v>104</v>
      </c>
      <c r="AI345" s="67">
        <f t="shared" si="130"/>
        <v>546</v>
      </c>
      <c r="AK345" s="65">
        <v>442</v>
      </c>
      <c r="AL345" s="65">
        <v>104</v>
      </c>
      <c r="AM345" s="65">
        <v>546</v>
      </c>
      <c r="AO345" s="66">
        <f t="shared" si="114"/>
        <v>0</v>
      </c>
      <c r="AP345" s="66">
        <f t="shared" si="115"/>
        <v>0</v>
      </c>
      <c r="AQ345" s="66">
        <f t="shared" si="116"/>
        <v>0</v>
      </c>
      <c r="AU345" s="66"/>
      <c r="AV345" s="66"/>
    </row>
    <row r="346" spans="1:48" ht="15">
      <c r="A346" s="98"/>
      <c r="B346" s="96" t="s">
        <v>268</v>
      </c>
      <c r="C346" s="116" t="s">
        <v>85</v>
      </c>
      <c r="D346" s="54" t="s">
        <v>232</v>
      </c>
      <c r="E346" s="67">
        <f aca="true" t="shared" si="140" ref="E346:AF346">E47+E197</f>
        <v>72</v>
      </c>
      <c r="F346" s="67">
        <f t="shared" si="140"/>
        <v>13</v>
      </c>
      <c r="G346" s="67">
        <f t="shared" si="140"/>
        <v>0</v>
      </c>
      <c r="H346" s="67">
        <f t="shared" si="140"/>
        <v>0</v>
      </c>
      <c r="I346" s="67">
        <f t="shared" si="140"/>
        <v>10</v>
      </c>
      <c r="J346" s="67">
        <f t="shared" si="140"/>
        <v>6</v>
      </c>
      <c r="K346" s="67">
        <f t="shared" si="140"/>
        <v>11</v>
      </c>
      <c r="L346" s="67">
        <f t="shared" si="140"/>
        <v>10</v>
      </c>
      <c r="M346" s="67">
        <f t="shared" si="140"/>
        <v>136</v>
      </c>
      <c r="N346" s="67">
        <f t="shared" si="140"/>
        <v>52</v>
      </c>
      <c r="O346" s="67">
        <f t="shared" si="140"/>
        <v>446</v>
      </c>
      <c r="P346" s="67">
        <f t="shared" si="140"/>
        <v>334</v>
      </c>
      <c r="Q346" s="67">
        <f t="shared" si="140"/>
        <v>217</v>
      </c>
      <c r="R346" s="67">
        <f t="shared" si="140"/>
        <v>157</v>
      </c>
      <c r="S346" s="67">
        <f t="shared" si="140"/>
        <v>11</v>
      </c>
      <c r="T346" s="67">
        <f t="shared" si="140"/>
        <v>1</v>
      </c>
      <c r="U346" s="67">
        <f t="shared" si="140"/>
        <v>35</v>
      </c>
      <c r="V346" s="67">
        <f t="shared" si="140"/>
        <v>9</v>
      </c>
      <c r="W346" s="67">
        <f t="shared" si="140"/>
        <v>18</v>
      </c>
      <c r="X346" s="67">
        <f t="shared" si="140"/>
        <v>6</v>
      </c>
      <c r="Y346" s="67">
        <f t="shared" si="140"/>
        <v>10</v>
      </c>
      <c r="Z346" s="67">
        <f t="shared" si="140"/>
        <v>1</v>
      </c>
      <c r="AA346" s="67">
        <f t="shared" si="140"/>
        <v>28</v>
      </c>
      <c r="AB346" s="67">
        <f t="shared" si="140"/>
        <v>10</v>
      </c>
      <c r="AC346" s="67">
        <f t="shared" si="140"/>
        <v>32</v>
      </c>
      <c r="AD346" s="67">
        <f t="shared" si="140"/>
        <v>4</v>
      </c>
      <c r="AE346" s="67">
        <f t="shared" si="140"/>
        <v>1</v>
      </c>
      <c r="AF346" s="67">
        <f t="shared" si="140"/>
        <v>1</v>
      </c>
      <c r="AG346" s="67">
        <f t="shared" si="128"/>
        <v>1027</v>
      </c>
      <c r="AH346" s="67">
        <f t="shared" si="129"/>
        <v>604</v>
      </c>
      <c r="AI346" s="67">
        <f t="shared" si="130"/>
        <v>1631</v>
      </c>
      <c r="AK346" s="65">
        <v>1027</v>
      </c>
      <c r="AL346" s="65">
        <v>604</v>
      </c>
      <c r="AM346" s="65">
        <v>1631</v>
      </c>
      <c r="AO346" s="66">
        <f t="shared" si="114"/>
        <v>0</v>
      </c>
      <c r="AP346" s="66">
        <f t="shared" si="115"/>
        <v>0</v>
      </c>
      <c r="AQ346" s="66">
        <f t="shared" si="116"/>
        <v>0</v>
      </c>
      <c r="AU346" s="66"/>
      <c r="AV346" s="66"/>
    </row>
    <row r="347" spans="1:48" ht="15">
      <c r="A347" s="98"/>
      <c r="B347" s="96"/>
      <c r="C347" s="135"/>
      <c r="D347" s="54" t="s">
        <v>179</v>
      </c>
      <c r="E347" s="67">
        <f aca="true" t="shared" si="141" ref="E347:AF347">E48+E198</f>
        <v>137</v>
      </c>
      <c r="F347" s="67">
        <f t="shared" si="141"/>
        <v>25</v>
      </c>
      <c r="G347" s="67">
        <f t="shared" si="141"/>
        <v>0</v>
      </c>
      <c r="H347" s="67">
        <f t="shared" si="141"/>
        <v>0</v>
      </c>
      <c r="I347" s="67">
        <f t="shared" si="141"/>
        <v>28</v>
      </c>
      <c r="J347" s="67">
        <f t="shared" si="141"/>
        <v>7</v>
      </c>
      <c r="K347" s="67">
        <f t="shared" si="141"/>
        <v>40</v>
      </c>
      <c r="L347" s="67">
        <f t="shared" si="141"/>
        <v>11</v>
      </c>
      <c r="M347" s="67">
        <f t="shared" si="141"/>
        <v>282</v>
      </c>
      <c r="N347" s="67">
        <f t="shared" si="141"/>
        <v>105</v>
      </c>
      <c r="O347" s="67">
        <f t="shared" si="141"/>
        <v>2011</v>
      </c>
      <c r="P347" s="67">
        <f t="shared" si="141"/>
        <v>1207</v>
      </c>
      <c r="Q347" s="67">
        <f t="shared" si="141"/>
        <v>940</v>
      </c>
      <c r="R347" s="67">
        <f t="shared" si="141"/>
        <v>386</v>
      </c>
      <c r="S347" s="67">
        <f t="shared" si="141"/>
        <v>30</v>
      </c>
      <c r="T347" s="67">
        <f t="shared" si="141"/>
        <v>3</v>
      </c>
      <c r="U347" s="67">
        <f t="shared" si="141"/>
        <v>112</v>
      </c>
      <c r="V347" s="67">
        <f t="shared" si="141"/>
        <v>25</v>
      </c>
      <c r="W347" s="67">
        <f t="shared" si="141"/>
        <v>61</v>
      </c>
      <c r="X347" s="67">
        <f t="shared" si="141"/>
        <v>13</v>
      </c>
      <c r="Y347" s="67">
        <f t="shared" si="141"/>
        <v>25</v>
      </c>
      <c r="Z347" s="67">
        <f t="shared" si="141"/>
        <v>1</v>
      </c>
      <c r="AA347" s="67">
        <f t="shared" si="141"/>
        <v>65</v>
      </c>
      <c r="AB347" s="67">
        <f t="shared" si="141"/>
        <v>15</v>
      </c>
      <c r="AC347" s="67">
        <f t="shared" si="141"/>
        <v>71</v>
      </c>
      <c r="AD347" s="67">
        <f t="shared" si="141"/>
        <v>8</v>
      </c>
      <c r="AE347" s="67">
        <f t="shared" si="141"/>
        <v>7</v>
      </c>
      <c r="AF347" s="67">
        <f t="shared" si="141"/>
        <v>2</v>
      </c>
      <c r="AG347" s="67">
        <f t="shared" si="128"/>
        <v>3809</v>
      </c>
      <c r="AH347" s="67">
        <f t="shared" si="129"/>
        <v>1808</v>
      </c>
      <c r="AI347" s="67">
        <f t="shared" si="130"/>
        <v>5617</v>
      </c>
      <c r="AK347" s="65">
        <v>3809</v>
      </c>
      <c r="AL347" s="65">
        <v>1808</v>
      </c>
      <c r="AM347" s="65">
        <v>5617</v>
      </c>
      <c r="AO347" s="66">
        <f t="shared" si="114"/>
        <v>0</v>
      </c>
      <c r="AP347" s="66">
        <f t="shared" si="115"/>
        <v>0</v>
      </c>
      <c r="AQ347" s="66">
        <f t="shared" si="116"/>
        <v>0</v>
      </c>
      <c r="AU347" s="66"/>
      <c r="AV347" s="66"/>
    </row>
    <row r="348" spans="1:48" ht="26.25" customHeight="1">
      <c r="A348" s="95" t="s">
        <v>267</v>
      </c>
      <c r="B348" s="95"/>
      <c r="C348" s="93" t="s">
        <v>85</v>
      </c>
      <c r="D348" s="55" t="s">
        <v>232</v>
      </c>
      <c r="E348" s="68">
        <f aca="true" t="shared" si="142" ref="E348:AF348">E49+E199</f>
        <v>4</v>
      </c>
      <c r="F348" s="68">
        <f t="shared" si="142"/>
        <v>5</v>
      </c>
      <c r="G348" s="68">
        <f t="shared" si="142"/>
        <v>7</v>
      </c>
      <c r="H348" s="68">
        <f t="shared" si="142"/>
        <v>1</v>
      </c>
      <c r="I348" s="68">
        <f t="shared" si="142"/>
        <v>3</v>
      </c>
      <c r="J348" s="68">
        <f t="shared" si="142"/>
        <v>0</v>
      </c>
      <c r="K348" s="68">
        <f t="shared" si="142"/>
        <v>4</v>
      </c>
      <c r="L348" s="68">
        <f t="shared" si="142"/>
        <v>2</v>
      </c>
      <c r="M348" s="68">
        <f t="shared" si="142"/>
        <v>22</v>
      </c>
      <c r="N348" s="68">
        <f t="shared" si="142"/>
        <v>21</v>
      </c>
      <c r="O348" s="68">
        <f t="shared" si="142"/>
        <v>62</v>
      </c>
      <c r="P348" s="68">
        <f t="shared" si="142"/>
        <v>75</v>
      </c>
      <c r="Q348" s="68">
        <f t="shared" si="142"/>
        <v>41</v>
      </c>
      <c r="R348" s="68">
        <f t="shared" si="142"/>
        <v>66</v>
      </c>
      <c r="S348" s="68">
        <f t="shared" si="142"/>
        <v>0</v>
      </c>
      <c r="T348" s="68">
        <f t="shared" si="142"/>
        <v>2</v>
      </c>
      <c r="U348" s="68">
        <f t="shared" si="142"/>
        <v>9</v>
      </c>
      <c r="V348" s="68">
        <f t="shared" si="142"/>
        <v>4</v>
      </c>
      <c r="W348" s="68">
        <f t="shared" si="142"/>
        <v>2</v>
      </c>
      <c r="X348" s="68">
        <f t="shared" si="142"/>
        <v>6</v>
      </c>
      <c r="Y348" s="68">
        <f t="shared" si="142"/>
        <v>2</v>
      </c>
      <c r="Z348" s="68">
        <f t="shared" si="142"/>
        <v>0</v>
      </c>
      <c r="AA348" s="68">
        <f t="shared" si="142"/>
        <v>3</v>
      </c>
      <c r="AB348" s="68">
        <f t="shared" si="142"/>
        <v>3</v>
      </c>
      <c r="AC348" s="68">
        <f t="shared" si="142"/>
        <v>11</v>
      </c>
      <c r="AD348" s="68">
        <f t="shared" si="142"/>
        <v>1</v>
      </c>
      <c r="AE348" s="68">
        <f t="shared" si="142"/>
        <v>2</v>
      </c>
      <c r="AF348" s="68">
        <f t="shared" si="142"/>
        <v>0</v>
      </c>
      <c r="AG348" s="67">
        <f t="shared" si="128"/>
        <v>172</v>
      </c>
      <c r="AH348" s="67">
        <f t="shared" si="129"/>
        <v>186</v>
      </c>
      <c r="AI348" s="67">
        <f t="shared" si="130"/>
        <v>358</v>
      </c>
      <c r="AK348" s="65">
        <v>172</v>
      </c>
      <c r="AL348" s="65">
        <v>186</v>
      </c>
      <c r="AM348" s="65">
        <v>358</v>
      </c>
      <c r="AO348" s="66">
        <f t="shared" si="114"/>
        <v>0</v>
      </c>
      <c r="AP348" s="66">
        <f t="shared" si="115"/>
        <v>0</v>
      </c>
      <c r="AQ348" s="66">
        <f t="shared" si="116"/>
        <v>0</v>
      </c>
      <c r="AU348" s="66"/>
      <c r="AV348" s="66"/>
    </row>
    <row r="349" spans="1:48" ht="15">
      <c r="A349" s="95"/>
      <c r="B349" s="95"/>
      <c r="C349" s="94"/>
      <c r="D349" s="55" t="s">
        <v>179</v>
      </c>
      <c r="E349" s="68">
        <f aca="true" t="shared" si="143" ref="E349:AF349">E50+E200</f>
        <v>7</v>
      </c>
      <c r="F349" s="68">
        <f t="shared" si="143"/>
        <v>9</v>
      </c>
      <c r="G349" s="68">
        <f t="shared" si="143"/>
        <v>11</v>
      </c>
      <c r="H349" s="68">
        <f t="shared" si="143"/>
        <v>3</v>
      </c>
      <c r="I349" s="68">
        <f t="shared" si="143"/>
        <v>7</v>
      </c>
      <c r="J349" s="68">
        <f t="shared" si="143"/>
        <v>3</v>
      </c>
      <c r="K349" s="68">
        <f t="shared" si="143"/>
        <v>12</v>
      </c>
      <c r="L349" s="68">
        <f t="shared" si="143"/>
        <v>8</v>
      </c>
      <c r="M349" s="68">
        <f t="shared" si="143"/>
        <v>45</v>
      </c>
      <c r="N349" s="68">
        <f t="shared" si="143"/>
        <v>48</v>
      </c>
      <c r="O349" s="68">
        <f t="shared" si="143"/>
        <v>288</v>
      </c>
      <c r="P349" s="68">
        <f t="shared" si="143"/>
        <v>280</v>
      </c>
      <c r="Q349" s="68">
        <f t="shared" si="143"/>
        <v>157</v>
      </c>
      <c r="R349" s="68">
        <f t="shared" si="143"/>
        <v>218</v>
      </c>
      <c r="S349" s="68">
        <f t="shared" si="143"/>
        <v>2</v>
      </c>
      <c r="T349" s="68">
        <f t="shared" si="143"/>
        <v>4</v>
      </c>
      <c r="U349" s="68">
        <f t="shared" si="143"/>
        <v>15</v>
      </c>
      <c r="V349" s="68">
        <f t="shared" si="143"/>
        <v>12</v>
      </c>
      <c r="W349" s="68">
        <f t="shared" si="143"/>
        <v>4</v>
      </c>
      <c r="X349" s="68">
        <f t="shared" si="143"/>
        <v>12</v>
      </c>
      <c r="Y349" s="68">
        <f t="shared" si="143"/>
        <v>5</v>
      </c>
      <c r="Z349" s="68">
        <f t="shared" si="143"/>
        <v>0</v>
      </c>
      <c r="AA349" s="68">
        <f t="shared" si="143"/>
        <v>6</v>
      </c>
      <c r="AB349" s="68">
        <f t="shared" si="143"/>
        <v>8</v>
      </c>
      <c r="AC349" s="68">
        <f t="shared" si="143"/>
        <v>21</v>
      </c>
      <c r="AD349" s="68">
        <f t="shared" si="143"/>
        <v>3</v>
      </c>
      <c r="AE349" s="68">
        <f t="shared" si="143"/>
        <v>3</v>
      </c>
      <c r="AF349" s="68">
        <f t="shared" si="143"/>
        <v>1</v>
      </c>
      <c r="AG349" s="67">
        <f t="shared" si="128"/>
        <v>583</v>
      </c>
      <c r="AH349" s="67">
        <f t="shared" si="129"/>
        <v>609</v>
      </c>
      <c r="AI349" s="67">
        <f t="shared" si="130"/>
        <v>1192</v>
      </c>
      <c r="AK349" s="65">
        <v>583</v>
      </c>
      <c r="AL349" s="65">
        <v>609</v>
      </c>
      <c r="AM349" s="65">
        <v>1192</v>
      </c>
      <c r="AO349" s="66">
        <f t="shared" si="114"/>
        <v>0</v>
      </c>
      <c r="AP349" s="66">
        <f t="shared" si="115"/>
        <v>0</v>
      </c>
      <c r="AQ349" s="66">
        <f t="shared" si="116"/>
        <v>0</v>
      </c>
      <c r="AU349" s="66"/>
      <c r="AV349" s="66"/>
    </row>
    <row r="350" spans="1:48" ht="26.25" customHeight="1">
      <c r="A350" s="95" t="s">
        <v>36</v>
      </c>
      <c r="B350" s="95"/>
      <c r="C350" s="93" t="s">
        <v>85</v>
      </c>
      <c r="D350" s="55" t="s">
        <v>232</v>
      </c>
      <c r="E350" s="68">
        <f aca="true" t="shared" si="144" ref="E350:AF350">E51+E201</f>
        <v>8</v>
      </c>
      <c r="F350" s="68">
        <f t="shared" si="144"/>
        <v>9</v>
      </c>
      <c r="G350" s="68">
        <f t="shared" si="144"/>
        <v>0</v>
      </c>
      <c r="H350" s="68">
        <f t="shared" si="144"/>
        <v>0</v>
      </c>
      <c r="I350" s="68">
        <f t="shared" si="144"/>
        <v>0</v>
      </c>
      <c r="J350" s="68">
        <f t="shared" si="144"/>
        <v>3</v>
      </c>
      <c r="K350" s="68">
        <f t="shared" si="144"/>
        <v>9</v>
      </c>
      <c r="L350" s="68">
        <f t="shared" si="144"/>
        <v>4</v>
      </c>
      <c r="M350" s="68">
        <f t="shared" si="144"/>
        <v>24</v>
      </c>
      <c r="N350" s="68">
        <f t="shared" si="144"/>
        <v>17</v>
      </c>
      <c r="O350" s="68">
        <f t="shared" si="144"/>
        <v>134</v>
      </c>
      <c r="P350" s="68">
        <f t="shared" si="144"/>
        <v>170</v>
      </c>
      <c r="Q350" s="68">
        <f t="shared" si="144"/>
        <v>101</v>
      </c>
      <c r="R350" s="68">
        <f t="shared" si="144"/>
        <v>108</v>
      </c>
      <c r="S350" s="68">
        <f t="shared" si="144"/>
        <v>0</v>
      </c>
      <c r="T350" s="68">
        <f t="shared" si="144"/>
        <v>0</v>
      </c>
      <c r="U350" s="68">
        <f t="shared" si="144"/>
        <v>2</v>
      </c>
      <c r="V350" s="68">
        <f t="shared" si="144"/>
        <v>4</v>
      </c>
      <c r="W350" s="68">
        <f t="shared" si="144"/>
        <v>2</v>
      </c>
      <c r="X350" s="68">
        <f t="shared" si="144"/>
        <v>1</v>
      </c>
      <c r="Y350" s="68">
        <f t="shared" si="144"/>
        <v>0</v>
      </c>
      <c r="Z350" s="68">
        <f t="shared" si="144"/>
        <v>0</v>
      </c>
      <c r="AA350" s="68">
        <f t="shared" si="144"/>
        <v>0</v>
      </c>
      <c r="AB350" s="68">
        <f t="shared" si="144"/>
        <v>1</v>
      </c>
      <c r="AC350" s="68">
        <f t="shared" si="144"/>
        <v>2</v>
      </c>
      <c r="AD350" s="68">
        <f t="shared" si="144"/>
        <v>1</v>
      </c>
      <c r="AE350" s="68">
        <f t="shared" si="144"/>
        <v>0</v>
      </c>
      <c r="AF350" s="68">
        <f t="shared" si="144"/>
        <v>0</v>
      </c>
      <c r="AG350" s="67">
        <f t="shared" si="128"/>
        <v>282</v>
      </c>
      <c r="AH350" s="67">
        <f t="shared" si="129"/>
        <v>318</v>
      </c>
      <c r="AI350" s="67">
        <f t="shared" si="130"/>
        <v>600</v>
      </c>
      <c r="AK350" s="65">
        <v>282</v>
      </c>
      <c r="AL350" s="65">
        <v>318</v>
      </c>
      <c r="AM350" s="65">
        <v>600</v>
      </c>
      <c r="AO350" s="66">
        <f t="shared" si="114"/>
        <v>0</v>
      </c>
      <c r="AP350" s="66">
        <f t="shared" si="115"/>
        <v>0</v>
      </c>
      <c r="AQ350" s="66">
        <f t="shared" si="116"/>
        <v>0</v>
      </c>
      <c r="AU350" s="66"/>
      <c r="AV350" s="66"/>
    </row>
    <row r="351" spans="1:48" ht="15">
      <c r="A351" s="95"/>
      <c r="B351" s="95"/>
      <c r="C351" s="94"/>
      <c r="D351" s="55" t="s">
        <v>179</v>
      </c>
      <c r="E351" s="68">
        <f aca="true" t="shared" si="145" ref="E351:AF351">E52+E202</f>
        <v>24</v>
      </c>
      <c r="F351" s="68">
        <f t="shared" si="145"/>
        <v>20</v>
      </c>
      <c r="G351" s="68">
        <f t="shared" si="145"/>
        <v>0</v>
      </c>
      <c r="H351" s="68">
        <f t="shared" si="145"/>
        <v>0</v>
      </c>
      <c r="I351" s="68">
        <f t="shared" si="145"/>
        <v>2</v>
      </c>
      <c r="J351" s="68">
        <f t="shared" si="145"/>
        <v>5</v>
      </c>
      <c r="K351" s="68">
        <f t="shared" si="145"/>
        <v>17</v>
      </c>
      <c r="L351" s="68">
        <f t="shared" si="145"/>
        <v>18</v>
      </c>
      <c r="M351" s="68">
        <f t="shared" si="145"/>
        <v>93</v>
      </c>
      <c r="N351" s="68">
        <f t="shared" si="145"/>
        <v>84</v>
      </c>
      <c r="O351" s="68">
        <f t="shared" si="145"/>
        <v>596</v>
      </c>
      <c r="P351" s="68">
        <f t="shared" si="145"/>
        <v>805</v>
      </c>
      <c r="Q351" s="68">
        <f t="shared" si="145"/>
        <v>461</v>
      </c>
      <c r="R351" s="68">
        <f t="shared" si="145"/>
        <v>488</v>
      </c>
      <c r="S351" s="68">
        <f t="shared" si="145"/>
        <v>1</v>
      </c>
      <c r="T351" s="68">
        <f t="shared" si="145"/>
        <v>1</v>
      </c>
      <c r="U351" s="68">
        <f t="shared" si="145"/>
        <v>16</v>
      </c>
      <c r="V351" s="68">
        <f t="shared" si="145"/>
        <v>13</v>
      </c>
      <c r="W351" s="68">
        <f t="shared" si="145"/>
        <v>5</v>
      </c>
      <c r="X351" s="68">
        <f t="shared" si="145"/>
        <v>4</v>
      </c>
      <c r="Y351" s="68">
        <f t="shared" si="145"/>
        <v>2</v>
      </c>
      <c r="Z351" s="68">
        <f t="shared" si="145"/>
        <v>0</v>
      </c>
      <c r="AA351" s="68">
        <f t="shared" si="145"/>
        <v>0</v>
      </c>
      <c r="AB351" s="68">
        <f t="shared" si="145"/>
        <v>1</v>
      </c>
      <c r="AC351" s="68">
        <f t="shared" si="145"/>
        <v>3</v>
      </c>
      <c r="AD351" s="68">
        <f t="shared" si="145"/>
        <v>2</v>
      </c>
      <c r="AE351" s="68">
        <f t="shared" si="145"/>
        <v>0</v>
      </c>
      <c r="AF351" s="68">
        <f t="shared" si="145"/>
        <v>0</v>
      </c>
      <c r="AG351" s="67">
        <f t="shared" si="128"/>
        <v>1220</v>
      </c>
      <c r="AH351" s="67">
        <f t="shared" si="129"/>
        <v>1441</v>
      </c>
      <c r="AI351" s="67">
        <f t="shared" si="130"/>
        <v>2661</v>
      </c>
      <c r="AK351" s="65">
        <v>1220</v>
      </c>
      <c r="AL351" s="65">
        <v>1441</v>
      </c>
      <c r="AM351" s="65">
        <v>2661</v>
      </c>
      <c r="AO351" s="66">
        <f t="shared" si="114"/>
        <v>0</v>
      </c>
      <c r="AP351" s="66">
        <f t="shared" si="115"/>
        <v>0</v>
      </c>
      <c r="AQ351" s="66">
        <f t="shared" si="116"/>
        <v>0</v>
      </c>
      <c r="AU351" s="66"/>
      <c r="AV351" s="66"/>
    </row>
    <row r="352" spans="1:48" ht="26.25" customHeight="1">
      <c r="A352" s="95" t="s">
        <v>266</v>
      </c>
      <c r="B352" s="95"/>
      <c r="C352" s="93" t="s">
        <v>41</v>
      </c>
      <c r="D352" s="55" t="s">
        <v>232</v>
      </c>
      <c r="E352" s="68">
        <f aca="true" t="shared" si="146" ref="E352:AF352">E53+E203</f>
        <v>1</v>
      </c>
      <c r="F352" s="68">
        <f t="shared" si="146"/>
        <v>0</v>
      </c>
      <c r="G352" s="68">
        <f t="shared" si="146"/>
        <v>0</v>
      </c>
      <c r="H352" s="68">
        <f t="shared" si="146"/>
        <v>0</v>
      </c>
      <c r="I352" s="68">
        <f t="shared" si="146"/>
        <v>0</v>
      </c>
      <c r="J352" s="68">
        <f t="shared" si="146"/>
        <v>1</v>
      </c>
      <c r="K352" s="68">
        <f t="shared" si="146"/>
        <v>3</v>
      </c>
      <c r="L352" s="68">
        <f t="shared" si="146"/>
        <v>6</v>
      </c>
      <c r="M352" s="68">
        <f t="shared" si="146"/>
        <v>8</v>
      </c>
      <c r="N352" s="68">
        <f t="shared" si="146"/>
        <v>7</v>
      </c>
      <c r="O352" s="68">
        <f t="shared" si="146"/>
        <v>2</v>
      </c>
      <c r="P352" s="68">
        <f t="shared" si="146"/>
        <v>5</v>
      </c>
      <c r="Q352" s="68">
        <f t="shared" si="146"/>
        <v>74</v>
      </c>
      <c r="R352" s="68">
        <f t="shared" si="146"/>
        <v>114</v>
      </c>
      <c r="S352" s="68">
        <f t="shared" si="146"/>
        <v>1</v>
      </c>
      <c r="T352" s="68">
        <f t="shared" si="146"/>
        <v>0</v>
      </c>
      <c r="U352" s="68">
        <f t="shared" si="146"/>
        <v>0</v>
      </c>
      <c r="V352" s="68">
        <f t="shared" si="146"/>
        <v>0</v>
      </c>
      <c r="W352" s="68">
        <f t="shared" si="146"/>
        <v>0</v>
      </c>
      <c r="X352" s="68">
        <f t="shared" si="146"/>
        <v>0</v>
      </c>
      <c r="Y352" s="68">
        <f t="shared" si="146"/>
        <v>0</v>
      </c>
      <c r="Z352" s="68">
        <f t="shared" si="146"/>
        <v>0</v>
      </c>
      <c r="AA352" s="68">
        <f t="shared" si="146"/>
        <v>0</v>
      </c>
      <c r="AB352" s="68">
        <f t="shared" si="146"/>
        <v>0</v>
      </c>
      <c r="AC352" s="68">
        <f t="shared" si="146"/>
        <v>2</v>
      </c>
      <c r="AD352" s="68">
        <f t="shared" si="146"/>
        <v>0</v>
      </c>
      <c r="AE352" s="68">
        <f t="shared" si="146"/>
        <v>0</v>
      </c>
      <c r="AF352" s="68">
        <f t="shared" si="146"/>
        <v>0</v>
      </c>
      <c r="AG352" s="67">
        <f t="shared" si="128"/>
        <v>91</v>
      </c>
      <c r="AH352" s="67">
        <f t="shared" si="129"/>
        <v>133</v>
      </c>
      <c r="AI352" s="67">
        <f t="shared" si="130"/>
        <v>224</v>
      </c>
      <c r="AK352" s="65">
        <v>91</v>
      </c>
      <c r="AL352" s="65">
        <v>133</v>
      </c>
      <c r="AM352" s="65">
        <v>224</v>
      </c>
      <c r="AO352" s="66">
        <f t="shared" si="114"/>
        <v>0</v>
      </c>
      <c r="AP352" s="66">
        <f t="shared" si="115"/>
        <v>0</v>
      </c>
      <c r="AQ352" s="66">
        <f t="shared" si="116"/>
        <v>0</v>
      </c>
      <c r="AU352" s="66"/>
      <c r="AV352" s="66"/>
    </row>
    <row r="353" spans="1:48" ht="15">
      <c r="A353" s="95"/>
      <c r="B353" s="95"/>
      <c r="C353" s="94"/>
      <c r="D353" s="55" t="s">
        <v>179</v>
      </c>
      <c r="E353" s="68">
        <f aca="true" t="shared" si="147" ref="E353:AF353">E54+E204</f>
        <v>6</v>
      </c>
      <c r="F353" s="68">
        <f t="shared" si="147"/>
        <v>1</v>
      </c>
      <c r="G353" s="68">
        <f t="shared" si="147"/>
        <v>0</v>
      </c>
      <c r="H353" s="68">
        <f t="shared" si="147"/>
        <v>0</v>
      </c>
      <c r="I353" s="68">
        <f t="shared" si="147"/>
        <v>2</v>
      </c>
      <c r="J353" s="68">
        <f t="shared" si="147"/>
        <v>1</v>
      </c>
      <c r="K353" s="68">
        <f t="shared" si="147"/>
        <v>4</v>
      </c>
      <c r="L353" s="68">
        <f t="shared" si="147"/>
        <v>20</v>
      </c>
      <c r="M353" s="68">
        <f t="shared" si="147"/>
        <v>29</v>
      </c>
      <c r="N353" s="68">
        <f t="shared" si="147"/>
        <v>24</v>
      </c>
      <c r="O353" s="68">
        <f t="shared" si="147"/>
        <v>13</v>
      </c>
      <c r="P353" s="68">
        <f t="shared" si="147"/>
        <v>9</v>
      </c>
      <c r="Q353" s="68">
        <f t="shared" si="147"/>
        <v>244</v>
      </c>
      <c r="R353" s="68">
        <f t="shared" si="147"/>
        <v>346</v>
      </c>
      <c r="S353" s="68">
        <f t="shared" si="147"/>
        <v>1</v>
      </c>
      <c r="T353" s="68">
        <f t="shared" si="147"/>
        <v>0</v>
      </c>
      <c r="U353" s="68">
        <f t="shared" si="147"/>
        <v>2</v>
      </c>
      <c r="V353" s="68">
        <f t="shared" si="147"/>
        <v>0</v>
      </c>
      <c r="W353" s="68">
        <f t="shared" si="147"/>
        <v>1</v>
      </c>
      <c r="X353" s="68">
        <f t="shared" si="147"/>
        <v>0</v>
      </c>
      <c r="Y353" s="68">
        <f t="shared" si="147"/>
        <v>0</v>
      </c>
      <c r="Z353" s="68">
        <f t="shared" si="147"/>
        <v>0</v>
      </c>
      <c r="AA353" s="68">
        <f t="shared" si="147"/>
        <v>1</v>
      </c>
      <c r="AB353" s="68">
        <f t="shared" si="147"/>
        <v>2</v>
      </c>
      <c r="AC353" s="68">
        <f t="shared" si="147"/>
        <v>5</v>
      </c>
      <c r="AD353" s="68">
        <f t="shared" si="147"/>
        <v>3</v>
      </c>
      <c r="AE353" s="68">
        <f t="shared" si="147"/>
        <v>1</v>
      </c>
      <c r="AF353" s="68">
        <f t="shared" si="147"/>
        <v>0</v>
      </c>
      <c r="AG353" s="67">
        <f t="shared" si="128"/>
        <v>309</v>
      </c>
      <c r="AH353" s="67">
        <f t="shared" si="129"/>
        <v>406</v>
      </c>
      <c r="AI353" s="67">
        <f t="shared" si="130"/>
        <v>715</v>
      </c>
      <c r="AK353" s="65">
        <v>309</v>
      </c>
      <c r="AL353" s="65">
        <v>406</v>
      </c>
      <c r="AM353" s="65">
        <v>715</v>
      </c>
      <c r="AO353" s="66">
        <f t="shared" si="114"/>
        <v>0</v>
      </c>
      <c r="AP353" s="66">
        <f t="shared" si="115"/>
        <v>0</v>
      </c>
      <c r="AQ353" s="66">
        <f t="shared" si="116"/>
        <v>0</v>
      </c>
      <c r="AU353" s="66"/>
      <c r="AV353" s="66"/>
    </row>
    <row r="354" spans="1:48" ht="26.25" customHeight="1">
      <c r="A354" s="98" t="s">
        <v>37</v>
      </c>
      <c r="B354" s="93" t="s">
        <v>265</v>
      </c>
      <c r="C354" s="93" t="s">
        <v>41</v>
      </c>
      <c r="D354" s="55" t="s">
        <v>232</v>
      </c>
      <c r="E354" s="68">
        <f aca="true" t="shared" si="148" ref="E354:AF354">E55+E205</f>
        <v>1</v>
      </c>
      <c r="F354" s="68">
        <f t="shared" si="148"/>
        <v>0</v>
      </c>
      <c r="G354" s="68">
        <f t="shared" si="148"/>
        <v>0</v>
      </c>
      <c r="H354" s="68">
        <f t="shared" si="148"/>
        <v>0</v>
      </c>
      <c r="I354" s="68">
        <f t="shared" si="148"/>
        <v>7</v>
      </c>
      <c r="J354" s="68">
        <f t="shared" si="148"/>
        <v>2</v>
      </c>
      <c r="K354" s="68">
        <f t="shared" si="148"/>
        <v>1</v>
      </c>
      <c r="L354" s="68">
        <f t="shared" si="148"/>
        <v>1</v>
      </c>
      <c r="M354" s="68">
        <f t="shared" si="148"/>
        <v>11</v>
      </c>
      <c r="N354" s="68">
        <f t="shared" si="148"/>
        <v>3</v>
      </c>
      <c r="O354" s="68">
        <f t="shared" si="148"/>
        <v>6</v>
      </c>
      <c r="P354" s="68">
        <f t="shared" si="148"/>
        <v>1</v>
      </c>
      <c r="Q354" s="68">
        <f t="shared" si="148"/>
        <v>38</v>
      </c>
      <c r="R354" s="68">
        <f t="shared" si="148"/>
        <v>40</v>
      </c>
      <c r="S354" s="68">
        <f t="shared" si="148"/>
        <v>5</v>
      </c>
      <c r="T354" s="68">
        <f t="shared" si="148"/>
        <v>0</v>
      </c>
      <c r="U354" s="68">
        <f t="shared" si="148"/>
        <v>6</v>
      </c>
      <c r="V354" s="68">
        <f t="shared" si="148"/>
        <v>3</v>
      </c>
      <c r="W354" s="68">
        <f t="shared" si="148"/>
        <v>1</v>
      </c>
      <c r="X354" s="68">
        <f t="shared" si="148"/>
        <v>2</v>
      </c>
      <c r="Y354" s="68">
        <f t="shared" si="148"/>
        <v>0</v>
      </c>
      <c r="Z354" s="68">
        <f t="shared" si="148"/>
        <v>0</v>
      </c>
      <c r="AA354" s="68">
        <f t="shared" si="148"/>
        <v>0</v>
      </c>
      <c r="AB354" s="68">
        <f t="shared" si="148"/>
        <v>0</v>
      </c>
      <c r="AC354" s="68">
        <f t="shared" si="148"/>
        <v>3</v>
      </c>
      <c r="AD354" s="68">
        <f t="shared" si="148"/>
        <v>0</v>
      </c>
      <c r="AE354" s="68">
        <f t="shared" si="148"/>
        <v>0</v>
      </c>
      <c r="AF354" s="68">
        <f t="shared" si="148"/>
        <v>0</v>
      </c>
      <c r="AG354" s="67">
        <f t="shared" si="128"/>
        <v>79</v>
      </c>
      <c r="AH354" s="67">
        <f t="shared" si="129"/>
        <v>52</v>
      </c>
      <c r="AI354" s="67">
        <f t="shared" si="130"/>
        <v>131</v>
      </c>
      <c r="AK354" s="65">
        <v>79</v>
      </c>
      <c r="AL354" s="65">
        <v>52</v>
      </c>
      <c r="AM354" s="65">
        <v>131</v>
      </c>
      <c r="AO354" s="66">
        <f t="shared" si="114"/>
        <v>0</v>
      </c>
      <c r="AP354" s="66">
        <f t="shared" si="115"/>
        <v>0</v>
      </c>
      <c r="AQ354" s="66">
        <f t="shared" si="116"/>
        <v>0</v>
      </c>
      <c r="AU354" s="66"/>
      <c r="AV354" s="66"/>
    </row>
    <row r="355" spans="1:48" ht="15">
      <c r="A355" s="98"/>
      <c r="B355" s="94"/>
      <c r="C355" s="94"/>
      <c r="D355" s="55" t="s">
        <v>179</v>
      </c>
      <c r="E355" s="68">
        <f aca="true" t="shared" si="149" ref="E355:AF355">E56+E206</f>
        <v>32</v>
      </c>
      <c r="F355" s="68">
        <f t="shared" si="149"/>
        <v>1</v>
      </c>
      <c r="G355" s="68">
        <f t="shared" si="149"/>
        <v>0</v>
      </c>
      <c r="H355" s="68">
        <f t="shared" si="149"/>
        <v>0</v>
      </c>
      <c r="I355" s="68">
        <f t="shared" si="149"/>
        <v>66</v>
      </c>
      <c r="J355" s="68">
        <f t="shared" si="149"/>
        <v>6</v>
      </c>
      <c r="K355" s="68">
        <f t="shared" si="149"/>
        <v>15</v>
      </c>
      <c r="L355" s="68">
        <f t="shared" si="149"/>
        <v>3</v>
      </c>
      <c r="M355" s="68">
        <f t="shared" si="149"/>
        <v>69</v>
      </c>
      <c r="N355" s="68">
        <f t="shared" si="149"/>
        <v>8</v>
      </c>
      <c r="O355" s="68">
        <f t="shared" si="149"/>
        <v>34</v>
      </c>
      <c r="P355" s="68">
        <f t="shared" si="149"/>
        <v>18</v>
      </c>
      <c r="Q355" s="68">
        <f t="shared" si="149"/>
        <v>160</v>
      </c>
      <c r="R355" s="68">
        <f t="shared" si="149"/>
        <v>128</v>
      </c>
      <c r="S355" s="68">
        <f t="shared" si="149"/>
        <v>13</v>
      </c>
      <c r="T355" s="68">
        <f t="shared" si="149"/>
        <v>2</v>
      </c>
      <c r="U355" s="68">
        <f t="shared" si="149"/>
        <v>26</v>
      </c>
      <c r="V355" s="68">
        <f t="shared" si="149"/>
        <v>5</v>
      </c>
      <c r="W355" s="68">
        <f t="shared" si="149"/>
        <v>4</v>
      </c>
      <c r="X355" s="68">
        <f t="shared" si="149"/>
        <v>2</v>
      </c>
      <c r="Y355" s="68">
        <f t="shared" si="149"/>
        <v>4</v>
      </c>
      <c r="Z355" s="68">
        <f t="shared" si="149"/>
        <v>0</v>
      </c>
      <c r="AA355" s="68">
        <f t="shared" si="149"/>
        <v>7</v>
      </c>
      <c r="AB355" s="68">
        <f t="shared" si="149"/>
        <v>0</v>
      </c>
      <c r="AC355" s="68">
        <f t="shared" si="149"/>
        <v>14</v>
      </c>
      <c r="AD355" s="68">
        <f t="shared" si="149"/>
        <v>1</v>
      </c>
      <c r="AE355" s="68">
        <f t="shared" si="149"/>
        <v>3</v>
      </c>
      <c r="AF355" s="68">
        <f t="shared" si="149"/>
        <v>0</v>
      </c>
      <c r="AG355" s="67">
        <f t="shared" si="128"/>
        <v>447</v>
      </c>
      <c r="AH355" s="67">
        <f t="shared" si="129"/>
        <v>174</v>
      </c>
      <c r="AI355" s="67">
        <f t="shared" si="130"/>
        <v>621</v>
      </c>
      <c r="AK355" s="65">
        <v>447</v>
      </c>
      <c r="AL355" s="65">
        <v>174</v>
      </c>
      <c r="AM355" s="65">
        <v>621</v>
      </c>
      <c r="AO355" s="66">
        <f t="shared" si="114"/>
        <v>0</v>
      </c>
      <c r="AP355" s="66">
        <f t="shared" si="115"/>
        <v>0</v>
      </c>
      <c r="AQ355" s="66">
        <f t="shared" si="116"/>
        <v>0</v>
      </c>
      <c r="AU355" s="66"/>
      <c r="AV355" s="66"/>
    </row>
    <row r="356" spans="1:48" ht="26.25" customHeight="1">
      <c r="A356" s="98"/>
      <c r="B356" s="93" t="s">
        <v>264</v>
      </c>
      <c r="C356" s="93" t="s">
        <v>41</v>
      </c>
      <c r="D356" s="55" t="s">
        <v>232</v>
      </c>
      <c r="E356" s="68">
        <f aca="true" t="shared" si="150" ref="E356:AF356">E57+E207</f>
        <v>0</v>
      </c>
      <c r="F356" s="68">
        <f t="shared" si="150"/>
        <v>0</v>
      </c>
      <c r="G356" s="68">
        <f t="shared" si="150"/>
        <v>0</v>
      </c>
      <c r="H356" s="68">
        <f t="shared" si="150"/>
        <v>0</v>
      </c>
      <c r="I356" s="68">
        <f t="shared" si="150"/>
        <v>1</v>
      </c>
      <c r="J356" s="68">
        <f t="shared" si="150"/>
        <v>0</v>
      </c>
      <c r="K356" s="68">
        <f t="shared" si="150"/>
        <v>1</v>
      </c>
      <c r="L356" s="68">
        <f t="shared" si="150"/>
        <v>0</v>
      </c>
      <c r="M356" s="68">
        <f t="shared" si="150"/>
        <v>11</v>
      </c>
      <c r="N356" s="68">
        <f t="shared" si="150"/>
        <v>0</v>
      </c>
      <c r="O356" s="68">
        <f t="shared" si="150"/>
        <v>2</v>
      </c>
      <c r="P356" s="68">
        <f t="shared" si="150"/>
        <v>0</v>
      </c>
      <c r="Q356" s="68">
        <f t="shared" si="150"/>
        <v>30</v>
      </c>
      <c r="R356" s="68">
        <f t="shared" si="150"/>
        <v>15</v>
      </c>
      <c r="S356" s="68">
        <f t="shared" si="150"/>
        <v>0</v>
      </c>
      <c r="T356" s="68">
        <f t="shared" si="150"/>
        <v>0</v>
      </c>
      <c r="U356" s="68">
        <f t="shared" si="150"/>
        <v>0</v>
      </c>
      <c r="V356" s="68">
        <f t="shared" si="150"/>
        <v>0</v>
      </c>
      <c r="W356" s="68">
        <f t="shared" si="150"/>
        <v>3</v>
      </c>
      <c r="X356" s="68">
        <f t="shared" si="150"/>
        <v>0</v>
      </c>
      <c r="Y356" s="68">
        <f t="shared" si="150"/>
        <v>3</v>
      </c>
      <c r="Z356" s="68">
        <f t="shared" si="150"/>
        <v>0</v>
      </c>
      <c r="AA356" s="68">
        <f t="shared" si="150"/>
        <v>0</v>
      </c>
      <c r="AB356" s="68">
        <f t="shared" si="150"/>
        <v>0</v>
      </c>
      <c r="AC356" s="68">
        <f t="shared" si="150"/>
        <v>0</v>
      </c>
      <c r="AD356" s="68">
        <f t="shared" si="150"/>
        <v>0</v>
      </c>
      <c r="AE356" s="68">
        <f t="shared" si="150"/>
        <v>0</v>
      </c>
      <c r="AF356" s="68">
        <f t="shared" si="150"/>
        <v>0</v>
      </c>
      <c r="AG356" s="67">
        <f t="shared" si="128"/>
        <v>51</v>
      </c>
      <c r="AH356" s="67">
        <f t="shared" si="129"/>
        <v>15</v>
      </c>
      <c r="AI356" s="67">
        <f t="shared" si="130"/>
        <v>66</v>
      </c>
      <c r="AK356" s="65">
        <v>51</v>
      </c>
      <c r="AL356" s="65">
        <v>15</v>
      </c>
      <c r="AM356" s="65">
        <v>66</v>
      </c>
      <c r="AO356" s="66">
        <f t="shared" si="114"/>
        <v>0</v>
      </c>
      <c r="AP356" s="66">
        <f t="shared" si="115"/>
        <v>0</v>
      </c>
      <c r="AQ356" s="66">
        <f t="shared" si="116"/>
        <v>0</v>
      </c>
      <c r="AU356" s="66"/>
      <c r="AV356" s="66"/>
    </row>
    <row r="357" spans="1:48" ht="15">
      <c r="A357" s="98"/>
      <c r="B357" s="94"/>
      <c r="C357" s="94"/>
      <c r="D357" s="55" t="s">
        <v>179</v>
      </c>
      <c r="E357" s="68">
        <f aca="true" t="shared" si="151" ref="E357:AF357">E58+E208</f>
        <v>6</v>
      </c>
      <c r="F357" s="68">
        <f t="shared" si="151"/>
        <v>0</v>
      </c>
      <c r="G357" s="68">
        <f t="shared" si="151"/>
        <v>0</v>
      </c>
      <c r="H357" s="68">
        <f t="shared" si="151"/>
        <v>0</v>
      </c>
      <c r="I357" s="68">
        <f t="shared" si="151"/>
        <v>30</v>
      </c>
      <c r="J357" s="68">
        <f t="shared" si="151"/>
        <v>0</v>
      </c>
      <c r="K357" s="68">
        <f t="shared" si="151"/>
        <v>18</v>
      </c>
      <c r="L357" s="68">
        <f t="shared" si="151"/>
        <v>1</v>
      </c>
      <c r="M357" s="68">
        <f t="shared" si="151"/>
        <v>39</v>
      </c>
      <c r="N357" s="68">
        <f t="shared" si="151"/>
        <v>3</v>
      </c>
      <c r="O357" s="68">
        <f t="shared" si="151"/>
        <v>27</v>
      </c>
      <c r="P357" s="68">
        <f t="shared" si="151"/>
        <v>1</v>
      </c>
      <c r="Q357" s="68">
        <f t="shared" si="151"/>
        <v>157</v>
      </c>
      <c r="R357" s="68">
        <f t="shared" si="151"/>
        <v>48</v>
      </c>
      <c r="S357" s="68">
        <f t="shared" si="151"/>
        <v>10</v>
      </c>
      <c r="T357" s="68">
        <f t="shared" si="151"/>
        <v>0</v>
      </c>
      <c r="U357" s="68">
        <f t="shared" si="151"/>
        <v>14</v>
      </c>
      <c r="V357" s="68">
        <f t="shared" si="151"/>
        <v>0</v>
      </c>
      <c r="W357" s="68">
        <f t="shared" si="151"/>
        <v>15</v>
      </c>
      <c r="X357" s="68">
        <f t="shared" si="151"/>
        <v>0</v>
      </c>
      <c r="Y357" s="68">
        <f t="shared" si="151"/>
        <v>21</v>
      </c>
      <c r="Z357" s="68">
        <f t="shared" si="151"/>
        <v>0</v>
      </c>
      <c r="AA357" s="68">
        <f t="shared" si="151"/>
        <v>10</v>
      </c>
      <c r="AB357" s="68">
        <f t="shared" si="151"/>
        <v>0</v>
      </c>
      <c r="AC357" s="68">
        <f t="shared" si="151"/>
        <v>4</v>
      </c>
      <c r="AD357" s="68">
        <f t="shared" si="151"/>
        <v>0</v>
      </c>
      <c r="AE357" s="68">
        <f t="shared" si="151"/>
        <v>2</v>
      </c>
      <c r="AF357" s="68">
        <f t="shared" si="151"/>
        <v>0</v>
      </c>
      <c r="AG357" s="67">
        <f t="shared" si="128"/>
        <v>353</v>
      </c>
      <c r="AH357" s="67">
        <f t="shared" si="129"/>
        <v>53</v>
      </c>
      <c r="AI357" s="67">
        <f t="shared" si="130"/>
        <v>406</v>
      </c>
      <c r="AK357" s="65">
        <v>353</v>
      </c>
      <c r="AL357" s="65">
        <v>53</v>
      </c>
      <c r="AM357" s="65">
        <v>406</v>
      </c>
      <c r="AO357" s="66">
        <f t="shared" si="114"/>
        <v>0</v>
      </c>
      <c r="AP357" s="66">
        <f t="shared" si="115"/>
        <v>0</v>
      </c>
      <c r="AQ357" s="66">
        <f t="shared" si="116"/>
        <v>0</v>
      </c>
      <c r="AU357" s="66"/>
      <c r="AV357" s="66"/>
    </row>
    <row r="358" spans="1:48" ht="15">
      <c r="A358" s="98"/>
      <c r="B358" s="93" t="s">
        <v>263</v>
      </c>
      <c r="C358" s="93" t="s">
        <v>41</v>
      </c>
      <c r="D358" s="55" t="s">
        <v>232</v>
      </c>
      <c r="E358" s="68">
        <f aca="true" t="shared" si="152" ref="E358:AF358">E59+E209</f>
        <v>1</v>
      </c>
      <c r="F358" s="68">
        <f t="shared" si="152"/>
        <v>0</v>
      </c>
      <c r="G358" s="68">
        <f t="shared" si="152"/>
        <v>0</v>
      </c>
      <c r="H358" s="68">
        <f t="shared" si="152"/>
        <v>0</v>
      </c>
      <c r="I358" s="68">
        <f t="shared" si="152"/>
        <v>4</v>
      </c>
      <c r="J358" s="68">
        <f t="shared" si="152"/>
        <v>0</v>
      </c>
      <c r="K358" s="68">
        <f t="shared" si="152"/>
        <v>3</v>
      </c>
      <c r="L358" s="68">
        <f t="shared" si="152"/>
        <v>0</v>
      </c>
      <c r="M358" s="68">
        <f t="shared" si="152"/>
        <v>4</v>
      </c>
      <c r="N358" s="68">
        <f t="shared" si="152"/>
        <v>0</v>
      </c>
      <c r="O358" s="68">
        <f t="shared" si="152"/>
        <v>5</v>
      </c>
      <c r="P358" s="68">
        <f t="shared" si="152"/>
        <v>0</v>
      </c>
      <c r="Q358" s="68">
        <f t="shared" si="152"/>
        <v>16</v>
      </c>
      <c r="R358" s="68">
        <f t="shared" si="152"/>
        <v>33</v>
      </c>
      <c r="S358" s="68">
        <f t="shared" si="152"/>
        <v>11</v>
      </c>
      <c r="T358" s="68">
        <f t="shared" si="152"/>
        <v>0</v>
      </c>
      <c r="U358" s="68">
        <f t="shared" si="152"/>
        <v>2</v>
      </c>
      <c r="V358" s="68">
        <f t="shared" si="152"/>
        <v>0</v>
      </c>
      <c r="W358" s="68">
        <f t="shared" si="152"/>
        <v>7</v>
      </c>
      <c r="X358" s="68">
        <f t="shared" si="152"/>
        <v>3</v>
      </c>
      <c r="Y358" s="68">
        <f t="shared" si="152"/>
        <v>1</v>
      </c>
      <c r="Z358" s="68">
        <f t="shared" si="152"/>
        <v>0</v>
      </c>
      <c r="AA358" s="68">
        <f t="shared" si="152"/>
        <v>0</v>
      </c>
      <c r="AB358" s="68">
        <f t="shared" si="152"/>
        <v>0</v>
      </c>
      <c r="AC358" s="68">
        <f t="shared" si="152"/>
        <v>0</v>
      </c>
      <c r="AD358" s="68">
        <f t="shared" si="152"/>
        <v>0</v>
      </c>
      <c r="AE358" s="68">
        <f t="shared" si="152"/>
        <v>0</v>
      </c>
      <c r="AF358" s="68">
        <f t="shared" si="152"/>
        <v>0</v>
      </c>
      <c r="AG358" s="67">
        <f t="shared" si="128"/>
        <v>54</v>
      </c>
      <c r="AH358" s="67">
        <f t="shared" si="129"/>
        <v>36</v>
      </c>
      <c r="AI358" s="67">
        <f t="shared" si="130"/>
        <v>90</v>
      </c>
      <c r="AK358" s="65">
        <v>54</v>
      </c>
      <c r="AL358" s="65">
        <v>36</v>
      </c>
      <c r="AM358" s="65">
        <v>90</v>
      </c>
      <c r="AO358" s="66">
        <f t="shared" si="114"/>
        <v>0</v>
      </c>
      <c r="AP358" s="66">
        <f t="shared" si="115"/>
        <v>0</v>
      </c>
      <c r="AQ358" s="66">
        <f t="shared" si="116"/>
        <v>0</v>
      </c>
      <c r="AU358" s="66"/>
      <c r="AV358" s="66"/>
    </row>
    <row r="359" spans="1:48" ht="15">
      <c r="A359" s="98"/>
      <c r="B359" s="94"/>
      <c r="C359" s="94"/>
      <c r="D359" s="55" t="s">
        <v>179</v>
      </c>
      <c r="E359" s="68">
        <f aca="true" t="shared" si="153" ref="E359:AF359">E60+E210</f>
        <v>6</v>
      </c>
      <c r="F359" s="68">
        <f t="shared" si="153"/>
        <v>0</v>
      </c>
      <c r="G359" s="68">
        <f t="shared" si="153"/>
        <v>0</v>
      </c>
      <c r="H359" s="68">
        <f t="shared" si="153"/>
        <v>0</v>
      </c>
      <c r="I359" s="68">
        <f t="shared" si="153"/>
        <v>17</v>
      </c>
      <c r="J359" s="68">
        <f t="shared" si="153"/>
        <v>0</v>
      </c>
      <c r="K359" s="68">
        <f t="shared" si="153"/>
        <v>19</v>
      </c>
      <c r="L359" s="68">
        <f t="shared" si="153"/>
        <v>2</v>
      </c>
      <c r="M359" s="68">
        <f t="shared" si="153"/>
        <v>14</v>
      </c>
      <c r="N359" s="68">
        <f t="shared" si="153"/>
        <v>1</v>
      </c>
      <c r="O359" s="68">
        <f t="shared" si="153"/>
        <v>15</v>
      </c>
      <c r="P359" s="68">
        <f t="shared" si="153"/>
        <v>2</v>
      </c>
      <c r="Q359" s="68">
        <f t="shared" si="153"/>
        <v>127</v>
      </c>
      <c r="R359" s="68">
        <f t="shared" si="153"/>
        <v>111</v>
      </c>
      <c r="S359" s="68">
        <f t="shared" si="153"/>
        <v>28</v>
      </c>
      <c r="T359" s="68">
        <f t="shared" si="153"/>
        <v>0</v>
      </c>
      <c r="U359" s="68">
        <f t="shared" si="153"/>
        <v>24</v>
      </c>
      <c r="V359" s="68">
        <f t="shared" si="153"/>
        <v>0</v>
      </c>
      <c r="W359" s="68">
        <f t="shared" si="153"/>
        <v>47</v>
      </c>
      <c r="X359" s="68">
        <f t="shared" si="153"/>
        <v>23</v>
      </c>
      <c r="Y359" s="68">
        <f t="shared" si="153"/>
        <v>10</v>
      </c>
      <c r="Z359" s="68">
        <f t="shared" si="153"/>
        <v>0</v>
      </c>
      <c r="AA359" s="68">
        <f t="shared" si="153"/>
        <v>2</v>
      </c>
      <c r="AB359" s="68">
        <f t="shared" si="153"/>
        <v>1</v>
      </c>
      <c r="AC359" s="68">
        <f t="shared" si="153"/>
        <v>2</v>
      </c>
      <c r="AD359" s="68">
        <f t="shared" si="153"/>
        <v>0</v>
      </c>
      <c r="AE359" s="68">
        <f t="shared" si="153"/>
        <v>0</v>
      </c>
      <c r="AF359" s="68">
        <f t="shared" si="153"/>
        <v>0</v>
      </c>
      <c r="AG359" s="67">
        <f t="shared" si="128"/>
        <v>311</v>
      </c>
      <c r="AH359" s="67">
        <f t="shared" si="129"/>
        <v>140</v>
      </c>
      <c r="AI359" s="67">
        <f t="shared" si="130"/>
        <v>451</v>
      </c>
      <c r="AK359" s="65">
        <v>311</v>
      </c>
      <c r="AL359" s="65">
        <v>140</v>
      </c>
      <c r="AM359" s="65">
        <v>451</v>
      </c>
      <c r="AO359" s="66">
        <f t="shared" si="114"/>
        <v>0</v>
      </c>
      <c r="AP359" s="66">
        <f t="shared" si="115"/>
        <v>0</v>
      </c>
      <c r="AQ359" s="66">
        <f t="shared" si="116"/>
        <v>0</v>
      </c>
      <c r="AU359" s="66"/>
      <c r="AV359" s="66"/>
    </row>
    <row r="360" spans="1:48" ht="15">
      <c r="A360" s="98"/>
      <c r="B360" s="93" t="s">
        <v>262</v>
      </c>
      <c r="C360" s="93" t="s">
        <v>41</v>
      </c>
      <c r="D360" s="55" t="s">
        <v>232</v>
      </c>
      <c r="E360" s="68">
        <f aca="true" t="shared" si="154" ref="E360:AF360">E61+E211</f>
        <v>1</v>
      </c>
      <c r="F360" s="68">
        <f t="shared" si="154"/>
        <v>0</v>
      </c>
      <c r="G360" s="68">
        <f t="shared" si="154"/>
        <v>0</v>
      </c>
      <c r="H360" s="68">
        <f t="shared" si="154"/>
        <v>0</v>
      </c>
      <c r="I360" s="68">
        <f t="shared" si="154"/>
        <v>6</v>
      </c>
      <c r="J360" s="68">
        <f t="shared" si="154"/>
        <v>0</v>
      </c>
      <c r="K360" s="68">
        <f t="shared" si="154"/>
        <v>0</v>
      </c>
      <c r="L360" s="68">
        <f t="shared" si="154"/>
        <v>3</v>
      </c>
      <c r="M360" s="68">
        <f t="shared" si="154"/>
        <v>5</v>
      </c>
      <c r="N360" s="68">
        <f t="shared" si="154"/>
        <v>4</v>
      </c>
      <c r="O360" s="68">
        <f t="shared" si="154"/>
        <v>0</v>
      </c>
      <c r="P360" s="68">
        <f t="shared" si="154"/>
        <v>0</v>
      </c>
      <c r="Q360" s="68">
        <f t="shared" si="154"/>
        <v>19</v>
      </c>
      <c r="R360" s="68">
        <f t="shared" si="154"/>
        <v>68</v>
      </c>
      <c r="S360" s="68">
        <f t="shared" si="154"/>
        <v>1</v>
      </c>
      <c r="T360" s="68">
        <f t="shared" si="154"/>
        <v>0</v>
      </c>
      <c r="U360" s="68">
        <f t="shared" si="154"/>
        <v>8</v>
      </c>
      <c r="V360" s="68">
        <f t="shared" si="154"/>
        <v>2</v>
      </c>
      <c r="W360" s="68">
        <f t="shared" si="154"/>
        <v>3</v>
      </c>
      <c r="X360" s="68">
        <f t="shared" si="154"/>
        <v>1</v>
      </c>
      <c r="Y360" s="68">
        <f t="shared" si="154"/>
        <v>2</v>
      </c>
      <c r="Z360" s="68">
        <f t="shared" si="154"/>
        <v>0</v>
      </c>
      <c r="AA360" s="68">
        <f t="shared" si="154"/>
        <v>0</v>
      </c>
      <c r="AB360" s="68">
        <f t="shared" si="154"/>
        <v>0</v>
      </c>
      <c r="AC360" s="68">
        <f t="shared" si="154"/>
        <v>0</v>
      </c>
      <c r="AD360" s="68">
        <f t="shared" si="154"/>
        <v>0</v>
      </c>
      <c r="AE360" s="68">
        <f t="shared" si="154"/>
        <v>1</v>
      </c>
      <c r="AF360" s="68">
        <f t="shared" si="154"/>
        <v>0</v>
      </c>
      <c r="AG360" s="67">
        <f t="shared" si="128"/>
        <v>46</v>
      </c>
      <c r="AH360" s="67">
        <f t="shared" si="129"/>
        <v>78</v>
      </c>
      <c r="AI360" s="67">
        <f t="shared" si="130"/>
        <v>124</v>
      </c>
      <c r="AK360" s="65">
        <v>46</v>
      </c>
      <c r="AL360" s="65">
        <v>78</v>
      </c>
      <c r="AM360" s="65">
        <v>124</v>
      </c>
      <c r="AO360" s="66">
        <f t="shared" si="114"/>
        <v>0</v>
      </c>
      <c r="AP360" s="66">
        <f t="shared" si="115"/>
        <v>0</v>
      </c>
      <c r="AQ360" s="66">
        <f t="shared" si="116"/>
        <v>0</v>
      </c>
      <c r="AU360" s="66"/>
      <c r="AV360" s="66"/>
    </row>
    <row r="361" spans="1:48" ht="15">
      <c r="A361" s="98"/>
      <c r="B361" s="94"/>
      <c r="C361" s="94"/>
      <c r="D361" s="55" t="s">
        <v>179</v>
      </c>
      <c r="E361" s="68">
        <f aca="true" t="shared" si="155" ref="E361:AF361">E62+E212</f>
        <v>3</v>
      </c>
      <c r="F361" s="68">
        <f t="shared" si="155"/>
        <v>1</v>
      </c>
      <c r="G361" s="68">
        <f t="shared" si="155"/>
        <v>0</v>
      </c>
      <c r="H361" s="68">
        <f t="shared" si="155"/>
        <v>0</v>
      </c>
      <c r="I361" s="68">
        <f t="shared" si="155"/>
        <v>20</v>
      </c>
      <c r="J361" s="68">
        <f t="shared" si="155"/>
        <v>4</v>
      </c>
      <c r="K361" s="68">
        <f t="shared" si="155"/>
        <v>5</v>
      </c>
      <c r="L361" s="68">
        <f t="shared" si="155"/>
        <v>9</v>
      </c>
      <c r="M361" s="68">
        <f t="shared" si="155"/>
        <v>27</v>
      </c>
      <c r="N361" s="68">
        <f t="shared" si="155"/>
        <v>19</v>
      </c>
      <c r="O361" s="68">
        <f t="shared" si="155"/>
        <v>17</v>
      </c>
      <c r="P361" s="68">
        <f t="shared" si="155"/>
        <v>11</v>
      </c>
      <c r="Q361" s="68">
        <f t="shared" si="155"/>
        <v>72</v>
      </c>
      <c r="R361" s="68">
        <f t="shared" si="155"/>
        <v>286</v>
      </c>
      <c r="S361" s="68">
        <f t="shared" si="155"/>
        <v>4</v>
      </c>
      <c r="T361" s="68">
        <f t="shared" si="155"/>
        <v>0</v>
      </c>
      <c r="U361" s="68">
        <f t="shared" si="155"/>
        <v>24</v>
      </c>
      <c r="V361" s="68">
        <f t="shared" si="155"/>
        <v>6</v>
      </c>
      <c r="W361" s="68">
        <f t="shared" si="155"/>
        <v>10</v>
      </c>
      <c r="X361" s="68">
        <f t="shared" si="155"/>
        <v>4</v>
      </c>
      <c r="Y361" s="68">
        <f t="shared" si="155"/>
        <v>3</v>
      </c>
      <c r="Z361" s="68">
        <f t="shared" si="155"/>
        <v>1</v>
      </c>
      <c r="AA361" s="68">
        <f t="shared" si="155"/>
        <v>12</v>
      </c>
      <c r="AB361" s="68">
        <f t="shared" si="155"/>
        <v>3</v>
      </c>
      <c r="AC361" s="68">
        <f t="shared" si="155"/>
        <v>11</v>
      </c>
      <c r="AD361" s="68">
        <f t="shared" si="155"/>
        <v>0</v>
      </c>
      <c r="AE361" s="68">
        <f t="shared" si="155"/>
        <v>1</v>
      </c>
      <c r="AF361" s="68">
        <f t="shared" si="155"/>
        <v>0</v>
      </c>
      <c r="AG361" s="67">
        <f t="shared" si="128"/>
        <v>209</v>
      </c>
      <c r="AH361" s="67">
        <f t="shared" si="129"/>
        <v>344</v>
      </c>
      <c r="AI361" s="67">
        <f t="shared" si="130"/>
        <v>553</v>
      </c>
      <c r="AK361" s="65">
        <v>209</v>
      </c>
      <c r="AL361" s="65">
        <v>344</v>
      </c>
      <c r="AM361" s="65">
        <v>553</v>
      </c>
      <c r="AO361" s="66">
        <f t="shared" si="114"/>
        <v>0</v>
      </c>
      <c r="AP361" s="66">
        <f t="shared" si="115"/>
        <v>0</v>
      </c>
      <c r="AQ361" s="66">
        <f t="shared" si="116"/>
        <v>0</v>
      </c>
      <c r="AU361" s="66"/>
      <c r="AV361" s="66"/>
    </row>
    <row r="362" spans="1:48" ht="15">
      <c r="A362" s="98"/>
      <c r="B362" s="93" t="s">
        <v>261</v>
      </c>
      <c r="C362" s="93" t="s">
        <v>41</v>
      </c>
      <c r="D362" s="55" t="s">
        <v>232</v>
      </c>
      <c r="E362" s="68">
        <f aca="true" t="shared" si="156" ref="E362:AF362">E63+E213</f>
        <v>0</v>
      </c>
      <c r="F362" s="68">
        <f t="shared" si="156"/>
        <v>0</v>
      </c>
      <c r="G362" s="68">
        <f t="shared" si="156"/>
        <v>0</v>
      </c>
      <c r="H362" s="68">
        <f t="shared" si="156"/>
        <v>0</v>
      </c>
      <c r="I362" s="68">
        <f t="shared" si="156"/>
        <v>4</v>
      </c>
      <c r="J362" s="68">
        <f t="shared" si="156"/>
        <v>0</v>
      </c>
      <c r="K362" s="68">
        <f t="shared" si="156"/>
        <v>3</v>
      </c>
      <c r="L362" s="68">
        <f t="shared" si="156"/>
        <v>0</v>
      </c>
      <c r="M362" s="68">
        <f t="shared" si="156"/>
        <v>6</v>
      </c>
      <c r="N362" s="68">
        <f t="shared" si="156"/>
        <v>1</v>
      </c>
      <c r="O362" s="68">
        <f t="shared" si="156"/>
        <v>2</v>
      </c>
      <c r="P362" s="68">
        <f t="shared" si="156"/>
        <v>0</v>
      </c>
      <c r="Q362" s="68">
        <f t="shared" si="156"/>
        <v>19</v>
      </c>
      <c r="R362" s="68">
        <f t="shared" si="156"/>
        <v>16</v>
      </c>
      <c r="S362" s="68">
        <f t="shared" si="156"/>
        <v>3</v>
      </c>
      <c r="T362" s="68">
        <f t="shared" si="156"/>
        <v>0</v>
      </c>
      <c r="U362" s="68">
        <f t="shared" si="156"/>
        <v>1</v>
      </c>
      <c r="V362" s="68">
        <f t="shared" si="156"/>
        <v>0</v>
      </c>
      <c r="W362" s="68">
        <f t="shared" si="156"/>
        <v>2</v>
      </c>
      <c r="X362" s="68">
        <f t="shared" si="156"/>
        <v>1</v>
      </c>
      <c r="Y362" s="68">
        <f t="shared" si="156"/>
        <v>1</v>
      </c>
      <c r="Z362" s="68">
        <f t="shared" si="156"/>
        <v>0</v>
      </c>
      <c r="AA362" s="68">
        <f t="shared" si="156"/>
        <v>2</v>
      </c>
      <c r="AB362" s="68">
        <f t="shared" si="156"/>
        <v>0</v>
      </c>
      <c r="AC362" s="68">
        <f t="shared" si="156"/>
        <v>0</v>
      </c>
      <c r="AD362" s="68">
        <f t="shared" si="156"/>
        <v>0</v>
      </c>
      <c r="AE362" s="68">
        <f t="shared" si="156"/>
        <v>0</v>
      </c>
      <c r="AF362" s="68">
        <f t="shared" si="156"/>
        <v>0</v>
      </c>
      <c r="AG362" s="67">
        <f t="shared" si="128"/>
        <v>43</v>
      </c>
      <c r="AH362" s="67">
        <f t="shared" si="129"/>
        <v>18</v>
      </c>
      <c r="AI362" s="67">
        <f t="shared" si="130"/>
        <v>61</v>
      </c>
      <c r="AK362" s="65">
        <v>43</v>
      </c>
      <c r="AL362" s="65">
        <v>18</v>
      </c>
      <c r="AM362" s="65">
        <v>61</v>
      </c>
      <c r="AO362" s="66">
        <f t="shared" si="114"/>
        <v>0</v>
      </c>
      <c r="AP362" s="66">
        <f t="shared" si="115"/>
        <v>0</v>
      </c>
      <c r="AQ362" s="66">
        <f t="shared" si="116"/>
        <v>0</v>
      </c>
      <c r="AU362" s="66"/>
      <c r="AV362" s="66"/>
    </row>
    <row r="363" spans="1:48" ht="15">
      <c r="A363" s="98"/>
      <c r="B363" s="94"/>
      <c r="C363" s="94"/>
      <c r="D363" s="55" t="s">
        <v>179</v>
      </c>
      <c r="E363" s="68">
        <f aca="true" t="shared" si="157" ref="E363:AF363">E64+E214</f>
        <v>0</v>
      </c>
      <c r="F363" s="68">
        <f t="shared" si="157"/>
        <v>0</v>
      </c>
      <c r="G363" s="68">
        <f t="shared" si="157"/>
        <v>0</v>
      </c>
      <c r="H363" s="68">
        <f t="shared" si="157"/>
        <v>0</v>
      </c>
      <c r="I363" s="68">
        <f t="shared" si="157"/>
        <v>4</v>
      </c>
      <c r="J363" s="68">
        <f t="shared" si="157"/>
        <v>0</v>
      </c>
      <c r="K363" s="68">
        <f t="shared" si="157"/>
        <v>3</v>
      </c>
      <c r="L363" s="68">
        <f t="shared" si="157"/>
        <v>0</v>
      </c>
      <c r="M363" s="68">
        <f t="shared" si="157"/>
        <v>6</v>
      </c>
      <c r="N363" s="68">
        <f t="shared" si="157"/>
        <v>1</v>
      </c>
      <c r="O363" s="68">
        <f t="shared" si="157"/>
        <v>2</v>
      </c>
      <c r="P363" s="68">
        <f t="shared" si="157"/>
        <v>0</v>
      </c>
      <c r="Q363" s="68">
        <f t="shared" si="157"/>
        <v>19</v>
      </c>
      <c r="R363" s="68">
        <f t="shared" si="157"/>
        <v>16</v>
      </c>
      <c r="S363" s="68">
        <f t="shared" si="157"/>
        <v>3</v>
      </c>
      <c r="T363" s="68">
        <f t="shared" si="157"/>
        <v>0</v>
      </c>
      <c r="U363" s="68">
        <f t="shared" si="157"/>
        <v>1</v>
      </c>
      <c r="V363" s="68">
        <f t="shared" si="157"/>
        <v>0</v>
      </c>
      <c r="W363" s="68">
        <f t="shared" si="157"/>
        <v>2</v>
      </c>
      <c r="X363" s="68">
        <f t="shared" si="157"/>
        <v>1</v>
      </c>
      <c r="Y363" s="68">
        <f t="shared" si="157"/>
        <v>1</v>
      </c>
      <c r="Z363" s="68">
        <f t="shared" si="157"/>
        <v>0</v>
      </c>
      <c r="AA363" s="68">
        <f t="shared" si="157"/>
        <v>2</v>
      </c>
      <c r="AB363" s="68">
        <f t="shared" si="157"/>
        <v>0</v>
      </c>
      <c r="AC363" s="68">
        <f t="shared" si="157"/>
        <v>0</v>
      </c>
      <c r="AD363" s="68">
        <f t="shared" si="157"/>
        <v>0</v>
      </c>
      <c r="AE363" s="68">
        <f t="shared" si="157"/>
        <v>0</v>
      </c>
      <c r="AF363" s="68">
        <f t="shared" si="157"/>
        <v>0</v>
      </c>
      <c r="AG363" s="67">
        <f t="shared" si="128"/>
        <v>43</v>
      </c>
      <c r="AH363" s="67">
        <f t="shared" si="129"/>
        <v>18</v>
      </c>
      <c r="AI363" s="67">
        <f t="shared" si="130"/>
        <v>61</v>
      </c>
      <c r="AK363" s="65">
        <v>43</v>
      </c>
      <c r="AL363" s="65">
        <v>18</v>
      </c>
      <c r="AM363" s="65">
        <v>61</v>
      </c>
      <c r="AO363" s="66">
        <f t="shared" si="114"/>
        <v>0</v>
      </c>
      <c r="AP363" s="66">
        <f t="shared" si="115"/>
        <v>0</v>
      </c>
      <c r="AQ363" s="66">
        <f t="shared" si="116"/>
        <v>0</v>
      </c>
      <c r="AU363" s="66"/>
      <c r="AV363" s="66"/>
    </row>
    <row r="364" spans="1:48" ht="15">
      <c r="A364" s="98"/>
      <c r="B364" s="96" t="s">
        <v>8</v>
      </c>
      <c r="C364" s="96" t="s">
        <v>41</v>
      </c>
      <c r="D364" s="67" t="s">
        <v>232</v>
      </c>
      <c r="E364" s="67">
        <f aca="true" t="shared" si="158" ref="E364:AF364">E65+E215</f>
        <v>3</v>
      </c>
      <c r="F364" s="67">
        <f t="shared" si="158"/>
        <v>0</v>
      </c>
      <c r="G364" s="67">
        <f t="shared" si="158"/>
        <v>0</v>
      </c>
      <c r="H364" s="67">
        <f t="shared" si="158"/>
        <v>0</v>
      </c>
      <c r="I364" s="67">
        <f t="shared" si="158"/>
        <v>22</v>
      </c>
      <c r="J364" s="67">
        <f t="shared" si="158"/>
        <v>2</v>
      </c>
      <c r="K364" s="67">
        <f t="shared" si="158"/>
        <v>8</v>
      </c>
      <c r="L364" s="67">
        <f t="shared" si="158"/>
        <v>4</v>
      </c>
      <c r="M364" s="67">
        <f t="shared" si="158"/>
        <v>37</v>
      </c>
      <c r="N364" s="67">
        <f t="shared" si="158"/>
        <v>8</v>
      </c>
      <c r="O364" s="67">
        <f t="shared" si="158"/>
        <v>15</v>
      </c>
      <c r="P364" s="67">
        <f t="shared" si="158"/>
        <v>1</v>
      </c>
      <c r="Q364" s="67">
        <f t="shared" si="158"/>
        <v>122</v>
      </c>
      <c r="R364" s="67">
        <f t="shared" si="158"/>
        <v>172</v>
      </c>
      <c r="S364" s="67">
        <f t="shared" si="158"/>
        <v>20</v>
      </c>
      <c r="T364" s="67">
        <f t="shared" si="158"/>
        <v>0</v>
      </c>
      <c r="U364" s="67">
        <f t="shared" si="158"/>
        <v>17</v>
      </c>
      <c r="V364" s="67">
        <f t="shared" si="158"/>
        <v>5</v>
      </c>
      <c r="W364" s="67">
        <f t="shared" si="158"/>
        <v>16</v>
      </c>
      <c r="X364" s="67">
        <f t="shared" si="158"/>
        <v>7</v>
      </c>
      <c r="Y364" s="67">
        <f t="shared" si="158"/>
        <v>7</v>
      </c>
      <c r="Z364" s="67">
        <f t="shared" si="158"/>
        <v>0</v>
      </c>
      <c r="AA364" s="67">
        <f t="shared" si="158"/>
        <v>2</v>
      </c>
      <c r="AB364" s="67">
        <f t="shared" si="158"/>
        <v>0</v>
      </c>
      <c r="AC364" s="67">
        <f t="shared" si="158"/>
        <v>3</v>
      </c>
      <c r="AD364" s="67">
        <f t="shared" si="158"/>
        <v>0</v>
      </c>
      <c r="AE364" s="67">
        <f t="shared" si="158"/>
        <v>1</v>
      </c>
      <c r="AF364" s="67">
        <f t="shared" si="158"/>
        <v>0</v>
      </c>
      <c r="AG364" s="67">
        <f t="shared" si="128"/>
        <v>273</v>
      </c>
      <c r="AH364" s="67">
        <f t="shared" si="129"/>
        <v>199</v>
      </c>
      <c r="AI364" s="67">
        <f t="shared" si="130"/>
        <v>472</v>
      </c>
      <c r="AK364" s="65">
        <v>273</v>
      </c>
      <c r="AL364" s="65">
        <v>199</v>
      </c>
      <c r="AM364" s="65">
        <v>472</v>
      </c>
      <c r="AO364" s="66">
        <f t="shared" si="114"/>
        <v>0</v>
      </c>
      <c r="AP364" s="66">
        <f t="shared" si="115"/>
        <v>0</v>
      </c>
      <c r="AQ364" s="66">
        <f t="shared" si="116"/>
        <v>0</v>
      </c>
      <c r="AU364" s="66"/>
      <c r="AV364" s="66"/>
    </row>
    <row r="365" spans="1:48" ht="15">
      <c r="A365" s="98"/>
      <c r="B365" s="96"/>
      <c r="C365" s="96"/>
      <c r="D365" s="67" t="s">
        <v>179</v>
      </c>
      <c r="E365" s="67">
        <f aca="true" t="shared" si="159" ref="E365:AF365">E66+E216</f>
        <v>47</v>
      </c>
      <c r="F365" s="67">
        <f t="shared" si="159"/>
        <v>2</v>
      </c>
      <c r="G365" s="67">
        <f t="shared" si="159"/>
        <v>0</v>
      </c>
      <c r="H365" s="67">
        <f t="shared" si="159"/>
        <v>0</v>
      </c>
      <c r="I365" s="67">
        <f t="shared" si="159"/>
        <v>137</v>
      </c>
      <c r="J365" s="67">
        <f t="shared" si="159"/>
        <v>10</v>
      </c>
      <c r="K365" s="67">
        <f t="shared" si="159"/>
        <v>60</v>
      </c>
      <c r="L365" s="67">
        <f t="shared" si="159"/>
        <v>15</v>
      </c>
      <c r="M365" s="67">
        <f t="shared" si="159"/>
        <v>155</v>
      </c>
      <c r="N365" s="67">
        <f t="shared" si="159"/>
        <v>32</v>
      </c>
      <c r="O365" s="67">
        <f t="shared" si="159"/>
        <v>95</v>
      </c>
      <c r="P365" s="67">
        <f t="shared" si="159"/>
        <v>32</v>
      </c>
      <c r="Q365" s="67">
        <f t="shared" si="159"/>
        <v>535</v>
      </c>
      <c r="R365" s="67">
        <f t="shared" si="159"/>
        <v>589</v>
      </c>
      <c r="S365" s="67">
        <f t="shared" si="159"/>
        <v>58</v>
      </c>
      <c r="T365" s="67">
        <f t="shared" si="159"/>
        <v>2</v>
      </c>
      <c r="U365" s="67">
        <f t="shared" si="159"/>
        <v>89</v>
      </c>
      <c r="V365" s="67">
        <f t="shared" si="159"/>
        <v>11</v>
      </c>
      <c r="W365" s="67">
        <f t="shared" si="159"/>
        <v>78</v>
      </c>
      <c r="X365" s="67">
        <f t="shared" si="159"/>
        <v>30</v>
      </c>
      <c r="Y365" s="67">
        <f t="shared" si="159"/>
        <v>39</v>
      </c>
      <c r="Z365" s="67">
        <f t="shared" si="159"/>
        <v>1</v>
      </c>
      <c r="AA365" s="67">
        <f t="shared" si="159"/>
        <v>33</v>
      </c>
      <c r="AB365" s="67">
        <f t="shared" si="159"/>
        <v>4</v>
      </c>
      <c r="AC365" s="67">
        <f t="shared" si="159"/>
        <v>31</v>
      </c>
      <c r="AD365" s="67">
        <f t="shared" si="159"/>
        <v>1</v>
      </c>
      <c r="AE365" s="67">
        <f t="shared" si="159"/>
        <v>6</v>
      </c>
      <c r="AF365" s="67">
        <f t="shared" si="159"/>
        <v>0</v>
      </c>
      <c r="AG365" s="67">
        <f t="shared" si="128"/>
        <v>1363</v>
      </c>
      <c r="AH365" s="67">
        <f t="shared" si="129"/>
        <v>729</v>
      </c>
      <c r="AI365" s="67">
        <f t="shared" si="130"/>
        <v>2092</v>
      </c>
      <c r="AK365" s="65">
        <v>1363</v>
      </c>
      <c r="AL365" s="65">
        <v>729</v>
      </c>
      <c r="AM365" s="65">
        <v>2092</v>
      </c>
      <c r="AO365" s="66">
        <f t="shared" si="114"/>
        <v>0</v>
      </c>
      <c r="AP365" s="66">
        <f t="shared" si="115"/>
        <v>0</v>
      </c>
      <c r="AQ365" s="66">
        <f t="shared" si="116"/>
        <v>0</v>
      </c>
      <c r="AU365" s="66"/>
      <c r="AV365" s="66"/>
    </row>
    <row r="366" spans="1:48" ht="26.25" customHeight="1">
      <c r="A366" s="95" t="s">
        <v>260</v>
      </c>
      <c r="B366" s="95"/>
      <c r="C366" s="93" t="s">
        <v>85</v>
      </c>
      <c r="D366" s="55" t="s">
        <v>232</v>
      </c>
      <c r="E366" s="68">
        <f aca="true" t="shared" si="160" ref="E366:AF366">E67+E217</f>
        <v>65</v>
      </c>
      <c r="F366" s="68">
        <f t="shared" si="160"/>
        <v>26</v>
      </c>
      <c r="G366" s="68">
        <f t="shared" si="160"/>
        <v>0</v>
      </c>
      <c r="H366" s="68">
        <f t="shared" si="160"/>
        <v>0</v>
      </c>
      <c r="I366" s="68">
        <f t="shared" si="160"/>
        <v>4</v>
      </c>
      <c r="J366" s="68">
        <f t="shared" si="160"/>
        <v>1</v>
      </c>
      <c r="K366" s="68">
        <f t="shared" si="160"/>
        <v>37</v>
      </c>
      <c r="L366" s="68">
        <f t="shared" si="160"/>
        <v>18</v>
      </c>
      <c r="M366" s="68">
        <f t="shared" si="160"/>
        <v>42</v>
      </c>
      <c r="N366" s="68">
        <f t="shared" si="160"/>
        <v>42</v>
      </c>
      <c r="O366" s="68">
        <f t="shared" si="160"/>
        <v>182</v>
      </c>
      <c r="P366" s="68">
        <f t="shared" si="160"/>
        <v>158</v>
      </c>
      <c r="Q366" s="68">
        <f t="shared" si="160"/>
        <v>61</v>
      </c>
      <c r="R366" s="68">
        <f t="shared" si="160"/>
        <v>34</v>
      </c>
      <c r="S366" s="68">
        <f t="shared" si="160"/>
        <v>1</v>
      </c>
      <c r="T366" s="68">
        <f t="shared" si="160"/>
        <v>3</v>
      </c>
      <c r="U366" s="68">
        <f t="shared" si="160"/>
        <v>22</v>
      </c>
      <c r="V366" s="68">
        <f t="shared" si="160"/>
        <v>6</v>
      </c>
      <c r="W366" s="68">
        <f t="shared" si="160"/>
        <v>8</v>
      </c>
      <c r="X366" s="68">
        <f t="shared" si="160"/>
        <v>2</v>
      </c>
      <c r="Y366" s="68">
        <f t="shared" si="160"/>
        <v>7</v>
      </c>
      <c r="Z366" s="68">
        <f t="shared" si="160"/>
        <v>1</v>
      </c>
      <c r="AA366" s="68">
        <f t="shared" si="160"/>
        <v>51</v>
      </c>
      <c r="AB366" s="68">
        <f t="shared" si="160"/>
        <v>16</v>
      </c>
      <c r="AC366" s="68">
        <f t="shared" si="160"/>
        <v>16</v>
      </c>
      <c r="AD366" s="68">
        <f t="shared" si="160"/>
        <v>2</v>
      </c>
      <c r="AE366" s="68">
        <f t="shared" si="160"/>
        <v>2</v>
      </c>
      <c r="AF366" s="68">
        <f t="shared" si="160"/>
        <v>0</v>
      </c>
      <c r="AG366" s="67">
        <f t="shared" si="128"/>
        <v>498</v>
      </c>
      <c r="AH366" s="67">
        <f t="shared" si="129"/>
        <v>309</v>
      </c>
      <c r="AI366" s="67">
        <f t="shared" si="130"/>
        <v>807</v>
      </c>
      <c r="AK366" s="65">
        <v>498</v>
      </c>
      <c r="AL366" s="65">
        <v>309</v>
      </c>
      <c r="AM366" s="65">
        <v>807</v>
      </c>
      <c r="AO366" s="66">
        <f t="shared" si="114"/>
        <v>0</v>
      </c>
      <c r="AP366" s="66">
        <f t="shared" si="115"/>
        <v>0</v>
      </c>
      <c r="AQ366" s="66">
        <f t="shared" si="116"/>
        <v>0</v>
      </c>
      <c r="AU366" s="66"/>
      <c r="AV366" s="66"/>
    </row>
    <row r="367" spans="1:48" ht="15">
      <c r="A367" s="95"/>
      <c r="B367" s="95"/>
      <c r="C367" s="94"/>
      <c r="D367" s="55" t="s">
        <v>179</v>
      </c>
      <c r="E367" s="68">
        <f aca="true" t="shared" si="161" ref="E367:AF367">E68+E218</f>
        <v>120</v>
      </c>
      <c r="F367" s="68">
        <f t="shared" si="161"/>
        <v>34</v>
      </c>
      <c r="G367" s="68">
        <f t="shared" si="161"/>
        <v>0</v>
      </c>
      <c r="H367" s="68">
        <f t="shared" si="161"/>
        <v>0</v>
      </c>
      <c r="I367" s="68">
        <f t="shared" si="161"/>
        <v>17</v>
      </c>
      <c r="J367" s="68">
        <f t="shared" si="161"/>
        <v>6</v>
      </c>
      <c r="K367" s="68">
        <f t="shared" si="161"/>
        <v>142</v>
      </c>
      <c r="L367" s="68">
        <f t="shared" si="161"/>
        <v>56</v>
      </c>
      <c r="M367" s="68">
        <f t="shared" si="161"/>
        <v>154</v>
      </c>
      <c r="N367" s="68">
        <f t="shared" si="161"/>
        <v>95</v>
      </c>
      <c r="O367" s="68">
        <f t="shared" si="161"/>
        <v>1168</v>
      </c>
      <c r="P367" s="68">
        <f t="shared" si="161"/>
        <v>815</v>
      </c>
      <c r="Q367" s="68">
        <f t="shared" si="161"/>
        <v>280</v>
      </c>
      <c r="R367" s="68">
        <f t="shared" si="161"/>
        <v>165</v>
      </c>
      <c r="S367" s="68">
        <f t="shared" si="161"/>
        <v>13</v>
      </c>
      <c r="T367" s="68">
        <f t="shared" si="161"/>
        <v>3</v>
      </c>
      <c r="U367" s="68">
        <f t="shared" si="161"/>
        <v>64</v>
      </c>
      <c r="V367" s="68">
        <f t="shared" si="161"/>
        <v>15</v>
      </c>
      <c r="W367" s="68">
        <f t="shared" si="161"/>
        <v>32</v>
      </c>
      <c r="X367" s="68">
        <f t="shared" si="161"/>
        <v>5</v>
      </c>
      <c r="Y367" s="68">
        <f t="shared" si="161"/>
        <v>20</v>
      </c>
      <c r="Z367" s="68">
        <f t="shared" si="161"/>
        <v>1</v>
      </c>
      <c r="AA367" s="68">
        <f t="shared" si="161"/>
        <v>100</v>
      </c>
      <c r="AB367" s="68">
        <f t="shared" si="161"/>
        <v>32</v>
      </c>
      <c r="AC367" s="68">
        <f t="shared" si="161"/>
        <v>35</v>
      </c>
      <c r="AD367" s="68">
        <f t="shared" si="161"/>
        <v>2</v>
      </c>
      <c r="AE367" s="68">
        <f t="shared" si="161"/>
        <v>8</v>
      </c>
      <c r="AF367" s="68">
        <f t="shared" si="161"/>
        <v>0</v>
      </c>
      <c r="AG367" s="67">
        <f t="shared" si="128"/>
        <v>2153</v>
      </c>
      <c r="AH367" s="67">
        <f t="shared" si="129"/>
        <v>1229</v>
      </c>
      <c r="AI367" s="67">
        <f t="shared" si="130"/>
        <v>3382</v>
      </c>
      <c r="AK367" s="65">
        <v>2153</v>
      </c>
      <c r="AL367" s="65">
        <v>1229</v>
      </c>
      <c r="AM367" s="65">
        <v>3382</v>
      </c>
      <c r="AO367" s="66">
        <f t="shared" si="114"/>
        <v>0</v>
      </c>
      <c r="AP367" s="66">
        <f t="shared" si="115"/>
        <v>0</v>
      </c>
      <c r="AQ367" s="66">
        <f t="shared" si="116"/>
        <v>0</v>
      </c>
      <c r="AU367" s="66"/>
      <c r="AV367" s="66"/>
    </row>
    <row r="368" spans="1:48" ht="26.25" customHeight="1">
      <c r="A368" s="107" t="s">
        <v>40</v>
      </c>
      <c r="B368" s="107"/>
      <c r="C368" s="93" t="s">
        <v>41</v>
      </c>
      <c r="D368" s="55" t="s">
        <v>232</v>
      </c>
      <c r="E368" s="68">
        <f aca="true" t="shared" si="162" ref="E368:AF368">E69+E219</f>
        <v>0</v>
      </c>
      <c r="F368" s="68">
        <f t="shared" si="162"/>
        <v>2</v>
      </c>
      <c r="G368" s="68">
        <f t="shared" si="162"/>
        <v>0</v>
      </c>
      <c r="H368" s="68">
        <f t="shared" si="162"/>
        <v>1</v>
      </c>
      <c r="I368" s="68">
        <f t="shared" si="162"/>
        <v>2</v>
      </c>
      <c r="J368" s="68">
        <f t="shared" si="162"/>
        <v>0</v>
      </c>
      <c r="K368" s="68">
        <f t="shared" si="162"/>
        <v>4</v>
      </c>
      <c r="L368" s="68">
        <f t="shared" si="162"/>
        <v>2</v>
      </c>
      <c r="M368" s="68">
        <f t="shared" si="162"/>
        <v>5</v>
      </c>
      <c r="N368" s="68">
        <f t="shared" si="162"/>
        <v>2</v>
      </c>
      <c r="O368" s="68">
        <f t="shared" si="162"/>
        <v>3</v>
      </c>
      <c r="P368" s="68">
        <f t="shared" si="162"/>
        <v>1</v>
      </c>
      <c r="Q368" s="68">
        <f t="shared" si="162"/>
        <v>120</v>
      </c>
      <c r="R368" s="68">
        <f t="shared" si="162"/>
        <v>118</v>
      </c>
      <c r="S368" s="68">
        <f t="shared" si="162"/>
        <v>0</v>
      </c>
      <c r="T368" s="68">
        <f t="shared" si="162"/>
        <v>0</v>
      </c>
      <c r="U368" s="68">
        <f t="shared" si="162"/>
        <v>1</v>
      </c>
      <c r="V368" s="68">
        <f t="shared" si="162"/>
        <v>0</v>
      </c>
      <c r="W368" s="68">
        <f t="shared" si="162"/>
        <v>0</v>
      </c>
      <c r="X368" s="68">
        <f t="shared" si="162"/>
        <v>0</v>
      </c>
      <c r="Y368" s="68">
        <f t="shared" si="162"/>
        <v>0</v>
      </c>
      <c r="Z368" s="68">
        <f t="shared" si="162"/>
        <v>1</v>
      </c>
      <c r="AA368" s="68">
        <f t="shared" si="162"/>
        <v>0</v>
      </c>
      <c r="AB368" s="68">
        <f t="shared" si="162"/>
        <v>0</v>
      </c>
      <c r="AC368" s="68">
        <f t="shared" si="162"/>
        <v>0</v>
      </c>
      <c r="AD368" s="68">
        <f t="shared" si="162"/>
        <v>0</v>
      </c>
      <c r="AE368" s="68">
        <f t="shared" si="162"/>
        <v>0</v>
      </c>
      <c r="AF368" s="68">
        <f t="shared" si="162"/>
        <v>0</v>
      </c>
      <c r="AG368" s="67">
        <f aca="true" t="shared" si="163" ref="AG368:AG399">AE368+AC368+AA368+Y368+W368+U368+S368+Q368+O368+M368+K368+I368+G368+E368</f>
        <v>135</v>
      </c>
      <c r="AH368" s="67">
        <f aca="true" t="shared" si="164" ref="AH368:AH399">AF368+AD368+AB368+Z368+X368+V368+T368+R368+P368+N368+L368+J368+H368+F368</f>
        <v>127</v>
      </c>
      <c r="AI368" s="67">
        <f aca="true" t="shared" si="165" ref="AI368:AI399">AG368+AH368</f>
        <v>262</v>
      </c>
      <c r="AK368" s="65">
        <v>135</v>
      </c>
      <c r="AL368" s="65">
        <v>127</v>
      </c>
      <c r="AM368" s="65">
        <v>262</v>
      </c>
      <c r="AO368" s="66">
        <f t="shared" si="114"/>
        <v>0</v>
      </c>
      <c r="AP368" s="66">
        <f t="shared" si="115"/>
        <v>0</v>
      </c>
      <c r="AQ368" s="66">
        <f t="shared" si="116"/>
        <v>0</v>
      </c>
      <c r="AU368" s="66"/>
      <c r="AV368" s="66"/>
    </row>
    <row r="369" spans="1:48" ht="15">
      <c r="A369" s="107"/>
      <c r="B369" s="107"/>
      <c r="C369" s="94"/>
      <c r="D369" s="55" t="s">
        <v>179</v>
      </c>
      <c r="E369" s="68">
        <f aca="true" t="shared" si="166" ref="E369:AF369">E70+E220</f>
        <v>2</v>
      </c>
      <c r="F369" s="68">
        <f t="shared" si="166"/>
        <v>7</v>
      </c>
      <c r="G369" s="68">
        <f t="shared" si="166"/>
        <v>4</v>
      </c>
      <c r="H369" s="68">
        <f t="shared" si="166"/>
        <v>1</v>
      </c>
      <c r="I369" s="68">
        <f t="shared" si="166"/>
        <v>5</v>
      </c>
      <c r="J369" s="68">
        <f t="shared" si="166"/>
        <v>3</v>
      </c>
      <c r="K369" s="68">
        <f t="shared" si="166"/>
        <v>41</v>
      </c>
      <c r="L369" s="68">
        <f t="shared" si="166"/>
        <v>30</v>
      </c>
      <c r="M369" s="68">
        <f t="shared" si="166"/>
        <v>18</v>
      </c>
      <c r="N369" s="68">
        <f t="shared" si="166"/>
        <v>15</v>
      </c>
      <c r="O369" s="68">
        <f t="shared" si="166"/>
        <v>12</v>
      </c>
      <c r="P369" s="68">
        <f t="shared" si="166"/>
        <v>5</v>
      </c>
      <c r="Q369" s="68">
        <f t="shared" si="166"/>
        <v>550</v>
      </c>
      <c r="R369" s="68">
        <f t="shared" si="166"/>
        <v>515</v>
      </c>
      <c r="S369" s="68">
        <f t="shared" si="166"/>
        <v>1</v>
      </c>
      <c r="T369" s="68">
        <f t="shared" si="166"/>
        <v>0</v>
      </c>
      <c r="U369" s="68">
        <f t="shared" si="166"/>
        <v>9</v>
      </c>
      <c r="V369" s="68">
        <f t="shared" si="166"/>
        <v>2</v>
      </c>
      <c r="W369" s="68">
        <f t="shared" si="166"/>
        <v>1</v>
      </c>
      <c r="X369" s="68">
        <f t="shared" si="166"/>
        <v>2</v>
      </c>
      <c r="Y369" s="68">
        <f t="shared" si="166"/>
        <v>1</v>
      </c>
      <c r="Z369" s="68">
        <f t="shared" si="166"/>
        <v>1</v>
      </c>
      <c r="AA369" s="68">
        <f t="shared" si="166"/>
        <v>4</v>
      </c>
      <c r="AB369" s="68">
        <f t="shared" si="166"/>
        <v>2</v>
      </c>
      <c r="AC369" s="68">
        <f t="shared" si="166"/>
        <v>1</v>
      </c>
      <c r="AD369" s="68">
        <f t="shared" si="166"/>
        <v>0</v>
      </c>
      <c r="AE369" s="68">
        <f t="shared" si="166"/>
        <v>0</v>
      </c>
      <c r="AF369" s="68">
        <f t="shared" si="166"/>
        <v>0</v>
      </c>
      <c r="AG369" s="67">
        <f t="shared" si="163"/>
        <v>649</v>
      </c>
      <c r="AH369" s="67">
        <f t="shared" si="164"/>
        <v>583</v>
      </c>
      <c r="AI369" s="67">
        <f t="shared" si="165"/>
        <v>1232</v>
      </c>
      <c r="AK369" s="65">
        <v>649</v>
      </c>
      <c r="AL369" s="65">
        <v>583</v>
      </c>
      <c r="AM369" s="65">
        <v>1232</v>
      </c>
      <c r="AO369" s="66">
        <f t="shared" si="114"/>
        <v>0</v>
      </c>
      <c r="AP369" s="66">
        <f t="shared" si="115"/>
        <v>0</v>
      </c>
      <c r="AQ369" s="66">
        <f t="shared" si="116"/>
        <v>0</v>
      </c>
      <c r="AU369" s="66"/>
      <c r="AV369" s="66"/>
    </row>
    <row r="370" spans="1:48" ht="26.25" customHeight="1">
      <c r="A370" s="98" t="s">
        <v>259</v>
      </c>
      <c r="B370" s="99" t="s">
        <v>43</v>
      </c>
      <c r="C370" s="93" t="s">
        <v>85</v>
      </c>
      <c r="D370" s="56" t="s">
        <v>232</v>
      </c>
      <c r="E370" s="68">
        <f aca="true" t="shared" si="167" ref="E370:AF370">E71+E221</f>
        <v>21</v>
      </c>
      <c r="F370" s="68">
        <f t="shared" si="167"/>
        <v>25</v>
      </c>
      <c r="G370" s="68">
        <f t="shared" si="167"/>
        <v>0</v>
      </c>
      <c r="H370" s="68">
        <f t="shared" si="167"/>
        <v>0</v>
      </c>
      <c r="I370" s="68">
        <f t="shared" si="167"/>
        <v>48</v>
      </c>
      <c r="J370" s="68">
        <f t="shared" si="167"/>
        <v>45</v>
      </c>
      <c r="K370" s="68">
        <f t="shared" si="167"/>
        <v>16</v>
      </c>
      <c r="L370" s="68">
        <f t="shared" si="167"/>
        <v>19</v>
      </c>
      <c r="M370" s="68">
        <f t="shared" si="167"/>
        <v>36</v>
      </c>
      <c r="N370" s="68">
        <f t="shared" si="167"/>
        <v>44</v>
      </c>
      <c r="O370" s="68">
        <f t="shared" si="167"/>
        <v>187</v>
      </c>
      <c r="P370" s="68">
        <f t="shared" si="167"/>
        <v>335</v>
      </c>
      <c r="Q370" s="68">
        <f t="shared" si="167"/>
        <v>70</v>
      </c>
      <c r="R370" s="68">
        <f t="shared" si="167"/>
        <v>144</v>
      </c>
      <c r="S370" s="68">
        <f t="shared" si="167"/>
        <v>15</v>
      </c>
      <c r="T370" s="68">
        <f t="shared" si="167"/>
        <v>18</v>
      </c>
      <c r="U370" s="68">
        <f t="shared" si="167"/>
        <v>50</v>
      </c>
      <c r="V370" s="68">
        <f t="shared" si="167"/>
        <v>38</v>
      </c>
      <c r="W370" s="68">
        <f t="shared" si="167"/>
        <v>51</v>
      </c>
      <c r="X370" s="68">
        <f t="shared" si="167"/>
        <v>39</v>
      </c>
      <c r="Y370" s="68">
        <f t="shared" si="167"/>
        <v>22</v>
      </c>
      <c r="Z370" s="68">
        <f t="shared" si="167"/>
        <v>15</v>
      </c>
      <c r="AA370" s="68">
        <f t="shared" si="167"/>
        <v>14</v>
      </c>
      <c r="AB370" s="68">
        <f t="shared" si="167"/>
        <v>12</v>
      </c>
      <c r="AC370" s="68">
        <f t="shared" si="167"/>
        <v>28</v>
      </c>
      <c r="AD370" s="68">
        <f t="shared" si="167"/>
        <v>15</v>
      </c>
      <c r="AE370" s="68">
        <f t="shared" si="167"/>
        <v>0</v>
      </c>
      <c r="AF370" s="68">
        <f t="shared" si="167"/>
        <v>0</v>
      </c>
      <c r="AG370" s="67">
        <f t="shared" si="163"/>
        <v>558</v>
      </c>
      <c r="AH370" s="67">
        <f t="shared" si="164"/>
        <v>749</v>
      </c>
      <c r="AI370" s="67">
        <f t="shared" si="165"/>
        <v>1307</v>
      </c>
      <c r="AK370" s="65">
        <v>558</v>
      </c>
      <c r="AL370" s="65">
        <v>749</v>
      </c>
      <c r="AM370" s="65">
        <v>1307</v>
      </c>
      <c r="AO370" s="66">
        <f t="shared" si="114"/>
        <v>0</v>
      </c>
      <c r="AP370" s="66">
        <f t="shared" si="115"/>
        <v>0</v>
      </c>
      <c r="AQ370" s="66">
        <f t="shared" si="116"/>
        <v>0</v>
      </c>
      <c r="AU370" s="66"/>
      <c r="AV370" s="66"/>
    </row>
    <row r="371" spans="1:48" ht="15">
      <c r="A371" s="98"/>
      <c r="B371" s="99"/>
      <c r="C371" s="94"/>
      <c r="D371" s="56" t="s">
        <v>179</v>
      </c>
      <c r="E371" s="68">
        <f aca="true" t="shared" si="168" ref="E371:AF371">E72+E222</f>
        <v>62</v>
      </c>
      <c r="F371" s="68">
        <f t="shared" si="168"/>
        <v>77</v>
      </c>
      <c r="G371" s="68">
        <f t="shared" si="168"/>
        <v>0</v>
      </c>
      <c r="H371" s="68">
        <f t="shared" si="168"/>
        <v>0</v>
      </c>
      <c r="I371" s="68">
        <f t="shared" si="168"/>
        <v>204</v>
      </c>
      <c r="J371" s="68">
        <f t="shared" si="168"/>
        <v>137</v>
      </c>
      <c r="K371" s="68">
        <f t="shared" si="168"/>
        <v>59</v>
      </c>
      <c r="L371" s="68">
        <f t="shared" si="168"/>
        <v>68</v>
      </c>
      <c r="M371" s="68">
        <f t="shared" si="168"/>
        <v>191</v>
      </c>
      <c r="N371" s="68">
        <f t="shared" si="168"/>
        <v>217</v>
      </c>
      <c r="O371" s="68">
        <f t="shared" si="168"/>
        <v>800</v>
      </c>
      <c r="P371" s="68">
        <f t="shared" si="168"/>
        <v>1679</v>
      </c>
      <c r="Q371" s="68">
        <f t="shared" si="168"/>
        <v>378</v>
      </c>
      <c r="R371" s="68">
        <f t="shared" si="168"/>
        <v>652</v>
      </c>
      <c r="S371" s="68">
        <f t="shared" si="168"/>
        <v>55</v>
      </c>
      <c r="T371" s="68">
        <f t="shared" si="168"/>
        <v>43</v>
      </c>
      <c r="U371" s="68">
        <f t="shared" si="168"/>
        <v>283</v>
      </c>
      <c r="V371" s="68">
        <f t="shared" si="168"/>
        <v>201</v>
      </c>
      <c r="W371" s="68">
        <f t="shared" si="168"/>
        <v>143</v>
      </c>
      <c r="X371" s="68">
        <f t="shared" si="168"/>
        <v>122</v>
      </c>
      <c r="Y371" s="68">
        <f t="shared" si="168"/>
        <v>100</v>
      </c>
      <c r="Z371" s="68">
        <f t="shared" si="168"/>
        <v>66</v>
      </c>
      <c r="AA371" s="68">
        <f t="shared" si="168"/>
        <v>36</v>
      </c>
      <c r="AB371" s="68">
        <f t="shared" si="168"/>
        <v>36</v>
      </c>
      <c r="AC371" s="68">
        <f t="shared" si="168"/>
        <v>117</v>
      </c>
      <c r="AD371" s="68">
        <f t="shared" si="168"/>
        <v>76</v>
      </c>
      <c r="AE371" s="68">
        <f t="shared" si="168"/>
        <v>2</v>
      </c>
      <c r="AF371" s="68">
        <f t="shared" si="168"/>
        <v>1</v>
      </c>
      <c r="AG371" s="67">
        <f t="shared" si="163"/>
        <v>2430</v>
      </c>
      <c r="AH371" s="67">
        <f t="shared" si="164"/>
        <v>3375</v>
      </c>
      <c r="AI371" s="67">
        <f t="shared" si="165"/>
        <v>5805</v>
      </c>
      <c r="AK371" s="65">
        <v>2430</v>
      </c>
      <c r="AL371" s="65">
        <v>3375</v>
      </c>
      <c r="AM371" s="65">
        <v>5805</v>
      </c>
      <c r="AO371" s="66">
        <f t="shared" si="114"/>
        <v>0</v>
      </c>
      <c r="AP371" s="66">
        <f t="shared" si="115"/>
        <v>0</v>
      </c>
      <c r="AQ371" s="66">
        <f t="shared" si="116"/>
        <v>0</v>
      </c>
      <c r="AU371" s="66"/>
      <c r="AV371" s="66"/>
    </row>
    <row r="372" spans="1:48" ht="15">
      <c r="A372" s="98"/>
      <c r="B372" s="104" t="s">
        <v>44</v>
      </c>
      <c r="C372" s="149" t="s">
        <v>85</v>
      </c>
      <c r="D372" s="64" t="s">
        <v>232</v>
      </c>
      <c r="E372" s="68">
        <f aca="true" t="shared" si="169" ref="E372:AF372">E73+E223</f>
        <v>20</v>
      </c>
      <c r="F372" s="68">
        <f t="shared" si="169"/>
        <v>17</v>
      </c>
      <c r="G372" s="68">
        <f t="shared" si="169"/>
        <v>0</v>
      </c>
      <c r="H372" s="68">
        <f t="shared" si="169"/>
        <v>0</v>
      </c>
      <c r="I372" s="68">
        <f t="shared" si="169"/>
        <v>71</v>
      </c>
      <c r="J372" s="68">
        <f t="shared" si="169"/>
        <v>46</v>
      </c>
      <c r="K372" s="68">
        <f t="shared" si="169"/>
        <v>8</v>
      </c>
      <c r="L372" s="68">
        <f t="shared" si="169"/>
        <v>11</v>
      </c>
      <c r="M372" s="68">
        <f t="shared" si="169"/>
        <v>29</v>
      </c>
      <c r="N372" s="68">
        <f t="shared" si="169"/>
        <v>64</v>
      </c>
      <c r="O372" s="68">
        <f t="shared" si="169"/>
        <v>139</v>
      </c>
      <c r="P372" s="68">
        <f t="shared" si="169"/>
        <v>435</v>
      </c>
      <c r="Q372" s="68">
        <f t="shared" si="169"/>
        <v>28</v>
      </c>
      <c r="R372" s="68">
        <f t="shared" si="169"/>
        <v>43</v>
      </c>
      <c r="S372" s="68">
        <f t="shared" si="169"/>
        <v>34</v>
      </c>
      <c r="T372" s="68">
        <f t="shared" si="169"/>
        <v>4</v>
      </c>
      <c r="U372" s="68">
        <f t="shared" si="169"/>
        <v>58</v>
      </c>
      <c r="V372" s="68">
        <f t="shared" si="169"/>
        <v>60</v>
      </c>
      <c r="W372" s="68">
        <f t="shared" si="169"/>
        <v>53</v>
      </c>
      <c r="X372" s="68">
        <f t="shared" si="169"/>
        <v>45</v>
      </c>
      <c r="Y372" s="68">
        <f t="shared" si="169"/>
        <v>14</v>
      </c>
      <c r="Z372" s="68">
        <f t="shared" si="169"/>
        <v>6</v>
      </c>
      <c r="AA372" s="68">
        <f t="shared" si="169"/>
        <v>4</v>
      </c>
      <c r="AB372" s="68">
        <f t="shared" si="169"/>
        <v>1</v>
      </c>
      <c r="AC372" s="68">
        <f t="shared" si="169"/>
        <v>11</v>
      </c>
      <c r="AD372" s="68">
        <f t="shared" si="169"/>
        <v>2</v>
      </c>
      <c r="AE372" s="68">
        <f t="shared" si="169"/>
        <v>1</v>
      </c>
      <c r="AF372" s="68">
        <f t="shared" si="169"/>
        <v>3</v>
      </c>
      <c r="AG372" s="67">
        <f t="shared" si="163"/>
        <v>470</v>
      </c>
      <c r="AH372" s="67">
        <f t="shared" si="164"/>
        <v>737</v>
      </c>
      <c r="AI372" s="67">
        <f t="shared" si="165"/>
        <v>1207</v>
      </c>
      <c r="AK372" s="65">
        <v>470</v>
      </c>
      <c r="AL372" s="65">
        <v>737</v>
      </c>
      <c r="AM372" s="65">
        <v>1207</v>
      </c>
      <c r="AO372" s="66">
        <f t="shared" si="114"/>
        <v>0</v>
      </c>
      <c r="AP372" s="66">
        <f t="shared" si="115"/>
        <v>0</v>
      </c>
      <c r="AQ372" s="66">
        <f t="shared" si="116"/>
        <v>0</v>
      </c>
      <c r="AU372" s="66"/>
      <c r="AV372" s="66"/>
    </row>
    <row r="373" spans="1:48" ht="15">
      <c r="A373" s="98"/>
      <c r="B373" s="104"/>
      <c r="C373" s="150"/>
      <c r="D373" s="64" t="s">
        <v>179</v>
      </c>
      <c r="E373" s="68">
        <f aca="true" t="shared" si="170" ref="E373:AF373">E74+E224</f>
        <v>68</v>
      </c>
      <c r="F373" s="68">
        <f t="shared" si="170"/>
        <v>84</v>
      </c>
      <c r="G373" s="68">
        <f t="shared" si="170"/>
        <v>0</v>
      </c>
      <c r="H373" s="68">
        <f t="shared" si="170"/>
        <v>0</v>
      </c>
      <c r="I373" s="68">
        <f t="shared" si="170"/>
        <v>179</v>
      </c>
      <c r="J373" s="68">
        <f t="shared" si="170"/>
        <v>123</v>
      </c>
      <c r="K373" s="68">
        <f t="shared" si="170"/>
        <v>28</v>
      </c>
      <c r="L373" s="68">
        <f t="shared" si="170"/>
        <v>37</v>
      </c>
      <c r="M373" s="68">
        <f t="shared" si="170"/>
        <v>85</v>
      </c>
      <c r="N373" s="68">
        <f t="shared" si="170"/>
        <v>231</v>
      </c>
      <c r="O373" s="68">
        <f t="shared" si="170"/>
        <v>809</v>
      </c>
      <c r="P373" s="68">
        <f t="shared" si="170"/>
        <v>2916</v>
      </c>
      <c r="Q373" s="68">
        <f t="shared" si="170"/>
        <v>107</v>
      </c>
      <c r="R373" s="68">
        <f t="shared" si="170"/>
        <v>424</v>
      </c>
      <c r="S373" s="68">
        <f t="shared" si="170"/>
        <v>56</v>
      </c>
      <c r="T373" s="68">
        <f t="shared" si="170"/>
        <v>10</v>
      </c>
      <c r="U373" s="68">
        <f t="shared" si="170"/>
        <v>104</v>
      </c>
      <c r="V373" s="68">
        <f t="shared" si="170"/>
        <v>125</v>
      </c>
      <c r="W373" s="68">
        <f t="shared" si="170"/>
        <v>141</v>
      </c>
      <c r="X373" s="68">
        <f t="shared" si="170"/>
        <v>145</v>
      </c>
      <c r="Y373" s="68">
        <f t="shared" si="170"/>
        <v>56</v>
      </c>
      <c r="Z373" s="68">
        <f t="shared" si="170"/>
        <v>28</v>
      </c>
      <c r="AA373" s="68">
        <f t="shared" si="170"/>
        <v>18</v>
      </c>
      <c r="AB373" s="68">
        <f t="shared" si="170"/>
        <v>19</v>
      </c>
      <c r="AC373" s="68">
        <f t="shared" si="170"/>
        <v>47</v>
      </c>
      <c r="AD373" s="68">
        <f t="shared" si="170"/>
        <v>14</v>
      </c>
      <c r="AE373" s="68">
        <f t="shared" si="170"/>
        <v>3</v>
      </c>
      <c r="AF373" s="68">
        <f t="shared" si="170"/>
        <v>5</v>
      </c>
      <c r="AG373" s="67">
        <f t="shared" si="163"/>
        <v>1701</v>
      </c>
      <c r="AH373" s="67">
        <f t="shared" si="164"/>
        <v>4161</v>
      </c>
      <c r="AI373" s="67">
        <f t="shared" si="165"/>
        <v>5862</v>
      </c>
      <c r="AK373" s="65">
        <v>1701</v>
      </c>
      <c r="AL373" s="65">
        <v>4161</v>
      </c>
      <c r="AM373" s="65">
        <v>5862</v>
      </c>
      <c r="AO373" s="66">
        <f t="shared" si="114"/>
        <v>0</v>
      </c>
      <c r="AP373" s="66">
        <f t="shared" si="115"/>
        <v>0</v>
      </c>
      <c r="AQ373" s="66">
        <f t="shared" si="116"/>
        <v>0</v>
      </c>
      <c r="AU373" s="66"/>
      <c r="AV373" s="66"/>
    </row>
    <row r="374" spans="1:48" ht="15">
      <c r="A374" s="98"/>
      <c r="B374" s="99" t="s">
        <v>45</v>
      </c>
      <c r="C374" s="93" t="s">
        <v>85</v>
      </c>
      <c r="D374" s="56" t="s">
        <v>232</v>
      </c>
      <c r="E374" s="68">
        <f aca="true" t="shared" si="171" ref="E374:AF374">E75+E225</f>
        <v>2</v>
      </c>
      <c r="F374" s="68">
        <f t="shared" si="171"/>
        <v>3</v>
      </c>
      <c r="G374" s="68">
        <f t="shared" si="171"/>
        <v>0</v>
      </c>
      <c r="H374" s="68">
        <f t="shared" si="171"/>
        <v>0</v>
      </c>
      <c r="I374" s="68">
        <f t="shared" si="171"/>
        <v>45</v>
      </c>
      <c r="J374" s="68">
        <f t="shared" si="171"/>
        <v>39</v>
      </c>
      <c r="K374" s="68">
        <f t="shared" si="171"/>
        <v>0</v>
      </c>
      <c r="L374" s="68">
        <f t="shared" si="171"/>
        <v>5</v>
      </c>
      <c r="M374" s="68">
        <f t="shared" si="171"/>
        <v>6</v>
      </c>
      <c r="N374" s="68">
        <f t="shared" si="171"/>
        <v>56</v>
      </c>
      <c r="O374" s="68">
        <f t="shared" si="171"/>
        <v>35</v>
      </c>
      <c r="P374" s="68">
        <f t="shared" si="171"/>
        <v>227</v>
      </c>
      <c r="Q374" s="68">
        <f t="shared" si="171"/>
        <v>0</v>
      </c>
      <c r="R374" s="68">
        <f t="shared" si="171"/>
        <v>6</v>
      </c>
      <c r="S374" s="68">
        <f t="shared" si="171"/>
        <v>3</v>
      </c>
      <c r="T374" s="68">
        <f t="shared" si="171"/>
        <v>3</v>
      </c>
      <c r="U374" s="68">
        <f t="shared" si="171"/>
        <v>48</v>
      </c>
      <c r="V374" s="68">
        <f t="shared" si="171"/>
        <v>66</v>
      </c>
      <c r="W374" s="68">
        <f t="shared" si="171"/>
        <v>32</v>
      </c>
      <c r="X374" s="68">
        <f t="shared" si="171"/>
        <v>30</v>
      </c>
      <c r="Y374" s="68">
        <f t="shared" si="171"/>
        <v>26</v>
      </c>
      <c r="Z374" s="68">
        <f t="shared" si="171"/>
        <v>14</v>
      </c>
      <c r="AA374" s="68">
        <f t="shared" si="171"/>
        <v>1</v>
      </c>
      <c r="AB374" s="68">
        <f t="shared" si="171"/>
        <v>0</v>
      </c>
      <c r="AC374" s="68">
        <f t="shared" si="171"/>
        <v>3</v>
      </c>
      <c r="AD374" s="68">
        <f t="shared" si="171"/>
        <v>3</v>
      </c>
      <c r="AE374" s="68">
        <f t="shared" si="171"/>
        <v>1</v>
      </c>
      <c r="AF374" s="68">
        <f t="shared" si="171"/>
        <v>0</v>
      </c>
      <c r="AG374" s="67">
        <f t="shared" si="163"/>
        <v>202</v>
      </c>
      <c r="AH374" s="67">
        <f t="shared" si="164"/>
        <v>452</v>
      </c>
      <c r="AI374" s="67">
        <f t="shared" si="165"/>
        <v>654</v>
      </c>
      <c r="AK374" s="65">
        <v>202</v>
      </c>
      <c r="AL374" s="65">
        <v>452</v>
      </c>
      <c r="AM374" s="65">
        <v>654</v>
      </c>
      <c r="AO374" s="66">
        <f t="shared" si="114"/>
        <v>0</v>
      </c>
      <c r="AP374" s="66">
        <f t="shared" si="115"/>
        <v>0</v>
      </c>
      <c r="AQ374" s="66">
        <f t="shared" si="116"/>
        <v>0</v>
      </c>
      <c r="AU374" s="66"/>
      <c r="AV374" s="66"/>
    </row>
    <row r="375" spans="1:48" ht="15">
      <c r="A375" s="98"/>
      <c r="B375" s="99"/>
      <c r="C375" s="94"/>
      <c r="D375" s="56" t="s">
        <v>179</v>
      </c>
      <c r="E375" s="68">
        <f aca="true" t="shared" si="172" ref="E375:AF375">E76+E226</f>
        <v>20</v>
      </c>
      <c r="F375" s="68">
        <f t="shared" si="172"/>
        <v>44</v>
      </c>
      <c r="G375" s="68">
        <f t="shared" si="172"/>
        <v>0</v>
      </c>
      <c r="H375" s="68">
        <f t="shared" si="172"/>
        <v>0</v>
      </c>
      <c r="I375" s="68">
        <f t="shared" si="172"/>
        <v>73</v>
      </c>
      <c r="J375" s="68">
        <f t="shared" si="172"/>
        <v>81</v>
      </c>
      <c r="K375" s="68">
        <f t="shared" si="172"/>
        <v>11</v>
      </c>
      <c r="L375" s="68">
        <f t="shared" si="172"/>
        <v>29</v>
      </c>
      <c r="M375" s="68">
        <f t="shared" si="172"/>
        <v>103</v>
      </c>
      <c r="N375" s="68">
        <f t="shared" si="172"/>
        <v>169</v>
      </c>
      <c r="O375" s="68">
        <f t="shared" si="172"/>
        <v>598</v>
      </c>
      <c r="P375" s="68">
        <f t="shared" si="172"/>
        <v>1115</v>
      </c>
      <c r="Q375" s="68">
        <f t="shared" si="172"/>
        <v>83</v>
      </c>
      <c r="R375" s="68">
        <f t="shared" si="172"/>
        <v>243</v>
      </c>
      <c r="S375" s="68">
        <f t="shared" si="172"/>
        <v>4</v>
      </c>
      <c r="T375" s="68">
        <f t="shared" si="172"/>
        <v>6</v>
      </c>
      <c r="U375" s="68">
        <f t="shared" si="172"/>
        <v>124</v>
      </c>
      <c r="V375" s="68">
        <f t="shared" si="172"/>
        <v>147</v>
      </c>
      <c r="W375" s="68">
        <f t="shared" si="172"/>
        <v>47</v>
      </c>
      <c r="X375" s="68">
        <f t="shared" si="172"/>
        <v>46</v>
      </c>
      <c r="Y375" s="68">
        <f t="shared" si="172"/>
        <v>47</v>
      </c>
      <c r="Z375" s="68">
        <f t="shared" si="172"/>
        <v>46</v>
      </c>
      <c r="AA375" s="68">
        <f t="shared" si="172"/>
        <v>3</v>
      </c>
      <c r="AB375" s="68">
        <f t="shared" si="172"/>
        <v>2</v>
      </c>
      <c r="AC375" s="68">
        <f t="shared" si="172"/>
        <v>7</v>
      </c>
      <c r="AD375" s="68">
        <f t="shared" si="172"/>
        <v>5</v>
      </c>
      <c r="AE375" s="68">
        <f t="shared" si="172"/>
        <v>2</v>
      </c>
      <c r="AF375" s="68">
        <f t="shared" si="172"/>
        <v>1</v>
      </c>
      <c r="AG375" s="67">
        <f t="shared" si="163"/>
        <v>1122</v>
      </c>
      <c r="AH375" s="67">
        <f t="shared" si="164"/>
        <v>1934</v>
      </c>
      <c r="AI375" s="67">
        <f t="shared" si="165"/>
        <v>3056</v>
      </c>
      <c r="AK375" s="65">
        <v>1122</v>
      </c>
      <c r="AL375" s="65">
        <v>1934</v>
      </c>
      <c r="AM375" s="65">
        <v>3056</v>
      </c>
      <c r="AO375" s="66">
        <f t="shared" si="114"/>
        <v>0</v>
      </c>
      <c r="AP375" s="66">
        <f t="shared" si="115"/>
        <v>0</v>
      </c>
      <c r="AQ375" s="66">
        <f t="shared" si="116"/>
        <v>0</v>
      </c>
      <c r="AU375" s="66"/>
      <c r="AV375" s="66"/>
    </row>
    <row r="376" spans="1:48" ht="15">
      <c r="A376" s="98"/>
      <c r="B376" s="99" t="s">
        <v>258</v>
      </c>
      <c r="C376" s="93" t="s">
        <v>85</v>
      </c>
      <c r="D376" s="56" t="s">
        <v>232</v>
      </c>
      <c r="E376" s="68">
        <f aca="true" t="shared" si="173" ref="E376:AF376">E77+E227</f>
        <v>0</v>
      </c>
      <c r="F376" s="68">
        <f t="shared" si="173"/>
        <v>2</v>
      </c>
      <c r="G376" s="68">
        <f t="shared" si="173"/>
        <v>0</v>
      </c>
      <c r="H376" s="68">
        <f t="shared" si="173"/>
        <v>0</v>
      </c>
      <c r="I376" s="68">
        <f t="shared" si="173"/>
        <v>25</v>
      </c>
      <c r="J376" s="68">
        <f t="shared" si="173"/>
        <v>7</v>
      </c>
      <c r="K376" s="68">
        <f t="shared" si="173"/>
        <v>2</v>
      </c>
      <c r="L376" s="68">
        <f t="shared" si="173"/>
        <v>3</v>
      </c>
      <c r="M376" s="68">
        <f t="shared" si="173"/>
        <v>42</v>
      </c>
      <c r="N376" s="68">
        <f t="shared" si="173"/>
        <v>45</v>
      </c>
      <c r="O376" s="68">
        <f t="shared" si="173"/>
        <v>11</v>
      </c>
      <c r="P376" s="68">
        <f t="shared" si="173"/>
        <v>18</v>
      </c>
      <c r="Q376" s="68">
        <f t="shared" si="173"/>
        <v>10</v>
      </c>
      <c r="R376" s="68">
        <f t="shared" si="173"/>
        <v>18</v>
      </c>
      <c r="S376" s="68">
        <f t="shared" si="173"/>
        <v>23</v>
      </c>
      <c r="T376" s="68">
        <f t="shared" si="173"/>
        <v>6</v>
      </c>
      <c r="U376" s="68">
        <f t="shared" si="173"/>
        <v>67</v>
      </c>
      <c r="V376" s="68">
        <f t="shared" si="173"/>
        <v>67</v>
      </c>
      <c r="W376" s="68">
        <f t="shared" si="173"/>
        <v>64</v>
      </c>
      <c r="X376" s="68">
        <f t="shared" si="173"/>
        <v>25</v>
      </c>
      <c r="Y376" s="68">
        <f t="shared" si="173"/>
        <v>69</v>
      </c>
      <c r="Z376" s="68">
        <f t="shared" si="173"/>
        <v>17</v>
      </c>
      <c r="AA376" s="68">
        <f t="shared" si="173"/>
        <v>0</v>
      </c>
      <c r="AB376" s="68">
        <f t="shared" si="173"/>
        <v>0</v>
      </c>
      <c r="AC376" s="68">
        <f t="shared" si="173"/>
        <v>1</v>
      </c>
      <c r="AD376" s="68">
        <f t="shared" si="173"/>
        <v>1</v>
      </c>
      <c r="AE376" s="68">
        <f t="shared" si="173"/>
        <v>1</v>
      </c>
      <c r="AF376" s="68">
        <f t="shared" si="173"/>
        <v>0</v>
      </c>
      <c r="AG376" s="67">
        <f t="shared" si="163"/>
        <v>315</v>
      </c>
      <c r="AH376" s="67">
        <f t="shared" si="164"/>
        <v>209</v>
      </c>
      <c r="AI376" s="67">
        <f t="shared" si="165"/>
        <v>524</v>
      </c>
      <c r="AK376" s="65">
        <v>315</v>
      </c>
      <c r="AL376" s="65">
        <v>209</v>
      </c>
      <c r="AM376" s="65">
        <v>524</v>
      </c>
      <c r="AO376" s="66">
        <f t="shared" si="114"/>
        <v>0</v>
      </c>
      <c r="AP376" s="66">
        <f t="shared" si="115"/>
        <v>0</v>
      </c>
      <c r="AQ376" s="66">
        <f t="shared" si="116"/>
        <v>0</v>
      </c>
      <c r="AU376" s="66"/>
      <c r="AV376" s="66"/>
    </row>
    <row r="377" spans="1:48" ht="15">
      <c r="A377" s="98"/>
      <c r="B377" s="99"/>
      <c r="C377" s="94"/>
      <c r="D377" s="56" t="s">
        <v>179</v>
      </c>
      <c r="E377" s="68">
        <f aca="true" t="shared" si="174" ref="E377:AF377">E78+E228</f>
        <v>6</v>
      </c>
      <c r="F377" s="68">
        <f t="shared" si="174"/>
        <v>5</v>
      </c>
      <c r="G377" s="68">
        <f t="shared" si="174"/>
        <v>0</v>
      </c>
      <c r="H377" s="68">
        <f t="shared" si="174"/>
        <v>0</v>
      </c>
      <c r="I377" s="68">
        <f t="shared" si="174"/>
        <v>68</v>
      </c>
      <c r="J377" s="68">
        <f t="shared" si="174"/>
        <v>10</v>
      </c>
      <c r="K377" s="68">
        <f t="shared" si="174"/>
        <v>6</v>
      </c>
      <c r="L377" s="68">
        <f t="shared" si="174"/>
        <v>13</v>
      </c>
      <c r="M377" s="68">
        <f t="shared" si="174"/>
        <v>129</v>
      </c>
      <c r="N377" s="68">
        <f t="shared" si="174"/>
        <v>140</v>
      </c>
      <c r="O377" s="68">
        <f t="shared" si="174"/>
        <v>151</v>
      </c>
      <c r="P377" s="68">
        <f t="shared" si="174"/>
        <v>274</v>
      </c>
      <c r="Q377" s="68">
        <f t="shared" si="174"/>
        <v>213</v>
      </c>
      <c r="R377" s="68">
        <f t="shared" si="174"/>
        <v>422</v>
      </c>
      <c r="S377" s="68">
        <f t="shared" si="174"/>
        <v>39</v>
      </c>
      <c r="T377" s="68">
        <f t="shared" si="174"/>
        <v>10</v>
      </c>
      <c r="U377" s="68">
        <f t="shared" si="174"/>
        <v>171</v>
      </c>
      <c r="V377" s="68">
        <f t="shared" si="174"/>
        <v>123</v>
      </c>
      <c r="W377" s="68">
        <f t="shared" si="174"/>
        <v>124</v>
      </c>
      <c r="X377" s="68">
        <f t="shared" si="174"/>
        <v>52</v>
      </c>
      <c r="Y377" s="68">
        <f t="shared" si="174"/>
        <v>173</v>
      </c>
      <c r="Z377" s="68">
        <f t="shared" si="174"/>
        <v>62</v>
      </c>
      <c r="AA377" s="68">
        <f t="shared" si="174"/>
        <v>0</v>
      </c>
      <c r="AB377" s="68">
        <f t="shared" si="174"/>
        <v>0</v>
      </c>
      <c r="AC377" s="68">
        <f t="shared" si="174"/>
        <v>1</v>
      </c>
      <c r="AD377" s="68">
        <f t="shared" si="174"/>
        <v>2</v>
      </c>
      <c r="AE377" s="68">
        <f t="shared" si="174"/>
        <v>1</v>
      </c>
      <c r="AF377" s="68">
        <f t="shared" si="174"/>
        <v>2</v>
      </c>
      <c r="AG377" s="67">
        <f t="shared" si="163"/>
        <v>1082</v>
      </c>
      <c r="AH377" s="67">
        <f t="shared" si="164"/>
        <v>1115</v>
      </c>
      <c r="AI377" s="67">
        <f t="shared" si="165"/>
        <v>2197</v>
      </c>
      <c r="AK377" s="65">
        <v>1082</v>
      </c>
      <c r="AL377" s="65">
        <v>1115</v>
      </c>
      <c r="AM377" s="65">
        <v>2197</v>
      </c>
      <c r="AO377" s="66">
        <f t="shared" si="114"/>
        <v>0</v>
      </c>
      <c r="AP377" s="66">
        <f t="shared" si="115"/>
        <v>0</v>
      </c>
      <c r="AQ377" s="66">
        <f t="shared" si="116"/>
        <v>0</v>
      </c>
      <c r="AU377" s="66"/>
      <c r="AV377" s="66"/>
    </row>
    <row r="378" spans="1:48" ht="15">
      <c r="A378" s="98"/>
      <c r="B378" s="99" t="s">
        <v>257</v>
      </c>
      <c r="C378" s="93" t="s">
        <v>85</v>
      </c>
      <c r="D378" s="56" t="s">
        <v>232</v>
      </c>
      <c r="E378" s="68">
        <f aca="true" t="shared" si="175" ref="E378:AF378">E79+E229</f>
        <v>1</v>
      </c>
      <c r="F378" s="68">
        <f t="shared" si="175"/>
        <v>3</v>
      </c>
      <c r="G378" s="68">
        <f t="shared" si="175"/>
        <v>0</v>
      </c>
      <c r="H378" s="68">
        <f t="shared" si="175"/>
        <v>0</v>
      </c>
      <c r="I378" s="68">
        <f t="shared" si="175"/>
        <v>20</v>
      </c>
      <c r="J378" s="68">
        <f t="shared" si="175"/>
        <v>8</v>
      </c>
      <c r="K378" s="68">
        <f t="shared" si="175"/>
        <v>12</v>
      </c>
      <c r="L378" s="68">
        <f t="shared" si="175"/>
        <v>4</v>
      </c>
      <c r="M378" s="68">
        <f t="shared" si="175"/>
        <v>55</v>
      </c>
      <c r="N378" s="68">
        <f t="shared" si="175"/>
        <v>42</v>
      </c>
      <c r="O378" s="68">
        <f t="shared" si="175"/>
        <v>50</v>
      </c>
      <c r="P378" s="68">
        <f t="shared" si="175"/>
        <v>43</v>
      </c>
      <c r="Q378" s="68">
        <f t="shared" si="175"/>
        <v>56</v>
      </c>
      <c r="R378" s="68">
        <f t="shared" si="175"/>
        <v>70</v>
      </c>
      <c r="S378" s="68">
        <f t="shared" si="175"/>
        <v>2</v>
      </c>
      <c r="T378" s="68">
        <f t="shared" si="175"/>
        <v>2</v>
      </c>
      <c r="U378" s="68">
        <f t="shared" si="175"/>
        <v>39</v>
      </c>
      <c r="V378" s="68">
        <f t="shared" si="175"/>
        <v>11</v>
      </c>
      <c r="W378" s="68">
        <f t="shared" si="175"/>
        <v>21</v>
      </c>
      <c r="X378" s="68">
        <f t="shared" si="175"/>
        <v>6</v>
      </c>
      <c r="Y378" s="68">
        <f t="shared" si="175"/>
        <v>16</v>
      </c>
      <c r="Z378" s="68">
        <f t="shared" si="175"/>
        <v>0</v>
      </c>
      <c r="AA378" s="68">
        <f t="shared" si="175"/>
        <v>0</v>
      </c>
      <c r="AB378" s="68">
        <f t="shared" si="175"/>
        <v>0</v>
      </c>
      <c r="AC378" s="68">
        <f t="shared" si="175"/>
        <v>3</v>
      </c>
      <c r="AD378" s="68">
        <f t="shared" si="175"/>
        <v>0</v>
      </c>
      <c r="AE378" s="68">
        <f t="shared" si="175"/>
        <v>0</v>
      </c>
      <c r="AF378" s="68">
        <f t="shared" si="175"/>
        <v>0</v>
      </c>
      <c r="AG378" s="67">
        <f t="shared" si="163"/>
        <v>275</v>
      </c>
      <c r="AH378" s="67">
        <f t="shared" si="164"/>
        <v>189</v>
      </c>
      <c r="AI378" s="67">
        <f t="shared" si="165"/>
        <v>464</v>
      </c>
      <c r="AK378" s="65">
        <v>275</v>
      </c>
      <c r="AL378" s="65">
        <v>189</v>
      </c>
      <c r="AM378" s="65">
        <v>464</v>
      </c>
      <c r="AO378" s="66">
        <f t="shared" si="114"/>
        <v>0</v>
      </c>
      <c r="AP378" s="66">
        <f t="shared" si="115"/>
        <v>0</v>
      </c>
      <c r="AQ378" s="66">
        <f t="shared" si="116"/>
        <v>0</v>
      </c>
      <c r="AU378" s="66"/>
      <c r="AV378" s="66"/>
    </row>
    <row r="379" spans="1:48" ht="15">
      <c r="A379" s="98"/>
      <c r="B379" s="99"/>
      <c r="C379" s="94"/>
      <c r="D379" s="56" t="s">
        <v>179</v>
      </c>
      <c r="E379" s="68">
        <f aca="true" t="shared" si="176" ref="E379:AF379">E80+E230</f>
        <v>5</v>
      </c>
      <c r="F379" s="68">
        <f t="shared" si="176"/>
        <v>9</v>
      </c>
      <c r="G379" s="68">
        <f t="shared" si="176"/>
        <v>0</v>
      </c>
      <c r="H379" s="68">
        <f t="shared" si="176"/>
        <v>0</v>
      </c>
      <c r="I379" s="68">
        <f t="shared" si="176"/>
        <v>48</v>
      </c>
      <c r="J379" s="68">
        <f t="shared" si="176"/>
        <v>10</v>
      </c>
      <c r="K379" s="68">
        <f t="shared" si="176"/>
        <v>34</v>
      </c>
      <c r="L379" s="68">
        <f t="shared" si="176"/>
        <v>29</v>
      </c>
      <c r="M379" s="68">
        <f t="shared" si="176"/>
        <v>177</v>
      </c>
      <c r="N379" s="68">
        <f t="shared" si="176"/>
        <v>174</v>
      </c>
      <c r="O379" s="68">
        <f t="shared" si="176"/>
        <v>271</v>
      </c>
      <c r="P379" s="68">
        <f t="shared" si="176"/>
        <v>283</v>
      </c>
      <c r="Q379" s="68">
        <f t="shared" si="176"/>
        <v>255</v>
      </c>
      <c r="R379" s="68">
        <f t="shared" si="176"/>
        <v>337</v>
      </c>
      <c r="S379" s="68">
        <f t="shared" si="176"/>
        <v>11</v>
      </c>
      <c r="T379" s="68">
        <f t="shared" si="176"/>
        <v>3</v>
      </c>
      <c r="U379" s="68">
        <f t="shared" si="176"/>
        <v>134</v>
      </c>
      <c r="V379" s="68">
        <f t="shared" si="176"/>
        <v>54</v>
      </c>
      <c r="W379" s="68">
        <f t="shared" si="176"/>
        <v>36</v>
      </c>
      <c r="X379" s="68">
        <f t="shared" si="176"/>
        <v>15</v>
      </c>
      <c r="Y379" s="68">
        <f t="shared" si="176"/>
        <v>117</v>
      </c>
      <c r="Z379" s="68">
        <f t="shared" si="176"/>
        <v>6</v>
      </c>
      <c r="AA379" s="68">
        <f t="shared" si="176"/>
        <v>0</v>
      </c>
      <c r="AB379" s="68">
        <f t="shared" si="176"/>
        <v>0</v>
      </c>
      <c r="AC379" s="68">
        <f t="shared" si="176"/>
        <v>5</v>
      </c>
      <c r="AD379" s="68">
        <f t="shared" si="176"/>
        <v>2</v>
      </c>
      <c r="AE379" s="68">
        <f t="shared" si="176"/>
        <v>0</v>
      </c>
      <c r="AF379" s="68">
        <f t="shared" si="176"/>
        <v>0</v>
      </c>
      <c r="AG379" s="67">
        <f t="shared" si="163"/>
        <v>1093</v>
      </c>
      <c r="AH379" s="67">
        <f t="shared" si="164"/>
        <v>922</v>
      </c>
      <c r="AI379" s="67">
        <f t="shared" si="165"/>
        <v>2015</v>
      </c>
      <c r="AK379" s="65">
        <v>1093</v>
      </c>
      <c r="AL379" s="65">
        <v>922</v>
      </c>
      <c r="AM379" s="65">
        <v>2015</v>
      </c>
      <c r="AO379" s="66">
        <f t="shared" si="114"/>
        <v>0</v>
      </c>
      <c r="AP379" s="66">
        <f t="shared" si="115"/>
        <v>0</v>
      </c>
      <c r="AQ379" s="66">
        <f t="shared" si="116"/>
        <v>0</v>
      </c>
      <c r="AU379" s="66"/>
      <c r="AV379" s="66"/>
    </row>
    <row r="380" spans="1:48" ht="15">
      <c r="A380" s="98"/>
      <c r="B380" s="99" t="s">
        <v>256</v>
      </c>
      <c r="C380" s="93" t="s">
        <v>85</v>
      </c>
      <c r="D380" s="56" t="s">
        <v>232</v>
      </c>
      <c r="E380" s="68">
        <f aca="true" t="shared" si="177" ref="E380:AF380">E81+E231</f>
        <v>1</v>
      </c>
      <c r="F380" s="68">
        <f t="shared" si="177"/>
        <v>0</v>
      </c>
      <c r="G380" s="68">
        <f t="shared" si="177"/>
        <v>0</v>
      </c>
      <c r="H380" s="68">
        <f t="shared" si="177"/>
        <v>0</v>
      </c>
      <c r="I380" s="68">
        <f t="shared" si="177"/>
        <v>38</v>
      </c>
      <c r="J380" s="68">
        <f t="shared" si="177"/>
        <v>14</v>
      </c>
      <c r="K380" s="68">
        <f t="shared" si="177"/>
        <v>4</v>
      </c>
      <c r="L380" s="68">
        <f t="shared" si="177"/>
        <v>7</v>
      </c>
      <c r="M380" s="68">
        <f t="shared" si="177"/>
        <v>19</v>
      </c>
      <c r="N380" s="68">
        <f t="shared" si="177"/>
        <v>49</v>
      </c>
      <c r="O380" s="68">
        <f t="shared" si="177"/>
        <v>23</v>
      </c>
      <c r="P380" s="68">
        <f t="shared" si="177"/>
        <v>50</v>
      </c>
      <c r="Q380" s="68">
        <f t="shared" si="177"/>
        <v>8</v>
      </c>
      <c r="R380" s="68">
        <f t="shared" si="177"/>
        <v>21</v>
      </c>
      <c r="S380" s="68">
        <f t="shared" si="177"/>
        <v>10</v>
      </c>
      <c r="T380" s="68">
        <f t="shared" si="177"/>
        <v>2</v>
      </c>
      <c r="U380" s="68">
        <f t="shared" si="177"/>
        <v>34</v>
      </c>
      <c r="V380" s="68">
        <f t="shared" si="177"/>
        <v>26</v>
      </c>
      <c r="W380" s="68">
        <f t="shared" si="177"/>
        <v>70</v>
      </c>
      <c r="X380" s="68">
        <f t="shared" si="177"/>
        <v>27</v>
      </c>
      <c r="Y380" s="68">
        <f t="shared" si="177"/>
        <v>32</v>
      </c>
      <c r="Z380" s="68">
        <f t="shared" si="177"/>
        <v>6</v>
      </c>
      <c r="AA380" s="68">
        <f t="shared" si="177"/>
        <v>0</v>
      </c>
      <c r="AB380" s="68">
        <f t="shared" si="177"/>
        <v>0</v>
      </c>
      <c r="AC380" s="68">
        <f t="shared" si="177"/>
        <v>0</v>
      </c>
      <c r="AD380" s="68">
        <f t="shared" si="177"/>
        <v>2</v>
      </c>
      <c r="AE380" s="68">
        <f t="shared" si="177"/>
        <v>0</v>
      </c>
      <c r="AF380" s="68">
        <f t="shared" si="177"/>
        <v>0</v>
      </c>
      <c r="AG380" s="67">
        <f t="shared" si="163"/>
        <v>239</v>
      </c>
      <c r="AH380" s="67">
        <f t="shared" si="164"/>
        <v>204</v>
      </c>
      <c r="AI380" s="67">
        <f t="shared" si="165"/>
        <v>443</v>
      </c>
      <c r="AK380" s="65">
        <v>239</v>
      </c>
      <c r="AL380" s="65">
        <v>204</v>
      </c>
      <c r="AM380" s="65">
        <v>443</v>
      </c>
      <c r="AO380" s="66">
        <f t="shared" si="114"/>
        <v>0</v>
      </c>
      <c r="AP380" s="66">
        <f t="shared" si="115"/>
        <v>0</v>
      </c>
      <c r="AQ380" s="66">
        <f t="shared" si="116"/>
        <v>0</v>
      </c>
      <c r="AU380" s="66"/>
      <c r="AV380" s="66"/>
    </row>
    <row r="381" spans="1:48" ht="15">
      <c r="A381" s="98"/>
      <c r="B381" s="99"/>
      <c r="C381" s="94"/>
      <c r="D381" s="56" t="s">
        <v>179</v>
      </c>
      <c r="E381" s="68">
        <f aca="true" t="shared" si="178" ref="E381:AF381">E82+E232</f>
        <v>2</v>
      </c>
      <c r="F381" s="68">
        <f t="shared" si="178"/>
        <v>3</v>
      </c>
      <c r="G381" s="68">
        <f t="shared" si="178"/>
        <v>0</v>
      </c>
      <c r="H381" s="68">
        <f t="shared" si="178"/>
        <v>0</v>
      </c>
      <c r="I381" s="68">
        <f t="shared" si="178"/>
        <v>111</v>
      </c>
      <c r="J381" s="68">
        <f t="shared" si="178"/>
        <v>31</v>
      </c>
      <c r="K381" s="68">
        <f t="shared" si="178"/>
        <v>18</v>
      </c>
      <c r="L381" s="68">
        <f t="shared" si="178"/>
        <v>40</v>
      </c>
      <c r="M381" s="68">
        <f t="shared" si="178"/>
        <v>92</v>
      </c>
      <c r="N381" s="68">
        <f t="shared" si="178"/>
        <v>119</v>
      </c>
      <c r="O381" s="68">
        <f t="shared" si="178"/>
        <v>119</v>
      </c>
      <c r="P381" s="68">
        <f t="shared" si="178"/>
        <v>272</v>
      </c>
      <c r="Q381" s="68">
        <f t="shared" si="178"/>
        <v>80</v>
      </c>
      <c r="R381" s="68">
        <f t="shared" si="178"/>
        <v>163</v>
      </c>
      <c r="S381" s="68">
        <f t="shared" si="178"/>
        <v>26</v>
      </c>
      <c r="T381" s="68">
        <f t="shared" si="178"/>
        <v>4</v>
      </c>
      <c r="U381" s="68">
        <f t="shared" si="178"/>
        <v>87</v>
      </c>
      <c r="V381" s="68">
        <f t="shared" si="178"/>
        <v>67</v>
      </c>
      <c r="W381" s="68">
        <f t="shared" si="178"/>
        <v>164</v>
      </c>
      <c r="X381" s="68">
        <f t="shared" si="178"/>
        <v>57</v>
      </c>
      <c r="Y381" s="68">
        <f t="shared" si="178"/>
        <v>180</v>
      </c>
      <c r="Z381" s="68">
        <f t="shared" si="178"/>
        <v>42</v>
      </c>
      <c r="AA381" s="68">
        <f t="shared" si="178"/>
        <v>0</v>
      </c>
      <c r="AB381" s="68">
        <f t="shared" si="178"/>
        <v>0</v>
      </c>
      <c r="AC381" s="68">
        <f t="shared" si="178"/>
        <v>0</v>
      </c>
      <c r="AD381" s="68">
        <f t="shared" si="178"/>
        <v>2</v>
      </c>
      <c r="AE381" s="68">
        <f t="shared" si="178"/>
        <v>1</v>
      </c>
      <c r="AF381" s="68">
        <f t="shared" si="178"/>
        <v>0</v>
      </c>
      <c r="AG381" s="67">
        <f t="shared" si="163"/>
        <v>880</v>
      </c>
      <c r="AH381" s="67">
        <f t="shared" si="164"/>
        <v>800</v>
      </c>
      <c r="AI381" s="67">
        <f t="shared" si="165"/>
        <v>1680</v>
      </c>
      <c r="AK381" s="65">
        <v>880</v>
      </c>
      <c r="AL381" s="65">
        <v>800</v>
      </c>
      <c r="AM381" s="65">
        <v>1680</v>
      </c>
      <c r="AO381" s="66">
        <f t="shared" si="114"/>
        <v>0</v>
      </c>
      <c r="AP381" s="66">
        <f t="shared" si="115"/>
        <v>0</v>
      </c>
      <c r="AQ381" s="66">
        <f t="shared" si="116"/>
        <v>0</v>
      </c>
      <c r="AU381" s="66"/>
      <c r="AV381" s="66"/>
    </row>
    <row r="382" spans="1:48" ht="15">
      <c r="A382" s="98"/>
      <c r="B382" s="99" t="s">
        <v>255</v>
      </c>
      <c r="C382" s="93" t="s">
        <v>85</v>
      </c>
      <c r="D382" s="56" t="s">
        <v>232</v>
      </c>
      <c r="E382" s="68">
        <f aca="true" t="shared" si="179" ref="E382:AF382">E83+E233</f>
        <v>0</v>
      </c>
      <c r="F382" s="68">
        <f t="shared" si="179"/>
        <v>2</v>
      </c>
      <c r="G382" s="68">
        <f t="shared" si="179"/>
        <v>0</v>
      </c>
      <c r="H382" s="68">
        <f t="shared" si="179"/>
        <v>0</v>
      </c>
      <c r="I382" s="68">
        <f t="shared" si="179"/>
        <v>13</v>
      </c>
      <c r="J382" s="68">
        <f t="shared" si="179"/>
        <v>22</v>
      </c>
      <c r="K382" s="68">
        <f t="shared" si="179"/>
        <v>3</v>
      </c>
      <c r="L382" s="68">
        <f t="shared" si="179"/>
        <v>5</v>
      </c>
      <c r="M382" s="68">
        <f t="shared" si="179"/>
        <v>10</v>
      </c>
      <c r="N382" s="68">
        <f t="shared" si="179"/>
        <v>29</v>
      </c>
      <c r="O382" s="68">
        <f t="shared" si="179"/>
        <v>24</v>
      </c>
      <c r="P382" s="68">
        <f t="shared" si="179"/>
        <v>63</v>
      </c>
      <c r="Q382" s="68">
        <f t="shared" si="179"/>
        <v>10</v>
      </c>
      <c r="R382" s="68">
        <f t="shared" si="179"/>
        <v>33</v>
      </c>
      <c r="S382" s="68">
        <f t="shared" si="179"/>
        <v>28</v>
      </c>
      <c r="T382" s="68">
        <f t="shared" si="179"/>
        <v>9</v>
      </c>
      <c r="U382" s="68">
        <f t="shared" si="179"/>
        <v>15</v>
      </c>
      <c r="V382" s="68">
        <f t="shared" si="179"/>
        <v>28</v>
      </c>
      <c r="W382" s="68">
        <f t="shared" si="179"/>
        <v>99</v>
      </c>
      <c r="X382" s="68">
        <f t="shared" si="179"/>
        <v>52</v>
      </c>
      <c r="Y382" s="68">
        <f t="shared" si="179"/>
        <v>26</v>
      </c>
      <c r="Z382" s="68">
        <f t="shared" si="179"/>
        <v>6</v>
      </c>
      <c r="AA382" s="68">
        <f t="shared" si="179"/>
        <v>0</v>
      </c>
      <c r="AB382" s="68">
        <f t="shared" si="179"/>
        <v>2</v>
      </c>
      <c r="AC382" s="68">
        <f t="shared" si="179"/>
        <v>1</v>
      </c>
      <c r="AD382" s="68">
        <f t="shared" si="179"/>
        <v>0</v>
      </c>
      <c r="AE382" s="68">
        <f t="shared" si="179"/>
        <v>0</v>
      </c>
      <c r="AF382" s="68">
        <f t="shared" si="179"/>
        <v>0</v>
      </c>
      <c r="AG382" s="67">
        <f t="shared" si="163"/>
        <v>229</v>
      </c>
      <c r="AH382" s="67">
        <f t="shared" si="164"/>
        <v>251</v>
      </c>
      <c r="AI382" s="67">
        <f t="shared" si="165"/>
        <v>480</v>
      </c>
      <c r="AK382" s="65">
        <v>229</v>
      </c>
      <c r="AL382" s="65">
        <v>251</v>
      </c>
      <c r="AM382" s="65">
        <v>480</v>
      </c>
      <c r="AO382" s="66">
        <f t="shared" si="114"/>
        <v>0</v>
      </c>
      <c r="AP382" s="66">
        <f t="shared" si="115"/>
        <v>0</v>
      </c>
      <c r="AQ382" s="66">
        <f t="shared" si="116"/>
        <v>0</v>
      </c>
      <c r="AU382" s="66"/>
      <c r="AV382" s="66"/>
    </row>
    <row r="383" spans="1:48" ht="15">
      <c r="A383" s="98"/>
      <c r="B383" s="99"/>
      <c r="C383" s="94"/>
      <c r="D383" s="56" t="s">
        <v>179</v>
      </c>
      <c r="E383" s="68">
        <f aca="true" t="shared" si="180" ref="E383:AF383">E84+E234</f>
        <v>5</v>
      </c>
      <c r="F383" s="68">
        <f t="shared" si="180"/>
        <v>13</v>
      </c>
      <c r="G383" s="68">
        <f t="shared" si="180"/>
        <v>1</v>
      </c>
      <c r="H383" s="68">
        <f t="shared" si="180"/>
        <v>1</v>
      </c>
      <c r="I383" s="68">
        <f t="shared" si="180"/>
        <v>49</v>
      </c>
      <c r="J383" s="68">
        <f t="shared" si="180"/>
        <v>31</v>
      </c>
      <c r="K383" s="68">
        <f t="shared" si="180"/>
        <v>15</v>
      </c>
      <c r="L383" s="68">
        <f t="shared" si="180"/>
        <v>24</v>
      </c>
      <c r="M383" s="68">
        <f t="shared" si="180"/>
        <v>50</v>
      </c>
      <c r="N383" s="68">
        <f t="shared" si="180"/>
        <v>142</v>
      </c>
      <c r="O383" s="68">
        <f t="shared" si="180"/>
        <v>141</v>
      </c>
      <c r="P383" s="68">
        <f t="shared" si="180"/>
        <v>593</v>
      </c>
      <c r="Q383" s="68">
        <f t="shared" si="180"/>
        <v>59</v>
      </c>
      <c r="R383" s="68">
        <f t="shared" si="180"/>
        <v>293</v>
      </c>
      <c r="S383" s="68">
        <f t="shared" si="180"/>
        <v>52</v>
      </c>
      <c r="T383" s="68">
        <f t="shared" si="180"/>
        <v>25</v>
      </c>
      <c r="U383" s="68">
        <f t="shared" si="180"/>
        <v>42</v>
      </c>
      <c r="V383" s="68">
        <f t="shared" si="180"/>
        <v>77</v>
      </c>
      <c r="W383" s="68">
        <f t="shared" si="180"/>
        <v>202</v>
      </c>
      <c r="X383" s="68">
        <f t="shared" si="180"/>
        <v>143</v>
      </c>
      <c r="Y383" s="68">
        <f t="shared" si="180"/>
        <v>114</v>
      </c>
      <c r="Z383" s="68">
        <f t="shared" si="180"/>
        <v>23</v>
      </c>
      <c r="AA383" s="68">
        <f t="shared" si="180"/>
        <v>0</v>
      </c>
      <c r="AB383" s="68">
        <f t="shared" si="180"/>
        <v>2</v>
      </c>
      <c r="AC383" s="68">
        <f t="shared" si="180"/>
        <v>5</v>
      </c>
      <c r="AD383" s="68">
        <f t="shared" si="180"/>
        <v>1</v>
      </c>
      <c r="AE383" s="68">
        <f t="shared" si="180"/>
        <v>0</v>
      </c>
      <c r="AF383" s="68">
        <f t="shared" si="180"/>
        <v>0</v>
      </c>
      <c r="AG383" s="67">
        <f t="shared" si="163"/>
        <v>735</v>
      </c>
      <c r="AH383" s="67">
        <f t="shared" si="164"/>
        <v>1368</v>
      </c>
      <c r="AI383" s="67">
        <f t="shared" si="165"/>
        <v>2103</v>
      </c>
      <c r="AK383" s="65">
        <v>735</v>
      </c>
      <c r="AL383" s="65">
        <v>1368</v>
      </c>
      <c r="AM383" s="65">
        <v>2103</v>
      </c>
      <c r="AO383" s="66">
        <f t="shared" si="114"/>
        <v>0</v>
      </c>
      <c r="AP383" s="66">
        <f t="shared" si="115"/>
        <v>0</v>
      </c>
      <c r="AQ383" s="66">
        <f t="shared" si="116"/>
        <v>0</v>
      </c>
      <c r="AU383" s="66"/>
      <c r="AV383" s="66"/>
    </row>
    <row r="384" spans="1:48" ht="26.25" customHeight="1">
      <c r="A384" s="98"/>
      <c r="B384" s="99" t="s">
        <v>254</v>
      </c>
      <c r="C384" s="93" t="s">
        <v>85</v>
      </c>
      <c r="D384" s="56" t="s">
        <v>232</v>
      </c>
      <c r="E384" s="68">
        <f aca="true" t="shared" si="181" ref="E384:AF384">E85+E235</f>
        <v>1</v>
      </c>
      <c r="F384" s="68">
        <f t="shared" si="181"/>
        <v>2</v>
      </c>
      <c r="G384" s="68">
        <f t="shared" si="181"/>
        <v>0</v>
      </c>
      <c r="H384" s="68">
        <f t="shared" si="181"/>
        <v>0</v>
      </c>
      <c r="I384" s="68">
        <f t="shared" si="181"/>
        <v>7</v>
      </c>
      <c r="J384" s="68">
        <f t="shared" si="181"/>
        <v>1</v>
      </c>
      <c r="K384" s="68">
        <f t="shared" si="181"/>
        <v>3</v>
      </c>
      <c r="L384" s="68">
        <f t="shared" si="181"/>
        <v>3</v>
      </c>
      <c r="M384" s="68">
        <f t="shared" si="181"/>
        <v>31</v>
      </c>
      <c r="N384" s="68">
        <f t="shared" si="181"/>
        <v>27</v>
      </c>
      <c r="O384" s="68">
        <f t="shared" si="181"/>
        <v>25</v>
      </c>
      <c r="P384" s="68">
        <f t="shared" si="181"/>
        <v>29</v>
      </c>
      <c r="Q384" s="68">
        <f t="shared" si="181"/>
        <v>3</v>
      </c>
      <c r="R384" s="68">
        <f t="shared" si="181"/>
        <v>12</v>
      </c>
      <c r="S384" s="68">
        <f t="shared" si="181"/>
        <v>6</v>
      </c>
      <c r="T384" s="68">
        <f t="shared" si="181"/>
        <v>1</v>
      </c>
      <c r="U384" s="68">
        <f t="shared" si="181"/>
        <v>37</v>
      </c>
      <c r="V384" s="68">
        <f t="shared" si="181"/>
        <v>12</v>
      </c>
      <c r="W384" s="68">
        <f t="shared" si="181"/>
        <v>36</v>
      </c>
      <c r="X384" s="68">
        <f t="shared" si="181"/>
        <v>22</v>
      </c>
      <c r="Y384" s="68">
        <f t="shared" si="181"/>
        <v>4</v>
      </c>
      <c r="Z384" s="68">
        <f t="shared" si="181"/>
        <v>2</v>
      </c>
      <c r="AA384" s="68">
        <f t="shared" si="181"/>
        <v>0</v>
      </c>
      <c r="AB384" s="68">
        <f t="shared" si="181"/>
        <v>0</v>
      </c>
      <c r="AC384" s="68">
        <f t="shared" si="181"/>
        <v>1</v>
      </c>
      <c r="AD384" s="68">
        <f t="shared" si="181"/>
        <v>1</v>
      </c>
      <c r="AE384" s="68">
        <f t="shared" si="181"/>
        <v>0</v>
      </c>
      <c r="AF384" s="68">
        <f t="shared" si="181"/>
        <v>0</v>
      </c>
      <c r="AG384" s="67">
        <f t="shared" si="163"/>
        <v>154</v>
      </c>
      <c r="AH384" s="67">
        <f t="shared" si="164"/>
        <v>112</v>
      </c>
      <c r="AI384" s="67">
        <f t="shared" si="165"/>
        <v>266</v>
      </c>
      <c r="AK384" s="65">
        <v>154</v>
      </c>
      <c r="AL384" s="65">
        <v>112</v>
      </c>
      <c r="AM384" s="65">
        <v>266</v>
      </c>
      <c r="AO384" s="66">
        <f t="shared" si="114"/>
        <v>0</v>
      </c>
      <c r="AP384" s="66">
        <f t="shared" si="115"/>
        <v>0</v>
      </c>
      <c r="AQ384" s="66">
        <f t="shared" si="116"/>
        <v>0</v>
      </c>
      <c r="AU384" s="66"/>
      <c r="AV384" s="66"/>
    </row>
    <row r="385" spans="1:48" ht="15">
      <c r="A385" s="98"/>
      <c r="B385" s="99"/>
      <c r="C385" s="94"/>
      <c r="D385" s="56" t="s">
        <v>179</v>
      </c>
      <c r="E385" s="68">
        <f aca="true" t="shared" si="182" ref="E385:AF385">E86+E236</f>
        <v>6</v>
      </c>
      <c r="F385" s="68">
        <f t="shared" si="182"/>
        <v>16</v>
      </c>
      <c r="G385" s="68">
        <f t="shared" si="182"/>
        <v>0</v>
      </c>
      <c r="H385" s="68">
        <f t="shared" si="182"/>
        <v>0</v>
      </c>
      <c r="I385" s="68">
        <f t="shared" si="182"/>
        <v>17</v>
      </c>
      <c r="J385" s="68">
        <f t="shared" si="182"/>
        <v>1</v>
      </c>
      <c r="K385" s="68">
        <f t="shared" si="182"/>
        <v>15</v>
      </c>
      <c r="L385" s="68">
        <f t="shared" si="182"/>
        <v>15</v>
      </c>
      <c r="M385" s="68">
        <f t="shared" si="182"/>
        <v>59</v>
      </c>
      <c r="N385" s="68">
        <f t="shared" si="182"/>
        <v>46</v>
      </c>
      <c r="O385" s="68">
        <f t="shared" si="182"/>
        <v>135</v>
      </c>
      <c r="P385" s="68">
        <f t="shared" si="182"/>
        <v>210</v>
      </c>
      <c r="Q385" s="68">
        <f t="shared" si="182"/>
        <v>36</v>
      </c>
      <c r="R385" s="68">
        <f t="shared" si="182"/>
        <v>73</v>
      </c>
      <c r="S385" s="68">
        <f t="shared" si="182"/>
        <v>20</v>
      </c>
      <c r="T385" s="68">
        <f t="shared" si="182"/>
        <v>3</v>
      </c>
      <c r="U385" s="68">
        <f t="shared" si="182"/>
        <v>70</v>
      </c>
      <c r="V385" s="68">
        <f t="shared" si="182"/>
        <v>27</v>
      </c>
      <c r="W385" s="68">
        <f t="shared" si="182"/>
        <v>74</v>
      </c>
      <c r="X385" s="68">
        <f t="shared" si="182"/>
        <v>30</v>
      </c>
      <c r="Y385" s="68">
        <f t="shared" si="182"/>
        <v>21</v>
      </c>
      <c r="Z385" s="68">
        <f t="shared" si="182"/>
        <v>4</v>
      </c>
      <c r="AA385" s="68">
        <f t="shared" si="182"/>
        <v>0</v>
      </c>
      <c r="AB385" s="68">
        <f t="shared" si="182"/>
        <v>0</v>
      </c>
      <c r="AC385" s="68">
        <f t="shared" si="182"/>
        <v>2</v>
      </c>
      <c r="AD385" s="68">
        <f t="shared" si="182"/>
        <v>3</v>
      </c>
      <c r="AE385" s="68">
        <f t="shared" si="182"/>
        <v>0</v>
      </c>
      <c r="AF385" s="68">
        <f t="shared" si="182"/>
        <v>0</v>
      </c>
      <c r="AG385" s="67">
        <f t="shared" si="163"/>
        <v>455</v>
      </c>
      <c r="AH385" s="67">
        <f t="shared" si="164"/>
        <v>428</v>
      </c>
      <c r="AI385" s="67">
        <f t="shared" si="165"/>
        <v>883</v>
      </c>
      <c r="AK385" s="65">
        <v>455</v>
      </c>
      <c r="AL385" s="65">
        <v>428</v>
      </c>
      <c r="AM385" s="65">
        <v>883</v>
      </c>
      <c r="AO385" s="66">
        <f t="shared" si="114"/>
        <v>0</v>
      </c>
      <c r="AP385" s="66">
        <f t="shared" si="115"/>
        <v>0</v>
      </c>
      <c r="AQ385" s="66">
        <f t="shared" si="116"/>
        <v>0</v>
      </c>
      <c r="AU385" s="66"/>
      <c r="AV385" s="66"/>
    </row>
    <row r="386" spans="1:48" ht="26.25" customHeight="1">
      <c r="A386" s="98"/>
      <c r="B386" s="105" t="s">
        <v>253</v>
      </c>
      <c r="C386" s="130" t="s">
        <v>85</v>
      </c>
      <c r="D386" s="63" t="s">
        <v>232</v>
      </c>
      <c r="E386" s="67">
        <f aca="true" t="shared" si="183" ref="E386:AF386">E87+E237</f>
        <v>46</v>
      </c>
      <c r="F386" s="67">
        <f t="shared" si="183"/>
        <v>54</v>
      </c>
      <c r="G386" s="67">
        <f t="shared" si="183"/>
        <v>0</v>
      </c>
      <c r="H386" s="67">
        <f t="shared" si="183"/>
        <v>0</v>
      </c>
      <c r="I386" s="67">
        <f t="shared" si="183"/>
        <v>267</v>
      </c>
      <c r="J386" s="67">
        <f t="shared" si="183"/>
        <v>182</v>
      </c>
      <c r="K386" s="67">
        <f t="shared" si="183"/>
        <v>48</v>
      </c>
      <c r="L386" s="67">
        <f t="shared" si="183"/>
        <v>57</v>
      </c>
      <c r="M386" s="67">
        <f t="shared" si="183"/>
        <v>228</v>
      </c>
      <c r="N386" s="67">
        <f t="shared" si="183"/>
        <v>356</v>
      </c>
      <c r="O386" s="67">
        <f t="shared" si="183"/>
        <v>494</v>
      </c>
      <c r="P386" s="67">
        <f t="shared" si="183"/>
        <v>1200</v>
      </c>
      <c r="Q386" s="67">
        <f t="shared" si="183"/>
        <v>185</v>
      </c>
      <c r="R386" s="67">
        <f t="shared" si="183"/>
        <v>347</v>
      </c>
      <c r="S386" s="67">
        <f t="shared" si="183"/>
        <v>121</v>
      </c>
      <c r="T386" s="67">
        <f t="shared" si="183"/>
        <v>45</v>
      </c>
      <c r="U386" s="67">
        <f t="shared" si="183"/>
        <v>348</v>
      </c>
      <c r="V386" s="67">
        <f t="shared" si="183"/>
        <v>308</v>
      </c>
      <c r="W386" s="67">
        <f t="shared" si="183"/>
        <v>426</v>
      </c>
      <c r="X386" s="67">
        <f t="shared" si="183"/>
        <v>246</v>
      </c>
      <c r="Y386" s="67">
        <f t="shared" si="183"/>
        <v>209</v>
      </c>
      <c r="Z386" s="67">
        <f t="shared" si="183"/>
        <v>66</v>
      </c>
      <c r="AA386" s="67">
        <f t="shared" si="183"/>
        <v>19</v>
      </c>
      <c r="AB386" s="67">
        <f t="shared" si="183"/>
        <v>15</v>
      </c>
      <c r="AC386" s="67">
        <f t="shared" si="183"/>
        <v>48</v>
      </c>
      <c r="AD386" s="67">
        <f t="shared" si="183"/>
        <v>24</v>
      </c>
      <c r="AE386" s="67">
        <f t="shared" si="183"/>
        <v>3</v>
      </c>
      <c r="AF386" s="67">
        <f t="shared" si="183"/>
        <v>3</v>
      </c>
      <c r="AG386" s="67">
        <f t="shared" si="163"/>
        <v>2442</v>
      </c>
      <c r="AH386" s="67">
        <f t="shared" si="164"/>
        <v>2903</v>
      </c>
      <c r="AI386" s="67">
        <f t="shared" si="165"/>
        <v>5345</v>
      </c>
      <c r="AK386" s="65">
        <v>2442</v>
      </c>
      <c r="AL386" s="65">
        <v>2903</v>
      </c>
      <c r="AM386" s="65">
        <v>5345</v>
      </c>
      <c r="AO386" s="66">
        <f t="shared" si="114"/>
        <v>0</v>
      </c>
      <c r="AP386" s="66">
        <f t="shared" si="115"/>
        <v>0</v>
      </c>
      <c r="AQ386" s="66">
        <f t="shared" si="116"/>
        <v>0</v>
      </c>
      <c r="AU386" s="66"/>
      <c r="AV386" s="66"/>
    </row>
    <row r="387" spans="1:48" ht="15">
      <c r="A387" s="98"/>
      <c r="B387" s="105"/>
      <c r="C387" s="131"/>
      <c r="D387" s="63" t="s">
        <v>179</v>
      </c>
      <c r="E387" s="67">
        <f aca="true" t="shared" si="184" ref="E387:AF387">E88+E238</f>
        <v>174</v>
      </c>
      <c r="F387" s="67">
        <f t="shared" si="184"/>
        <v>251</v>
      </c>
      <c r="G387" s="67">
        <f t="shared" si="184"/>
        <v>1</v>
      </c>
      <c r="H387" s="67">
        <f t="shared" si="184"/>
        <v>1</v>
      </c>
      <c r="I387" s="67">
        <f t="shared" si="184"/>
        <v>749</v>
      </c>
      <c r="J387" s="67">
        <f t="shared" si="184"/>
        <v>424</v>
      </c>
      <c r="K387" s="67">
        <f t="shared" si="184"/>
        <v>186</v>
      </c>
      <c r="L387" s="67">
        <f t="shared" si="184"/>
        <v>255</v>
      </c>
      <c r="M387" s="67">
        <f t="shared" si="184"/>
        <v>886</v>
      </c>
      <c r="N387" s="67">
        <f t="shared" si="184"/>
        <v>1238</v>
      </c>
      <c r="O387" s="67">
        <f t="shared" si="184"/>
        <v>3024</v>
      </c>
      <c r="P387" s="67">
        <f t="shared" si="184"/>
        <v>7342</v>
      </c>
      <c r="Q387" s="67">
        <f t="shared" si="184"/>
        <v>1211</v>
      </c>
      <c r="R387" s="67">
        <f t="shared" si="184"/>
        <v>2607</v>
      </c>
      <c r="S387" s="67">
        <f t="shared" si="184"/>
        <v>263</v>
      </c>
      <c r="T387" s="67">
        <f t="shared" si="184"/>
        <v>104</v>
      </c>
      <c r="U387" s="67">
        <f t="shared" si="184"/>
        <v>1015</v>
      </c>
      <c r="V387" s="67">
        <f t="shared" si="184"/>
        <v>821</v>
      </c>
      <c r="W387" s="67">
        <f t="shared" si="184"/>
        <v>931</v>
      </c>
      <c r="X387" s="67">
        <f t="shared" si="184"/>
        <v>610</v>
      </c>
      <c r="Y387" s="67">
        <f t="shared" si="184"/>
        <v>808</v>
      </c>
      <c r="Z387" s="67">
        <f t="shared" si="184"/>
        <v>277</v>
      </c>
      <c r="AA387" s="67">
        <f t="shared" si="184"/>
        <v>57</v>
      </c>
      <c r="AB387" s="67">
        <f t="shared" si="184"/>
        <v>59</v>
      </c>
      <c r="AC387" s="67">
        <f t="shared" si="184"/>
        <v>184</v>
      </c>
      <c r="AD387" s="67">
        <f t="shared" si="184"/>
        <v>105</v>
      </c>
      <c r="AE387" s="67">
        <f t="shared" si="184"/>
        <v>9</v>
      </c>
      <c r="AF387" s="67">
        <f t="shared" si="184"/>
        <v>9</v>
      </c>
      <c r="AG387" s="67">
        <f t="shared" si="163"/>
        <v>9498</v>
      </c>
      <c r="AH387" s="67">
        <f t="shared" si="164"/>
        <v>14103</v>
      </c>
      <c r="AI387" s="67">
        <f t="shared" si="165"/>
        <v>23601</v>
      </c>
      <c r="AK387" s="65">
        <v>9498</v>
      </c>
      <c r="AL387" s="65">
        <v>14103</v>
      </c>
      <c r="AM387" s="65">
        <v>23601</v>
      </c>
      <c r="AO387" s="66">
        <f t="shared" si="114"/>
        <v>0</v>
      </c>
      <c r="AP387" s="66">
        <f t="shared" si="115"/>
        <v>0</v>
      </c>
      <c r="AQ387" s="66">
        <f t="shared" si="116"/>
        <v>0</v>
      </c>
      <c r="AU387" s="66"/>
      <c r="AV387" s="66"/>
    </row>
    <row r="388" spans="1:48" ht="26.25" customHeight="1">
      <c r="A388" s="98" t="s">
        <v>252</v>
      </c>
      <c r="B388" s="99" t="s">
        <v>251</v>
      </c>
      <c r="C388" s="93" t="s">
        <v>41</v>
      </c>
      <c r="D388" s="56" t="s">
        <v>232</v>
      </c>
      <c r="E388" s="68">
        <f aca="true" t="shared" si="185" ref="E388:AF388">E89+E239</f>
        <v>0</v>
      </c>
      <c r="F388" s="68">
        <f t="shared" si="185"/>
        <v>0</v>
      </c>
      <c r="G388" s="68">
        <f t="shared" si="185"/>
        <v>0</v>
      </c>
      <c r="H388" s="68">
        <f t="shared" si="185"/>
        <v>0</v>
      </c>
      <c r="I388" s="68">
        <f t="shared" si="185"/>
        <v>0</v>
      </c>
      <c r="J388" s="68">
        <f t="shared" si="185"/>
        <v>2</v>
      </c>
      <c r="K388" s="68">
        <f t="shared" si="185"/>
        <v>0</v>
      </c>
      <c r="L388" s="68">
        <f t="shared" si="185"/>
        <v>24</v>
      </c>
      <c r="M388" s="68">
        <f t="shared" si="185"/>
        <v>3</v>
      </c>
      <c r="N388" s="68">
        <f t="shared" si="185"/>
        <v>15</v>
      </c>
      <c r="O388" s="68">
        <f t="shared" si="185"/>
        <v>1</v>
      </c>
      <c r="P388" s="68">
        <f t="shared" si="185"/>
        <v>0</v>
      </c>
      <c r="Q388" s="68">
        <f t="shared" si="185"/>
        <v>101</v>
      </c>
      <c r="R388" s="68">
        <f t="shared" si="185"/>
        <v>260</v>
      </c>
      <c r="S388" s="68">
        <f t="shared" si="185"/>
        <v>0</v>
      </c>
      <c r="T388" s="68">
        <f t="shared" si="185"/>
        <v>0</v>
      </c>
      <c r="U388" s="68">
        <f t="shared" si="185"/>
        <v>1</v>
      </c>
      <c r="V388" s="68">
        <f t="shared" si="185"/>
        <v>1</v>
      </c>
      <c r="W388" s="68">
        <f t="shared" si="185"/>
        <v>1</v>
      </c>
      <c r="X388" s="68">
        <f t="shared" si="185"/>
        <v>2</v>
      </c>
      <c r="Y388" s="68">
        <f t="shared" si="185"/>
        <v>0</v>
      </c>
      <c r="Z388" s="68">
        <f t="shared" si="185"/>
        <v>0</v>
      </c>
      <c r="AA388" s="68">
        <f t="shared" si="185"/>
        <v>0</v>
      </c>
      <c r="AB388" s="68">
        <f t="shared" si="185"/>
        <v>0</v>
      </c>
      <c r="AC388" s="68">
        <f t="shared" si="185"/>
        <v>0</v>
      </c>
      <c r="AD388" s="68">
        <f t="shared" si="185"/>
        <v>0</v>
      </c>
      <c r="AE388" s="68">
        <f t="shared" si="185"/>
        <v>0</v>
      </c>
      <c r="AF388" s="68">
        <f t="shared" si="185"/>
        <v>0</v>
      </c>
      <c r="AG388" s="67">
        <f t="shared" si="163"/>
        <v>107</v>
      </c>
      <c r="AH388" s="67">
        <f t="shared" si="164"/>
        <v>304</v>
      </c>
      <c r="AI388" s="67">
        <f t="shared" si="165"/>
        <v>411</v>
      </c>
      <c r="AK388" s="65">
        <v>107</v>
      </c>
      <c r="AL388" s="65">
        <v>304</v>
      </c>
      <c r="AM388" s="65">
        <v>411</v>
      </c>
      <c r="AO388" s="66">
        <f t="shared" si="114"/>
        <v>0</v>
      </c>
      <c r="AP388" s="66">
        <f t="shared" si="115"/>
        <v>0</v>
      </c>
      <c r="AQ388" s="66">
        <f t="shared" si="116"/>
        <v>0</v>
      </c>
      <c r="AU388" s="66"/>
      <c r="AV388" s="66"/>
    </row>
    <row r="389" spans="1:48" ht="15">
      <c r="A389" s="98"/>
      <c r="B389" s="99"/>
      <c r="C389" s="94"/>
      <c r="D389" s="56" t="s">
        <v>179</v>
      </c>
      <c r="E389" s="68">
        <f aca="true" t="shared" si="186" ref="E389:AF389">E90+E240</f>
        <v>3</v>
      </c>
      <c r="F389" s="68">
        <f t="shared" si="186"/>
        <v>10</v>
      </c>
      <c r="G389" s="68">
        <f t="shared" si="186"/>
        <v>0</v>
      </c>
      <c r="H389" s="68">
        <f t="shared" si="186"/>
        <v>0</v>
      </c>
      <c r="I389" s="68">
        <f t="shared" si="186"/>
        <v>38</v>
      </c>
      <c r="J389" s="68">
        <f t="shared" si="186"/>
        <v>17</v>
      </c>
      <c r="K389" s="68">
        <f t="shared" si="186"/>
        <v>18</v>
      </c>
      <c r="L389" s="68">
        <f t="shared" si="186"/>
        <v>84</v>
      </c>
      <c r="M389" s="68">
        <f t="shared" si="186"/>
        <v>19</v>
      </c>
      <c r="N389" s="68">
        <f t="shared" si="186"/>
        <v>74</v>
      </c>
      <c r="O389" s="68">
        <f t="shared" si="186"/>
        <v>14</v>
      </c>
      <c r="P389" s="68">
        <f t="shared" si="186"/>
        <v>23</v>
      </c>
      <c r="Q389" s="68">
        <f t="shared" si="186"/>
        <v>379</v>
      </c>
      <c r="R389" s="68">
        <f t="shared" si="186"/>
        <v>1304</v>
      </c>
      <c r="S389" s="68">
        <f t="shared" si="186"/>
        <v>13</v>
      </c>
      <c r="T389" s="68">
        <f t="shared" si="186"/>
        <v>5</v>
      </c>
      <c r="U389" s="68">
        <f t="shared" si="186"/>
        <v>22</v>
      </c>
      <c r="V389" s="68">
        <f t="shared" si="186"/>
        <v>17</v>
      </c>
      <c r="W389" s="68">
        <f t="shared" si="186"/>
        <v>52</v>
      </c>
      <c r="X389" s="68">
        <f t="shared" si="186"/>
        <v>28</v>
      </c>
      <c r="Y389" s="68">
        <f t="shared" si="186"/>
        <v>23</v>
      </c>
      <c r="Z389" s="68">
        <f t="shared" si="186"/>
        <v>12</v>
      </c>
      <c r="AA389" s="68">
        <f t="shared" si="186"/>
        <v>0</v>
      </c>
      <c r="AB389" s="68">
        <f t="shared" si="186"/>
        <v>1</v>
      </c>
      <c r="AC389" s="68">
        <f t="shared" si="186"/>
        <v>4</v>
      </c>
      <c r="AD389" s="68">
        <f t="shared" si="186"/>
        <v>4</v>
      </c>
      <c r="AE389" s="68">
        <f t="shared" si="186"/>
        <v>0</v>
      </c>
      <c r="AF389" s="68">
        <f t="shared" si="186"/>
        <v>1</v>
      </c>
      <c r="AG389" s="67">
        <f t="shared" si="163"/>
        <v>585</v>
      </c>
      <c r="AH389" s="67">
        <f t="shared" si="164"/>
        <v>1580</v>
      </c>
      <c r="AI389" s="67">
        <f t="shared" si="165"/>
        <v>2165</v>
      </c>
      <c r="AK389" s="65">
        <v>585</v>
      </c>
      <c r="AL389" s="65">
        <v>1580</v>
      </c>
      <c r="AM389" s="65">
        <v>2165</v>
      </c>
      <c r="AO389" s="66">
        <f aca="true" t="shared" si="187" ref="AO389:AO445">AK389-AG389</f>
        <v>0</v>
      </c>
      <c r="AP389" s="66">
        <f aca="true" t="shared" si="188" ref="AP389:AP445">AL389-AH389</f>
        <v>0</v>
      </c>
      <c r="AQ389" s="66">
        <f aca="true" t="shared" si="189" ref="AQ389:AQ445">AM389-AI389</f>
        <v>0</v>
      </c>
      <c r="AU389" s="66"/>
      <c r="AV389" s="66"/>
    </row>
    <row r="390" spans="1:48" ht="15">
      <c r="A390" s="98"/>
      <c r="B390" s="99" t="s">
        <v>44</v>
      </c>
      <c r="C390" s="93" t="s">
        <v>41</v>
      </c>
      <c r="D390" s="56" t="s">
        <v>232</v>
      </c>
      <c r="E390" s="68">
        <f aca="true" t="shared" si="190" ref="E390:AF390">E91+E241</f>
        <v>1</v>
      </c>
      <c r="F390" s="68">
        <f t="shared" si="190"/>
        <v>1</v>
      </c>
      <c r="G390" s="68">
        <f t="shared" si="190"/>
        <v>0</v>
      </c>
      <c r="H390" s="68">
        <f t="shared" si="190"/>
        <v>0</v>
      </c>
      <c r="I390" s="68">
        <f t="shared" si="190"/>
        <v>1</v>
      </c>
      <c r="J390" s="68">
        <f t="shared" si="190"/>
        <v>0</v>
      </c>
      <c r="K390" s="68">
        <f t="shared" si="190"/>
        <v>5</v>
      </c>
      <c r="L390" s="68">
        <f t="shared" si="190"/>
        <v>13</v>
      </c>
      <c r="M390" s="68">
        <f t="shared" si="190"/>
        <v>1</v>
      </c>
      <c r="N390" s="68">
        <f t="shared" si="190"/>
        <v>4</v>
      </c>
      <c r="O390" s="68">
        <f t="shared" si="190"/>
        <v>2</v>
      </c>
      <c r="P390" s="68">
        <f t="shared" si="190"/>
        <v>3</v>
      </c>
      <c r="Q390" s="68">
        <f t="shared" si="190"/>
        <v>55</v>
      </c>
      <c r="R390" s="68">
        <f t="shared" si="190"/>
        <v>227</v>
      </c>
      <c r="S390" s="68">
        <f t="shared" si="190"/>
        <v>1</v>
      </c>
      <c r="T390" s="68">
        <f t="shared" si="190"/>
        <v>0</v>
      </c>
      <c r="U390" s="68">
        <f t="shared" si="190"/>
        <v>0</v>
      </c>
      <c r="V390" s="68">
        <f t="shared" si="190"/>
        <v>0</v>
      </c>
      <c r="W390" s="68">
        <f t="shared" si="190"/>
        <v>0</v>
      </c>
      <c r="X390" s="68">
        <f t="shared" si="190"/>
        <v>0</v>
      </c>
      <c r="Y390" s="68">
        <f t="shared" si="190"/>
        <v>0</v>
      </c>
      <c r="Z390" s="68">
        <f t="shared" si="190"/>
        <v>0</v>
      </c>
      <c r="AA390" s="68">
        <f t="shared" si="190"/>
        <v>0</v>
      </c>
      <c r="AB390" s="68">
        <f t="shared" si="190"/>
        <v>1</v>
      </c>
      <c r="AC390" s="68">
        <f t="shared" si="190"/>
        <v>0</v>
      </c>
      <c r="AD390" s="68">
        <f t="shared" si="190"/>
        <v>0</v>
      </c>
      <c r="AE390" s="68">
        <f t="shared" si="190"/>
        <v>0</v>
      </c>
      <c r="AF390" s="68">
        <f t="shared" si="190"/>
        <v>0</v>
      </c>
      <c r="AG390" s="67">
        <f t="shared" si="163"/>
        <v>66</v>
      </c>
      <c r="AH390" s="67">
        <f t="shared" si="164"/>
        <v>249</v>
      </c>
      <c r="AI390" s="67">
        <f t="shared" si="165"/>
        <v>315</v>
      </c>
      <c r="AK390" s="65">
        <v>66</v>
      </c>
      <c r="AL390" s="65">
        <v>249</v>
      </c>
      <c r="AM390" s="65">
        <v>315</v>
      </c>
      <c r="AO390" s="66">
        <f t="shared" si="187"/>
        <v>0</v>
      </c>
      <c r="AP390" s="66">
        <f t="shared" si="188"/>
        <v>0</v>
      </c>
      <c r="AQ390" s="66">
        <f t="shared" si="189"/>
        <v>0</v>
      </c>
      <c r="AU390" s="66"/>
      <c r="AV390" s="66"/>
    </row>
    <row r="391" spans="1:48" ht="15">
      <c r="A391" s="98"/>
      <c r="B391" s="99"/>
      <c r="C391" s="94"/>
      <c r="D391" s="56" t="s">
        <v>179</v>
      </c>
      <c r="E391" s="68">
        <f aca="true" t="shared" si="191" ref="E391:AF391">E92+E242</f>
        <v>10</v>
      </c>
      <c r="F391" s="68">
        <f t="shared" si="191"/>
        <v>7</v>
      </c>
      <c r="G391" s="68">
        <f t="shared" si="191"/>
        <v>0</v>
      </c>
      <c r="H391" s="68">
        <f t="shared" si="191"/>
        <v>0</v>
      </c>
      <c r="I391" s="68">
        <f t="shared" si="191"/>
        <v>16</v>
      </c>
      <c r="J391" s="68">
        <f t="shared" si="191"/>
        <v>7</v>
      </c>
      <c r="K391" s="68">
        <f t="shared" si="191"/>
        <v>12</v>
      </c>
      <c r="L391" s="68">
        <f t="shared" si="191"/>
        <v>59</v>
      </c>
      <c r="M391" s="68">
        <f t="shared" si="191"/>
        <v>10</v>
      </c>
      <c r="N391" s="68">
        <f t="shared" si="191"/>
        <v>54</v>
      </c>
      <c r="O391" s="68">
        <f t="shared" si="191"/>
        <v>14</v>
      </c>
      <c r="P391" s="68">
        <f t="shared" si="191"/>
        <v>30</v>
      </c>
      <c r="Q391" s="68">
        <f t="shared" si="191"/>
        <v>224</v>
      </c>
      <c r="R391" s="68">
        <f t="shared" si="191"/>
        <v>1033</v>
      </c>
      <c r="S391" s="68">
        <f t="shared" si="191"/>
        <v>5</v>
      </c>
      <c r="T391" s="68">
        <f t="shared" si="191"/>
        <v>1</v>
      </c>
      <c r="U391" s="68">
        <f t="shared" si="191"/>
        <v>4</v>
      </c>
      <c r="V391" s="68">
        <f t="shared" si="191"/>
        <v>7</v>
      </c>
      <c r="W391" s="68">
        <f t="shared" si="191"/>
        <v>9</v>
      </c>
      <c r="X391" s="68">
        <f t="shared" si="191"/>
        <v>22</v>
      </c>
      <c r="Y391" s="68">
        <f t="shared" si="191"/>
        <v>6</v>
      </c>
      <c r="Z391" s="68">
        <f t="shared" si="191"/>
        <v>1</v>
      </c>
      <c r="AA391" s="68">
        <f t="shared" si="191"/>
        <v>3</v>
      </c>
      <c r="AB391" s="68">
        <f t="shared" si="191"/>
        <v>2</v>
      </c>
      <c r="AC391" s="68">
        <f t="shared" si="191"/>
        <v>3</v>
      </c>
      <c r="AD391" s="68">
        <f t="shared" si="191"/>
        <v>4</v>
      </c>
      <c r="AE391" s="68">
        <f t="shared" si="191"/>
        <v>3</v>
      </c>
      <c r="AF391" s="68">
        <f t="shared" si="191"/>
        <v>0</v>
      </c>
      <c r="AG391" s="67">
        <f t="shared" si="163"/>
        <v>319</v>
      </c>
      <c r="AH391" s="67">
        <f t="shared" si="164"/>
        <v>1227</v>
      </c>
      <c r="AI391" s="67">
        <f t="shared" si="165"/>
        <v>1546</v>
      </c>
      <c r="AK391" s="65">
        <v>319</v>
      </c>
      <c r="AL391" s="65">
        <v>1227</v>
      </c>
      <c r="AM391" s="65">
        <v>1546</v>
      </c>
      <c r="AO391" s="66">
        <f t="shared" si="187"/>
        <v>0</v>
      </c>
      <c r="AP391" s="66">
        <f t="shared" si="188"/>
        <v>0</v>
      </c>
      <c r="AQ391" s="66">
        <f t="shared" si="189"/>
        <v>0</v>
      </c>
      <c r="AU391" s="66"/>
      <c r="AV391" s="66"/>
    </row>
    <row r="392" spans="1:48" ht="15">
      <c r="A392" s="98"/>
      <c r="B392" s="99" t="s">
        <v>45</v>
      </c>
      <c r="C392" s="93" t="s">
        <v>41</v>
      </c>
      <c r="D392" s="56" t="s">
        <v>232</v>
      </c>
      <c r="E392" s="68">
        <f aca="true" t="shared" si="192" ref="E392:AF392">E93+E243</f>
        <v>0</v>
      </c>
      <c r="F392" s="68">
        <f t="shared" si="192"/>
        <v>0</v>
      </c>
      <c r="G392" s="68">
        <f t="shared" si="192"/>
        <v>0</v>
      </c>
      <c r="H392" s="68">
        <f t="shared" si="192"/>
        <v>0</v>
      </c>
      <c r="I392" s="68">
        <f t="shared" si="192"/>
        <v>3</v>
      </c>
      <c r="J392" s="68">
        <f t="shared" si="192"/>
        <v>5</v>
      </c>
      <c r="K392" s="68">
        <f t="shared" si="192"/>
        <v>1</v>
      </c>
      <c r="L392" s="68">
        <f t="shared" si="192"/>
        <v>5</v>
      </c>
      <c r="M392" s="68">
        <f t="shared" si="192"/>
        <v>2</v>
      </c>
      <c r="N392" s="68">
        <f t="shared" si="192"/>
        <v>24</v>
      </c>
      <c r="O392" s="68">
        <f t="shared" si="192"/>
        <v>1</v>
      </c>
      <c r="P392" s="68">
        <f t="shared" si="192"/>
        <v>2</v>
      </c>
      <c r="Q392" s="68">
        <f t="shared" si="192"/>
        <v>33</v>
      </c>
      <c r="R392" s="68">
        <f t="shared" si="192"/>
        <v>209</v>
      </c>
      <c r="S392" s="68">
        <f t="shared" si="192"/>
        <v>1</v>
      </c>
      <c r="T392" s="68">
        <f t="shared" si="192"/>
        <v>0</v>
      </c>
      <c r="U392" s="68">
        <f t="shared" si="192"/>
        <v>3</v>
      </c>
      <c r="V392" s="68">
        <f t="shared" si="192"/>
        <v>1</v>
      </c>
      <c r="W392" s="68">
        <f t="shared" si="192"/>
        <v>12</v>
      </c>
      <c r="X392" s="68">
        <f t="shared" si="192"/>
        <v>1</v>
      </c>
      <c r="Y392" s="68">
        <f t="shared" si="192"/>
        <v>3</v>
      </c>
      <c r="Z392" s="68">
        <f t="shared" si="192"/>
        <v>2</v>
      </c>
      <c r="AA392" s="68">
        <f t="shared" si="192"/>
        <v>0</v>
      </c>
      <c r="AB392" s="68">
        <f t="shared" si="192"/>
        <v>0</v>
      </c>
      <c r="AC392" s="68">
        <f t="shared" si="192"/>
        <v>1</v>
      </c>
      <c r="AD392" s="68">
        <f t="shared" si="192"/>
        <v>1</v>
      </c>
      <c r="AE392" s="68">
        <f t="shared" si="192"/>
        <v>0</v>
      </c>
      <c r="AF392" s="68">
        <f t="shared" si="192"/>
        <v>0</v>
      </c>
      <c r="AG392" s="67">
        <f t="shared" si="163"/>
        <v>60</v>
      </c>
      <c r="AH392" s="67">
        <f t="shared" si="164"/>
        <v>250</v>
      </c>
      <c r="AI392" s="67">
        <f t="shared" si="165"/>
        <v>310</v>
      </c>
      <c r="AK392" s="65">
        <v>60</v>
      </c>
      <c r="AL392" s="65">
        <v>250</v>
      </c>
      <c r="AM392" s="65">
        <v>310</v>
      </c>
      <c r="AO392" s="66">
        <f t="shared" si="187"/>
        <v>0</v>
      </c>
      <c r="AP392" s="66">
        <f t="shared" si="188"/>
        <v>0</v>
      </c>
      <c r="AQ392" s="66">
        <f t="shared" si="189"/>
        <v>0</v>
      </c>
      <c r="AU392" s="66"/>
      <c r="AV392" s="66"/>
    </row>
    <row r="393" spans="1:48" ht="15">
      <c r="A393" s="98"/>
      <c r="B393" s="99"/>
      <c r="C393" s="94"/>
      <c r="D393" s="56" t="s">
        <v>179</v>
      </c>
      <c r="E393" s="68">
        <f aca="true" t="shared" si="193" ref="E393:AF393">E94+E244</f>
        <v>0</v>
      </c>
      <c r="F393" s="68">
        <f t="shared" si="193"/>
        <v>2</v>
      </c>
      <c r="G393" s="68">
        <f t="shared" si="193"/>
        <v>0</v>
      </c>
      <c r="H393" s="68">
        <f t="shared" si="193"/>
        <v>0</v>
      </c>
      <c r="I393" s="68">
        <f t="shared" si="193"/>
        <v>9</v>
      </c>
      <c r="J393" s="68">
        <f t="shared" si="193"/>
        <v>11</v>
      </c>
      <c r="K393" s="68">
        <f t="shared" si="193"/>
        <v>8</v>
      </c>
      <c r="L393" s="68">
        <f t="shared" si="193"/>
        <v>49</v>
      </c>
      <c r="M393" s="68">
        <f t="shared" si="193"/>
        <v>9</v>
      </c>
      <c r="N393" s="68">
        <f t="shared" si="193"/>
        <v>88</v>
      </c>
      <c r="O393" s="68">
        <f t="shared" si="193"/>
        <v>8</v>
      </c>
      <c r="P393" s="68">
        <f t="shared" si="193"/>
        <v>29</v>
      </c>
      <c r="Q393" s="68">
        <f t="shared" si="193"/>
        <v>111</v>
      </c>
      <c r="R393" s="68">
        <f t="shared" si="193"/>
        <v>1068</v>
      </c>
      <c r="S393" s="68">
        <f t="shared" si="193"/>
        <v>2</v>
      </c>
      <c r="T393" s="68">
        <f t="shared" si="193"/>
        <v>5</v>
      </c>
      <c r="U393" s="68">
        <f t="shared" si="193"/>
        <v>4</v>
      </c>
      <c r="V393" s="68">
        <f t="shared" si="193"/>
        <v>8</v>
      </c>
      <c r="W393" s="68">
        <f t="shared" si="193"/>
        <v>21</v>
      </c>
      <c r="X393" s="68">
        <f t="shared" si="193"/>
        <v>13</v>
      </c>
      <c r="Y393" s="68">
        <f t="shared" si="193"/>
        <v>6</v>
      </c>
      <c r="Z393" s="68">
        <f t="shared" si="193"/>
        <v>5</v>
      </c>
      <c r="AA393" s="68">
        <f t="shared" si="193"/>
        <v>2</v>
      </c>
      <c r="AB393" s="68">
        <f t="shared" si="193"/>
        <v>3</v>
      </c>
      <c r="AC393" s="68">
        <f t="shared" si="193"/>
        <v>3</v>
      </c>
      <c r="AD393" s="68">
        <f t="shared" si="193"/>
        <v>2</v>
      </c>
      <c r="AE393" s="68">
        <f t="shared" si="193"/>
        <v>0</v>
      </c>
      <c r="AF393" s="68">
        <f t="shared" si="193"/>
        <v>0</v>
      </c>
      <c r="AG393" s="67">
        <f t="shared" si="163"/>
        <v>183</v>
      </c>
      <c r="AH393" s="67">
        <f t="shared" si="164"/>
        <v>1283</v>
      </c>
      <c r="AI393" s="67">
        <f t="shared" si="165"/>
        <v>1466</v>
      </c>
      <c r="AK393" s="65">
        <v>183</v>
      </c>
      <c r="AL393" s="65">
        <v>1283</v>
      </c>
      <c r="AM393" s="65">
        <v>1466</v>
      </c>
      <c r="AO393" s="66">
        <f t="shared" si="187"/>
        <v>0</v>
      </c>
      <c r="AP393" s="66">
        <f t="shared" si="188"/>
        <v>0</v>
      </c>
      <c r="AQ393" s="66">
        <f t="shared" si="189"/>
        <v>0</v>
      </c>
      <c r="AU393" s="66"/>
      <c r="AV393" s="66"/>
    </row>
    <row r="394" spans="1:48" ht="26.25" customHeight="1">
      <c r="A394" s="98"/>
      <c r="B394" s="99" t="s">
        <v>250</v>
      </c>
      <c r="C394" s="93" t="s">
        <v>41</v>
      </c>
      <c r="D394" s="56" t="s">
        <v>232</v>
      </c>
      <c r="E394" s="68">
        <f aca="true" t="shared" si="194" ref="E394:AF394">E95+E245</f>
        <v>0</v>
      </c>
      <c r="F394" s="68">
        <f t="shared" si="194"/>
        <v>0</v>
      </c>
      <c r="G394" s="68">
        <f t="shared" si="194"/>
        <v>0</v>
      </c>
      <c r="H394" s="68">
        <f t="shared" si="194"/>
        <v>0</v>
      </c>
      <c r="I394" s="68">
        <f t="shared" si="194"/>
        <v>0</v>
      </c>
      <c r="J394" s="68">
        <f t="shared" si="194"/>
        <v>0</v>
      </c>
      <c r="K394" s="68">
        <f t="shared" si="194"/>
        <v>0</v>
      </c>
      <c r="L394" s="68">
        <f t="shared" si="194"/>
        <v>3</v>
      </c>
      <c r="M394" s="68">
        <f t="shared" si="194"/>
        <v>2</v>
      </c>
      <c r="N394" s="68">
        <f t="shared" si="194"/>
        <v>1</v>
      </c>
      <c r="O394" s="68">
        <f t="shared" si="194"/>
        <v>0</v>
      </c>
      <c r="P394" s="68">
        <f t="shared" si="194"/>
        <v>0</v>
      </c>
      <c r="Q394" s="68">
        <f t="shared" si="194"/>
        <v>18</v>
      </c>
      <c r="R394" s="68">
        <f t="shared" si="194"/>
        <v>55</v>
      </c>
      <c r="S394" s="68">
        <f t="shared" si="194"/>
        <v>0</v>
      </c>
      <c r="T394" s="68">
        <f t="shared" si="194"/>
        <v>0</v>
      </c>
      <c r="U394" s="68">
        <f t="shared" si="194"/>
        <v>0</v>
      </c>
      <c r="V394" s="68">
        <f t="shared" si="194"/>
        <v>0</v>
      </c>
      <c r="W394" s="68">
        <f t="shared" si="194"/>
        <v>0</v>
      </c>
      <c r="X394" s="68">
        <f t="shared" si="194"/>
        <v>0</v>
      </c>
      <c r="Y394" s="68">
        <f t="shared" si="194"/>
        <v>0</v>
      </c>
      <c r="Z394" s="68">
        <f t="shared" si="194"/>
        <v>0</v>
      </c>
      <c r="AA394" s="68">
        <f t="shared" si="194"/>
        <v>0</v>
      </c>
      <c r="AB394" s="68">
        <f t="shared" si="194"/>
        <v>0</v>
      </c>
      <c r="AC394" s="68">
        <f t="shared" si="194"/>
        <v>0</v>
      </c>
      <c r="AD394" s="68">
        <f t="shared" si="194"/>
        <v>0</v>
      </c>
      <c r="AE394" s="68">
        <f t="shared" si="194"/>
        <v>0</v>
      </c>
      <c r="AF394" s="68">
        <f t="shared" si="194"/>
        <v>0</v>
      </c>
      <c r="AG394" s="67">
        <f t="shared" si="163"/>
        <v>20</v>
      </c>
      <c r="AH394" s="67">
        <f t="shared" si="164"/>
        <v>59</v>
      </c>
      <c r="AI394" s="67">
        <f t="shared" si="165"/>
        <v>79</v>
      </c>
      <c r="AK394" s="65">
        <v>20</v>
      </c>
      <c r="AL394" s="65">
        <v>59</v>
      </c>
      <c r="AM394" s="65">
        <v>79</v>
      </c>
      <c r="AO394" s="66">
        <f t="shared" si="187"/>
        <v>0</v>
      </c>
      <c r="AP394" s="66">
        <f t="shared" si="188"/>
        <v>0</v>
      </c>
      <c r="AQ394" s="66">
        <f t="shared" si="189"/>
        <v>0</v>
      </c>
      <c r="AU394" s="66"/>
      <c r="AV394" s="66"/>
    </row>
    <row r="395" spans="1:48" ht="15">
      <c r="A395" s="98"/>
      <c r="B395" s="99"/>
      <c r="C395" s="94"/>
      <c r="D395" s="56" t="s">
        <v>179</v>
      </c>
      <c r="E395" s="68">
        <f aca="true" t="shared" si="195" ref="E395:AF395">E96+E246</f>
        <v>0</v>
      </c>
      <c r="F395" s="68">
        <f t="shared" si="195"/>
        <v>0</v>
      </c>
      <c r="G395" s="68">
        <f t="shared" si="195"/>
        <v>0</v>
      </c>
      <c r="H395" s="68">
        <f t="shared" si="195"/>
        <v>0</v>
      </c>
      <c r="I395" s="68">
        <f t="shared" si="195"/>
        <v>0</v>
      </c>
      <c r="J395" s="68">
        <f t="shared" si="195"/>
        <v>1</v>
      </c>
      <c r="K395" s="68">
        <f t="shared" si="195"/>
        <v>1</v>
      </c>
      <c r="L395" s="68">
        <f t="shared" si="195"/>
        <v>6</v>
      </c>
      <c r="M395" s="68">
        <f t="shared" si="195"/>
        <v>4</v>
      </c>
      <c r="N395" s="68">
        <f t="shared" si="195"/>
        <v>7</v>
      </c>
      <c r="O395" s="68">
        <f t="shared" si="195"/>
        <v>0</v>
      </c>
      <c r="P395" s="68">
        <f t="shared" si="195"/>
        <v>0</v>
      </c>
      <c r="Q395" s="68">
        <f t="shared" si="195"/>
        <v>73</v>
      </c>
      <c r="R395" s="68">
        <f t="shared" si="195"/>
        <v>215</v>
      </c>
      <c r="S395" s="68">
        <f t="shared" si="195"/>
        <v>0</v>
      </c>
      <c r="T395" s="68">
        <f t="shared" si="195"/>
        <v>0</v>
      </c>
      <c r="U395" s="68">
        <f t="shared" si="195"/>
        <v>0</v>
      </c>
      <c r="V395" s="68">
        <f t="shared" si="195"/>
        <v>0</v>
      </c>
      <c r="W395" s="68">
        <f t="shared" si="195"/>
        <v>0</v>
      </c>
      <c r="X395" s="68">
        <f t="shared" si="195"/>
        <v>0</v>
      </c>
      <c r="Y395" s="68">
        <f t="shared" si="195"/>
        <v>1</v>
      </c>
      <c r="Z395" s="68">
        <f t="shared" si="195"/>
        <v>0</v>
      </c>
      <c r="AA395" s="68">
        <f t="shared" si="195"/>
        <v>0</v>
      </c>
      <c r="AB395" s="68">
        <f t="shared" si="195"/>
        <v>0</v>
      </c>
      <c r="AC395" s="68">
        <f t="shared" si="195"/>
        <v>0</v>
      </c>
      <c r="AD395" s="68">
        <f t="shared" si="195"/>
        <v>0</v>
      </c>
      <c r="AE395" s="68">
        <f t="shared" si="195"/>
        <v>0</v>
      </c>
      <c r="AF395" s="68">
        <f t="shared" si="195"/>
        <v>0</v>
      </c>
      <c r="AG395" s="67">
        <f t="shared" si="163"/>
        <v>79</v>
      </c>
      <c r="AH395" s="67">
        <f t="shared" si="164"/>
        <v>229</v>
      </c>
      <c r="AI395" s="67">
        <f t="shared" si="165"/>
        <v>308</v>
      </c>
      <c r="AK395" s="65">
        <v>79</v>
      </c>
      <c r="AL395" s="65">
        <v>229</v>
      </c>
      <c r="AM395" s="65">
        <v>308</v>
      </c>
      <c r="AO395" s="66">
        <f t="shared" si="187"/>
        <v>0</v>
      </c>
      <c r="AP395" s="66">
        <f t="shared" si="188"/>
        <v>0</v>
      </c>
      <c r="AQ395" s="66">
        <f t="shared" si="189"/>
        <v>0</v>
      </c>
      <c r="AU395" s="66"/>
      <c r="AV395" s="66"/>
    </row>
    <row r="396" spans="1:48" ht="26.25" customHeight="1">
      <c r="A396" s="98"/>
      <c r="B396" s="96" t="s">
        <v>249</v>
      </c>
      <c r="C396" s="116" t="s">
        <v>41</v>
      </c>
      <c r="D396" s="54" t="s">
        <v>232</v>
      </c>
      <c r="E396" s="67">
        <f aca="true" t="shared" si="196" ref="E396:AF396">E97+E247</f>
        <v>1</v>
      </c>
      <c r="F396" s="67">
        <f t="shared" si="196"/>
        <v>1</v>
      </c>
      <c r="G396" s="67">
        <f t="shared" si="196"/>
        <v>0</v>
      </c>
      <c r="H396" s="67">
        <f t="shared" si="196"/>
        <v>0</v>
      </c>
      <c r="I396" s="67">
        <f t="shared" si="196"/>
        <v>4</v>
      </c>
      <c r="J396" s="67">
        <f t="shared" si="196"/>
        <v>7</v>
      </c>
      <c r="K396" s="67">
        <f t="shared" si="196"/>
        <v>6</v>
      </c>
      <c r="L396" s="67">
        <f t="shared" si="196"/>
        <v>45</v>
      </c>
      <c r="M396" s="67">
        <f t="shared" si="196"/>
        <v>8</v>
      </c>
      <c r="N396" s="67">
        <f t="shared" si="196"/>
        <v>44</v>
      </c>
      <c r="O396" s="67">
        <f t="shared" si="196"/>
        <v>4</v>
      </c>
      <c r="P396" s="67">
        <f t="shared" si="196"/>
        <v>5</v>
      </c>
      <c r="Q396" s="67">
        <f t="shared" si="196"/>
        <v>207</v>
      </c>
      <c r="R396" s="67">
        <f t="shared" si="196"/>
        <v>751</v>
      </c>
      <c r="S396" s="67">
        <f t="shared" si="196"/>
        <v>2</v>
      </c>
      <c r="T396" s="67">
        <f t="shared" si="196"/>
        <v>0</v>
      </c>
      <c r="U396" s="67">
        <f t="shared" si="196"/>
        <v>4</v>
      </c>
      <c r="V396" s="67">
        <f t="shared" si="196"/>
        <v>2</v>
      </c>
      <c r="W396" s="67">
        <f t="shared" si="196"/>
        <v>13</v>
      </c>
      <c r="X396" s="67">
        <f t="shared" si="196"/>
        <v>3</v>
      </c>
      <c r="Y396" s="67">
        <f t="shared" si="196"/>
        <v>3</v>
      </c>
      <c r="Z396" s="67">
        <f t="shared" si="196"/>
        <v>2</v>
      </c>
      <c r="AA396" s="67">
        <f t="shared" si="196"/>
        <v>0</v>
      </c>
      <c r="AB396" s="67">
        <f t="shared" si="196"/>
        <v>1</v>
      </c>
      <c r="AC396" s="67">
        <f t="shared" si="196"/>
        <v>1</v>
      </c>
      <c r="AD396" s="67">
        <f t="shared" si="196"/>
        <v>1</v>
      </c>
      <c r="AE396" s="67">
        <f t="shared" si="196"/>
        <v>0</v>
      </c>
      <c r="AF396" s="67">
        <f t="shared" si="196"/>
        <v>0</v>
      </c>
      <c r="AG396" s="67">
        <f t="shared" si="163"/>
        <v>253</v>
      </c>
      <c r="AH396" s="67">
        <f t="shared" si="164"/>
        <v>862</v>
      </c>
      <c r="AI396" s="67">
        <f t="shared" si="165"/>
        <v>1115</v>
      </c>
      <c r="AK396" s="65">
        <v>253</v>
      </c>
      <c r="AL396" s="65">
        <v>862</v>
      </c>
      <c r="AM396" s="65">
        <v>1115</v>
      </c>
      <c r="AO396" s="66">
        <f t="shared" si="187"/>
        <v>0</v>
      </c>
      <c r="AP396" s="66">
        <f t="shared" si="188"/>
        <v>0</v>
      </c>
      <c r="AQ396" s="66">
        <f t="shared" si="189"/>
        <v>0</v>
      </c>
      <c r="AU396" s="66"/>
      <c r="AV396" s="66"/>
    </row>
    <row r="397" spans="1:48" ht="15">
      <c r="A397" s="98"/>
      <c r="B397" s="96"/>
      <c r="C397" s="135"/>
      <c r="D397" s="54" t="s">
        <v>179</v>
      </c>
      <c r="E397" s="67">
        <f aca="true" t="shared" si="197" ref="E397:AF397">E98+E248</f>
        <v>13</v>
      </c>
      <c r="F397" s="67">
        <f t="shared" si="197"/>
        <v>19</v>
      </c>
      <c r="G397" s="67">
        <f t="shared" si="197"/>
        <v>0</v>
      </c>
      <c r="H397" s="67">
        <f t="shared" si="197"/>
        <v>0</v>
      </c>
      <c r="I397" s="67">
        <f t="shared" si="197"/>
        <v>63</v>
      </c>
      <c r="J397" s="67">
        <f t="shared" si="197"/>
        <v>36</v>
      </c>
      <c r="K397" s="67">
        <f t="shared" si="197"/>
        <v>39</v>
      </c>
      <c r="L397" s="67">
        <f t="shared" si="197"/>
        <v>198</v>
      </c>
      <c r="M397" s="67">
        <f t="shared" si="197"/>
        <v>42</v>
      </c>
      <c r="N397" s="67">
        <f t="shared" si="197"/>
        <v>223</v>
      </c>
      <c r="O397" s="67">
        <f t="shared" si="197"/>
        <v>36</v>
      </c>
      <c r="P397" s="67">
        <f t="shared" si="197"/>
        <v>82</v>
      </c>
      <c r="Q397" s="67">
        <f t="shared" si="197"/>
        <v>787</v>
      </c>
      <c r="R397" s="67">
        <f t="shared" si="197"/>
        <v>3620</v>
      </c>
      <c r="S397" s="67">
        <f t="shared" si="197"/>
        <v>20</v>
      </c>
      <c r="T397" s="67">
        <f t="shared" si="197"/>
        <v>11</v>
      </c>
      <c r="U397" s="67">
        <f t="shared" si="197"/>
        <v>30</v>
      </c>
      <c r="V397" s="67">
        <f t="shared" si="197"/>
        <v>32</v>
      </c>
      <c r="W397" s="67">
        <f t="shared" si="197"/>
        <v>82</v>
      </c>
      <c r="X397" s="67">
        <f t="shared" si="197"/>
        <v>63</v>
      </c>
      <c r="Y397" s="67">
        <f t="shared" si="197"/>
        <v>36</v>
      </c>
      <c r="Z397" s="67">
        <f t="shared" si="197"/>
        <v>18</v>
      </c>
      <c r="AA397" s="67">
        <f t="shared" si="197"/>
        <v>5</v>
      </c>
      <c r="AB397" s="67">
        <f t="shared" si="197"/>
        <v>6</v>
      </c>
      <c r="AC397" s="67">
        <f t="shared" si="197"/>
        <v>10</v>
      </c>
      <c r="AD397" s="67">
        <f t="shared" si="197"/>
        <v>10</v>
      </c>
      <c r="AE397" s="67">
        <f t="shared" si="197"/>
        <v>3</v>
      </c>
      <c r="AF397" s="67">
        <f t="shared" si="197"/>
        <v>1</v>
      </c>
      <c r="AG397" s="67">
        <f t="shared" si="163"/>
        <v>1166</v>
      </c>
      <c r="AH397" s="67">
        <f t="shared" si="164"/>
        <v>4319</v>
      </c>
      <c r="AI397" s="67">
        <f t="shared" si="165"/>
        <v>5485</v>
      </c>
      <c r="AK397" s="65">
        <v>1166</v>
      </c>
      <c r="AL397" s="65">
        <v>4319</v>
      </c>
      <c r="AM397" s="65">
        <v>5485</v>
      </c>
      <c r="AO397" s="66">
        <f t="shared" si="187"/>
        <v>0</v>
      </c>
      <c r="AP397" s="66">
        <f t="shared" si="188"/>
        <v>0</v>
      </c>
      <c r="AQ397" s="66">
        <f t="shared" si="189"/>
        <v>0</v>
      </c>
      <c r="AU397" s="66"/>
      <c r="AV397" s="66"/>
    </row>
    <row r="398" spans="1:48" ht="15">
      <c r="A398" s="98" t="s">
        <v>47</v>
      </c>
      <c r="B398" s="95" t="s">
        <v>242</v>
      </c>
      <c r="C398" s="93" t="s">
        <v>85</v>
      </c>
      <c r="D398" s="55" t="s">
        <v>232</v>
      </c>
      <c r="E398" s="68">
        <f aca="true" t="shared" si="198" ref="E398:AF398">E99+E249</f>
        <v>10</v>
      </c>
      <c r="F398" s="68">
        <f t="shared" si="198"/>
        <v>8</v>
      </c>
      <c r="G398" s="68">
        <f t="shared" si="198"/>
        <v>0</v>
      </c>
      <c r="H398" s="68">
        <f t="shared" si="198"/>
        <v>0</v>
      </c>
      <c r="I398" s="68">
        <f t="shared" si="198"/>
        <v>0</v>
      </c>
      <c r="J398" s="68">
        <f t="shared" si="198"/>
        <v>0</v>
      </c>
      <c r="K398" s="68">
        <f t="shared" si="198"/>
        <v>3</v>
      </c>
      <c r="L398" s="68">
        <f t="shared" si="198"/>
        <v>0</v>
      </c>
      <c r="M398" s="68">
        <f t="shared" si="198"/>
        <v>46</v>
      </c>
      <c r="N398" s="68">
        <f t="shared" si="198"/>
        <v>37</v>
      </c>
      <c r="O398" s="68">
        <f t="shared" si="198"/>
        <v>116</v>
      </c>
      <c r="P398" s="68">
        <f t="shared" si="198"/>
        <v>69</v>
      </c>
      <c r="Q398" s="68">
        <f t="shared" si="198"/>
        <v>61</v>
      </c>
      <c r="R398" s="68">
        <f t="shared" si="198"/>
        <v>52</v>
      </c>
      <c r="S398" s="68">
        <f t="shared" si="198"/>
        <v>0</v>
      </c>
      <c r="T398" s="68">
        <f t="shared" si="198"/>
        <v>0</v>
      </c>
      <c r="U398" s="68">
        <f t="shared" si="198"/>
        <v>4</v>
      </c>
      <c r="V398" s="68">
        <f t="shared" si="198"/>
        <v>4</v>
      </c>
      <c r="W398" s="68">
        <f t="shared" si="198"/>
        <v>3</v>
      </c>
      <c r="X398" s="68">
        <f t="shared" si="198"/>
        <v>3</v>
      </c>
      <c r="Y398" s="68">
        <f t="shared" si="198"/>
        <v>3</v>
      </c>
      <c r="Z398" s="68">
        <f t="shared" si="198"/>
        <v>0</v>
      </c>
      <c r="AA398" s="68">
        <f t="shared" si="198"/>
        <v>2</v>
      </c>
      <c r="AB398" s="68">
        <f t="shared" si="198"/>
        <v>1</v>
      </c>
      <c r="AC398" s="68">
        <f t="shared" si="198"/>
        <v>2</v>
      </c>
      <c r="AD398" s="68">
        <f t="shared" si="198"/>
        <v>0</v>
      </c>
      <c r="AE398" s="68">
        <f t="shared" si="198"/>
        <v>0</v>
      </c>
      <c r="AF398" s="68">
        <f t="shared" si="198"/>
        <v>0</v>
      </c>
      <c r="AG398" s="67">
        <f t="shared" si="163"/>
        <v>250</v>
      </c>
      <c r="AH398" s="67">
        <f t="shared" si="164"/>
        <v>174</v>
      </c>
      <c r="AI398" s="67">
        <f t="shared" si="165"/>
        <v>424</v>
      </c>
      <c r="AK398" s="65">
        <v>250</v>
      </c>
      <c r="AL398" s="65">
        <v>174</v>
      </c>
      <c r="AM398" s="65">
        <v>424</v>
      </c>
      <c r="AO398" s="66">
        <f t="shared" si="187"/>
        <v>0</v>
      </c>
      <c r="AP398" s="66">
        <f t="shared" si="188"/>
        <v>0</v>
      </c>
      <c r="AQ398" s="66">
        <f t="shared" si="189"/>
        <v>0</v>
      </c>
      <c r="AU398" s="66"/>
      <c r="AV398" s="66"/>
    </row>
    <row r="399" spans="1:48" ht="15">
      <c r="A399" s="98"/>
      <c r="B399" s="95"/>
      <c r="C399" s="94"/>
      <c r="D399" s="55" t="s">
        <v>179</v>
      </c>
      <c r="E399" s="68">
        <f aca="true" t="shared" si="199" ref="E399:AF399">E100+E250</f>
        <v>16</v>
      </c>
      <c r="F399" s="68">
        <f t="shared" si="199"/>
        <v>12</v>
      </c>
      <c r="G399" s="68">
        <f t="shared" si="199"/>
        <v>0</v>
      </c>
      <c r="H399" s="68">
        <f t="shared" si="199"/>
        <v>0</v>
      </c>
      <c r="I399" s="68">
        <f t="shared" si="199"/>
        <v>16</v>
      </c>
      <c r="J399" s="68">
        <f t="shared" si="199"/>
        <v>3</v>
      </c>
      <c r="K399" s="68">
        <f t="shared" si="199"/>
        <v>16</v>
      </c>
      <c r="L399" s="68">
        <f t="shared" si="199"/>
        <v>7</v>
      </c>
      <c r="M399" s="68">
        <f t="shared" si="199"/>
        <v>112</v>
      </c>
      <c r="N399" s="68">
        <f t="shared" si="199"/>
        <v>84</v>
      </c>
      <c r="O399" s="68">
        <f t="shared" si="199"/>
        <v>442</v>
      </c>
      <c r="P399" s="68">
        <f t="shared" si="199"/>
        <v>338</v>
      </c>
      <c r="Q399" s="68">
        <f t="shared" si="199"/>
        <v>257</v>
      </c>
      <c r="R399" s="68">
        <f t="shared" si="199"/>
        <v>147</v>
      </c>
      <c r="S399" s="68">
        <f t="shared" si="199"/>
        <v>1</v>
      </c>
      <c r="T399" s="68">
        <f t="shared" si="199"/>
        <v>0</v>
      </c>
      <c r="U399" s="68">
        <f t="shared" si="199"/>
        <v>24</v>
      </c>
      <c r="V399" s="68">
        <f t="shared" si="199"/>
        <v>14</v>
      </c>
      <c r="W399" s="68">
        <f t="shared" si="199"/>
        <v>8</v>
      </c>
      <c r="X399" s="68">
        <f t="shared" si="199"/>
        <v>7</v>
      </c>
      <c r="Y399" s="68">
        <f t="shared" si="199"/>
        <v>7</v>
      </c>
      <c r="Z399" s="68">
        <f t="shared" si="199"/>
        <v>1</v>
      </c>
      <c r="AA399" s="68">
        <f t="shared" si="199"/>
        <v>5</v>
      </c>
      <c r="AB399" s="68">
        <f t="shared" si="199"/>
        <v>3</v>
      </c>
      <c r="AC399" s="68">
        <f t="shared" si="199"/>
        <v>14</v>
      </c>
      <c r="AD399" s="68">
        <f t="shared" si="199"/>
        <v>2</v>
      </c>
      <c r="AE399" s="68">
        <f t="shared" si="199"/>
        <v>1</v>
      </c>
      <c r="AF399" s="68">
        <f t="shared" si="199"/>
        <v>0</v>
      </c>
      <c r="AG399" s="67">
        <f t="shared" si="163"/>
        <v>919</v>
      </c>
      <c r="AH399" s="67">
        <f t="shared" si="164"/>
        <v>618</v>
      </c>
      <c r="AI399" s="67">
        <f t="shared" si="165"/>
        <v>1537</v>
      </c>
      <c r="AK399" s="65">
        <v>919</v>
      </c>
      <c r="AL399" s="65">
        <v>618</v>
      </c>
      <c r="AM399" s="65">
        <v>1537</v>
      </c>
      <c r="AO399" s="66">
        <f t="shared" si="187"/>
        <v>0</v>
      </c>
      <c r="AP399" s="66">
        <f t="shared" si="188"/>
        <v>0</v>
      </c>
      <c r="AQ399" s="66">
        <f t="shared" si="189"/>
        <v>0</v>
      </c>
      <c r="AU399" s="66"/>
      <c r="AV399" s="66"/>
    </row>
    <row r="400" spans="1:48" ht="15">
      <c r="A400" s="98"/>
      <c r="B400" s="95" t="s">
        <v>248</v>
      </c>
      <c r="C400" s="93" t="s">
        <v>85</v>
      </c>
      <c r="D400" s="55" t="s">
        <v>232</v>
      </c>
      <c r="E400" s="68">
        <f aca="true" t="shared" si="200" ref="E400:AF400">E101+E251</f>
        <v>30</v>
      </c>
      <c r="F400" s="68">
        <f t="shared" si="200"/>
        <v>7</v>
      </c>
      <c r="G400" s="68">
        <f t="shared" si="200"/>
        <v>0</v>
      </c>
      <c r="H400" s="68">
        <f t="shared" si="200"/>
        <v>0</v>
      </c>
      <c r="I400" s="68">
        <f t="shared" si="200"/>
        <v>77</v>
      </c>
      <c r="J400" s="68">
        <f t="shared" si="200"/>
        <v>10</v>
      </c>
      <c r="K400" s="68">
        <f t="shared" si="200"/>
        <v>8</v>
      </c>
      <c r="L400" s="68">
        <f t="shared" si="200"/>
        <v>4</v>
      </c>
      <c r="M400" s="68">
        <f t="shared" si="200"/>
        <v>45</v>
      </c>
      <c r="N400" s="68">
        <f t="shared" si="200"/>
        <v>43</v>
      </c>
      <c r="O400" s="68">
        <f t="shared" si="200"/>
        <v>77</v>
      </c>
      <c r="P400" s="68">
        <f t="shared" si="200"/>
        <v>71</v>
      </c>
      <c r="Q400" s="68">
        <f t="shared" si="200"/>
        <v>30</v>
      </c>
      <c r="R400" s="68">
        <f t="shared" si="200"/>
        <v>43</v>
      </c>
      <c r="S400" s="68">
        <f t="shared" si="200"/>
        <v>0</v>
      </c>
      <c r="T400" s="68">
        <f t="shared" si="200"/>
        <v>1</v>
      </c>
      <c r="U400" s="68">
        <f t="shared" si="200"/>
        <v>29</v>
      </c>
      <c r="V400" s="68">
        <f t="shared" si="200"/>
        <v>13</v>
      </c>
      <c r="W400" s="68">
        <f t="shared" si="200"/>
        <v>12</v>
      </c>
      <c r="X400" s="68">
        <f t="shared" si="200"/>
        <v>6</v>
      </c>
      <c r="Y400" s="68">
        <f t="shared" si="200"/>
        <v>1</v>
      </c>
      <c r="Z400" s="68">
        <f t="shared" si="200"/>
        <v>0</v>
      </c>
      <c r="AA400" s="68">
        <f t="shared" si="200"/>
        <v>3</v>
      </c>
      <c r="AB400" s="68">
        <f t="shared" si="200"/>
        <v>2</v>
      </c>
      <c r="AC400" s="68">
        <f t="shared" si="200"/>
        <v>6</v>
      </c>
      <c r="AD400" s="68">
        <f t="shared" si="200"/>
        <v>0</v>
      </c>
      <c r="AE400" s="68">
        <f t="shared" si="200"/>
        <v>1</v>
      </c>
      <c r="AF400" s="68">
        <f t="shared" si="200"/>
        <v>0</v>
      </c>
      <c r="AG400" s="67">
        <f aca="true" t="shared" si="201" ref="AG400:AG431">AE400+AC400+AA400+Y400+W400+U400+S400+Q400+O400+M400+K400+I400+G400+E400</f>
        <v>319</v>
      </c>
      <c r="AH400" s="67">
        <f aca="true" t="shared" si="202" ref="AH400:AH431">AF400+AD400+AB400+Z400+X400+V400+T400+R400+P400+N400+L400+J400+H400+F400</f>
        <v>200</v>
      </c>
      <c r="AI400" s="67">
        <f aca="true" t="shared" si="203" ref="AI400:AI431">AG400+AH400</f>
        <v>519</v>
      </c>
      <c r="AK400" s="65">
        <v>319</v>
      </c>
      <c r="AL400" s="65">
        <v>200</v>
      </c>
      <c r="AM400" s="65">
        <v>519</v>
      </c>
      <c r="AO400" s="66">
        <f t="shared" si="187"/>
        <v>0</v>
      </c>
      <c r="AP400" s="66">
        <f t="shared" si="188"/>
        <v>0</v>
      </c>
      <c r="AQ400" s="66">
        <f t="shared" si="189"/>
        <v>0</v>
      </c>
      <c r="AU400" s="66"/>
      <c r="AV400" s="66"/>
    </row>
    <row r="401" spans="1:48" ht="15">
      <c r="A401" s="98"/>
      <c r="B401" s="95"/>
      <c r="C401" s="94"/>
      <c r="D401" s="55" t="s">
        <v>179</v>
      </c>
      <c r="E401" s="68">
        <f aca="true" t="shared" si="204" ref="E401:AF401">E102+E252</f>
        <v>46</v>
      </c>
      <c r="F401" s="68">
        <f t="shared" si="204"/>
        <v>14</v>
      </c>
      <c r="G401" s="68">
        <f t="shared" si="204"/>
        <v>0</v>
      </c>
      <c r="H401" s="68">
        <f t="shared" si="204"/>
        <v>0</v>
      </c>
      <c r="I401" s="68">
        <f t="shared" si="204"/>
        <v>186</v>
      </c>
      <c r="J401" s="68">
        <f t="shared" si="204"/>
        <v>28</v>
      </c>
      <c r="K401" s="68">
        <f t="shared" si="204"/>
        <v>22</v>
      </c>
      <c r="L401" s="68">
        <f t="shared" si="204"/>
        <v>8</v>
      </c>
      <c r="M401" s="68">
        <f t="shared" si="204"/>
        <v>98</v>
      </c>
      <c r="N401" s="68">
        <f t="shared" si="204"/>
        <v>95</v>
      </c>
      <c r="O401" s="68">
        <f t="shared" si="204"/>
        <v>270</v>
      </c>
      <c r="P401" s="68">
        <f t="shared" si="204"/>
        <v>342</v>
      </c>
      <c r="Q401" s="68">
        <f t="shared" si="204"/>
        <v>112</v>
      </c>
      <c r="R401" s="68">
        <f t="shared" si="204"/>
        <v>149</v>
      </c>
      <c r="S401" s="68">
        <f t="shared" si="204"/>
        <v>3</v>
      </c>
      <c r="T401" s="68">
        <f t="shared" si="204"/>
        <v>1</v>
      </c>
      <c r="U401" s="68">
        <f t="shared" si="204"/>
        <v>80</v>
      </c>
      <c r="V401" s="68">
        <f t="shared" si="204"/>
        <v>35</v>
      </c>
      <c r="W401" s="68">
        <f t="shared" si="204"/>
        <v>30</v>
      </c>
      <c r="X401" s="68">
        <f t="shared" si="204"/>
        <v>10</v>
      </c>
      <c r="Y401" s="68">
        <f t="shared" si="204"/>
        <v>6</v>
      </c>
      <c r="Z401" s="68">
        <f t="shared" si="204"/>
        <v>1</v>
      </c>
      <c r="AA401" s="68">
        <f t="shared" si="204"/>
        <v>5</v>
      </c>
      <c r="AB401" s="68">
        <f t="shared" si="204"/>
        <v>4</v>
      </c>
      <c r="AC401" s="68">
        <f t="shared" si="204"/>
        <v>37</v>
      </c>
      <c r="AD401" s="68">
        <f t="shared" si="204"/>
        <v>3</v>
      </c>
      <c r="AE401" s="68">
        <f t="shared" si="204"/>
        <v>2</v>
      </c>
      <c r="AF401" s="68">
        <f t="shared" si="204"/>
        <v>0</v>
      </c>
      <c r="AG401" s="67">
        <f t="shared" si="201"/>
        <v>897</v>
      </c>
      <c r="AH401" s="67">
        <f t="shared" si="202"/>
        <v>690</v>
      </c>
      <c r="AI401" s="67">
        <f t="shared" si="203"/>
        <v>1587</v>
      </c>
      <c r="AK401" s="65">
        <v>897</v>
      </c>
      <c r="AL401" s="65">
        <v>690</v>
      </c>
      <c r="AM401" s="65">
        <v>1587</v>
      </c>
      <c r="AO401" s="66">
        <f t="shared" si="187"/>
        <v>0</v>
      </c>
      <c r="AP401" s="66">
        <f t="shared" si="188"/>
        <v>0</v>
      </c>
      <c r="AQ401" s="66">
        <f t="shared" si="189"/>
        <v>0</v>
      </c>
      <c r="AU401" s="66"/>
      <c r="AV401" s="66"/>
    </row>
    <row r="402" spans="1:48" ht="26.25" customHeight="1">
      <c r="A402" s="98"/>
      <c r="B402" s="95" t="s">
        <v>247</v>
      </c>
      <c r="C402" s="93" t="s">
        <v>85</v>
      </c>
      <c r="D402" s="55" t="s">
        <v>232</v>
      </c>
      <c r="E402" s="68">
        <f aca="true" t="shared" si="205" ref="E402:AF402">E103+E253</f>
        <v>7</v>
      </c>
      <c r="F402" s="68">
        <f t="shared" si="205"/>
        <v>5</v>
      </c>
      <c r="G402" s="68">
        <f t="shared" si="205"/>
        <v>0</v>
      </c>
      <c r="H402" s="68">
        <f t="shared" si="205"/>
        <v>0</v>
      </c>
      <c r="I402" s="68">
        <f t="shared" si="205"/>
        <v>12</v>
      </c>
      <c r="J402" s="68">
        <f t="shared" si="205"/>
        <v>1</v>
      </c>
      <c r="K402" s="68">
        <f t="shared" si="205"/>
        <v>9</v>
      </c>
      <c r="L402" s="68">
        <f t="shared" si="205"/>
        <v>5</v>
      </c>
      <c r="M402" s="68">
        <f t="shared" si="205"/>
        <v>53</v>
      </c>
      <c r="N402" s="68">
        <f t="shared" si="205"/>
        <v>45</v>
      </c>
      <c r="O402" s="68">
        <f t="shared" si="205"/>
        <v>131</v>
      </c>
      <c r="P402" s="68">
        <f t="shared" si="205"/>
        <v>96</v>
      </c>
      <c r="Q402" s="68">
        <f t="shared" si="205"/>
        <v>34</v>
      </c>
      <c r="R402" s="68">
        <f t="shared" si="205"/>
        <v>47</v>
      </c>
      <c r="S402" s="68">
        <f t="shared" si="205"/>
        <v>2</v>
      </c>
      <c r="T402" s="68">
        <f t="shared" si="205"/>
        <v>0</v>
      </c>
      <c r="U402" s="68">
        <f t="shared" si="205"/>
        <v>14</v>
      </c>
      <c r="V402" s="68">
        <f t="shared" si="205"/>
        <v>10</v>
      </c>
      <c r="W402" s="68">
        <f t="shared" si="205"/>
        <v>8</v>
      </c>
      <c r="X402" s="68">
        <f t="shared" si="205"/>
        <v>2</v>
      </c>
      <c r="Y402" s="68">
        <f t="shared" si="205"/>
        <v>2</v>
      </c>
      <c r="Z402" s="68">
        <f t="shared" si="205"/>
        <v>0</v>
      </c>
      <c r="AA402" s="68">
        <f t="shared" si="205"/>
        <v>10</v>
      </c>
      <c r="AB402" s="68">
        <f t="shared" si="205"/>
        <v>0</v>
      </c>
      <c r="AC402" s="68">
        <f t="shared" si="205"/>
        <v>1</v>
      </c>
      <c r="AD402" s="68">
        <f t="shared" si="205"/>
        <v>0</v>
      </c>
      <c r="AE402" s="68">
        <f t="shared" si="205"/>
        <v>0</v>
      </c>
      <c r="AF402" s="68">
        <f t="shared" si="205"/>
        <v>0</v>
      </c>
      <c r="AG402" s="67">
        <f t="shared" si="201"/>
        <v>283</v>
      </c>
      <c r="AH402" s="67">
        <f t="shared" si="202"/>
        <v>211</v>
      </c>
      <c r="AI402" s="67">
        <f t="shared" si="203"/>
        <v>494</v>
      </c>
      <c r="AK402" s="65">
        <v>283</v>
      </c>
      <c r="AL402" s="65">
        <v>211</v>
      </c>
      <c r="AM402" s="65">
        <v>494</v>
      </c>
      <c r="AO402" s="66">
        <f t="shared" si="187"/>
        <v>0</v>
      </c>
      <c r="AP402" s="66">
        <f t="shared" si="188"/>
        <v>0</v>
      </c>
      <c r="AQ402" s="66">
        <f t="shared" si="189"/>
        <v>0</v>
      </c>
      <c r="AU402" s="66"/>
      <c r="AV402" s="66"/>
    </row>
    <row r="403" spans="1:48" ht="15">
      <c r="A403" s="98"/>
      <c r="B403" s="95"/>
      <c r="C403" s="94"/>
      <c r="D403" s="55" t="s">
        <v>179</v>
      </c>
      <c r="E403" s="68">
        <f aca="true" t="shared" si="206" ref="E403:AF403">E104+E254</f>
        <v>15</v>
      </c>
      <c r="F403" s="68">
        <f t="shared" si="206"/>
        <v>7</v>
      </c>
      <c r="G403" s="68">
        <f t="shared" si="206"/>
        <v>0</v>
      </c>
      <c r="H403" s="68">
        <f t="shared" si="206"/>
        <v>0</v>
      </c>
      <c r="I403" s="68">
        <f t="shared" si="206"/>
        <v>54</v>
      </c>
      <c r="J403" s="68">
        <f t="shared" si="206"/>
        <v>7</v>
      </c>
      <c r="K403" s="68">
        <f t="shared" si="206"/>
        <v>19</v>
      </c>
      <c r="L403" s="68">
        <f t="shared" si="206"/>
        <v>11</v>
      </c>
      <c r="M403" s="68">
        <f t="shared" si="206"/>
        <v>150</v>
      </c>
      <c r="N403" s="68">
        <f t="shared" si="206"/>
        <v>102</v>
      </c>
      <c r="O403" s="68">
        <f t="shared" si="206"/>
        <v>527</v>
      </c>
      <c r="P403" s="68">
        <f t="shared" si="206"/>
        <v>371</v>
      </c>
      <c r="Q403" s="68">
        <f t="shared" si="206"/>
        <v>182</v>
      </c>
      <c r="R403" s="68">
        <f t="shared" si="206"/>
        <v>182</v>
      </c>
      <c r="S403" s="68">
        <f t="shared" si="206"/>
        <v>2</v>
      </c>
      <c r="T403" s="68">
        <f t="shared" si="206"/>
        <v>1</v>
      </c>
      <c r="U403" s="68">
        <f t="shared" si="206"/>
        <v>51</v>
      </c>
      <c r="V403" s="68">
        <f t="shared" si="206"/>
        <v>24</v>
      </c>
      <c r="W403" s="68">
        <f t="shared" si="206"/>
        <v>18</v>
      </c>
      <c r="X403" s="68">
        <f t="shared" si="206"/>
        <v>6</v>
      </c>
      <c r="Y403" s="68">
        <f t="shared" si="206"/>
        <v>3</v>
      </c>
      <c r="Z403" s="68">
        <f t="shared" si="206"/>
        <v>0</v>
      </c>
      <c r="AA403" s="68">
        <f t="shared" si="206"/>
        <v>25</v>
      </c>
      <c r="AB403" s="68">
        <f t="shared" si="206"/>
        <v>2</v>
      </c>
      <c r="AC403" s="68">
        <f t="shared" si="206"/>
        <v>11</v>
      </c>
      <c r="AD403" s="68">
        <f t="shared" si="206"/>
        <v>3</v>
      </c>
      <c r="AE403" s="68">
        <f t="shared" si="206"/>
        <v>0</v>
      </c>
      <c r="AF403" s="68">
        <f t="shared" si="206"/>
        <v>0</v>
      </c>
      <c r="AG403" s="67">
        <f t="shared" si="201"/>
        <v>1057</v>
      </c>
      <c r="AH403" s="67">
        <f t="shared" si="202"/>
        <v>716</v>
      </c>
      <c r="AI403" s="67">
        <f t="shared" si="203"/>
        <v>1773</v>
      </c>
      <c r="AK403" s="65">
        <v>1057</v>
      </c>
      <c r="AL403" s="65">
        <v>716</v>
      </c>
      <c r="AM403" s="65">
        <v>1773</v>
      </c>
      <c r="AO403" s="66">
        <f t="shared" si="187"/>
        <v>0</v>
      </c>
      <c r="AP403" s="66">
        <f t="shared" si="188"/>
        <v>0</v>
      </c>
      <c r="AQ403" s="66">
        <f t="shared" si="189"/>
        <v>0</v>
      </c>
      <c r="AU403" s="66"/>
      <c r="AV403" s="66"/>
    </row>
    <row r="404" spans="1:48" ht="15">
      <c r="A404" s="98"/>
      <c r="B404" s="95" t="s">
        <v>246</v>
      </c>
      <c r="C404" s="93" t="s">
        <v>85</v>
      </c>
      <c r="D404" s="55" t="s">
        <v>232</v>
      </c>
      <c r="E404" s="68">
        <f aca="true" t="shared" si="207" ref="E404:AF404">E105+E255</f>
        <v>2</v>
      </c>
      <c r="F404" s="68">
        <f t="shared" si="207"/>
        <v>1</v>
      </c>
      <c r="G404" s="68">
        <f t="shared" si="207"/>
        <v>0</v>
      </c>
      <c r="H404" s="68">
        <f t="shared" si="207"/>
        <v>0</v>
      </c>
      <c r="I404" s="68">
        <f t="shared" si="207"/>
        <v>1</v>
      </c>
      <c r="J404" s="68">
        <f t="shared" si="207"/>
        <v>0</v>
      </c>
      <c r="K404" s="68">
        <f t="shared" si="207"/>
        <v>1</v>
      </c>
      <c r="L404" s="68">
        <f t="shared" si="207"/>
        <v>2</v>
      </c>
      <c r="M404" s="68">
        <f t="shared" si="207"/>
        <v>12</v>
      </c>
      <c r="N404" s="68">
        <f t="shared" si="207"/>
        <v>11</v>
      </c>
      <c r="O404" s="68">
        <f t="shared" si="207"/>
        <v>32</v>
      </c>
      <c r="P404" s="68">
        <f t="shared" si="207"/>
        <v>24</v>
      </c>
      <c r="Q404" s="68">
        <f t="shared" si="207"/>
        <v>13</v>
      </c>
      <c r="R404" s="68">
        <f t="shared" si="207"/>
        <v>12</v>
      </c>
      <c r="S404" s="68">
        <f t="shared" si="207"/>
        <v>0</v>
      </c>
      <c r="T404" s="68">
        <f t="shared" si="207"/>
        <v>0</v>
      </c>
      <c r="U404" s="68">
        <f t="shared" si="207"/>
        <v>3</v>
      </c>
      <c r="V404" s="68">
        <f t="shared" si="207"/>
        <v>3</v>
      </c>
      <c r="W404" s="68">
        <f t="shared" si="207"/>
        <v>3</v>
      </c>
      <c r="X404" s="68">
        <f t="shared" si="207"/>
        <v>1</v>
      </c>
      <c r="Y404" s="68">
        <f t="shared" si="207"/>
        <v>0</v>
      </c>
      <c r="Z404" s="68">
        <f t="shared" si="207"/>
        <v>0</v>
      </c>
      <c r="AA404" s="68">
        <f t="shared" si="207"/>
        <v>0</v>
      </c>
      <c r="AB404" s="68">
        <f t="shared" si="207"/>
        <v>0</v>
      </c>
      <c r="AC404" s="68">
        <f t="shared" si="207"/>
        <v>0</v>
      </c>
      <c r="AD404" s="68">
        <f t="shared" si="207"/>
        <v>0</v>
      </c>
      <c r="AE404" s="68">
        <f t="shared" si="207"/>
        <v>0</v>
      </c>
      <c r="AF404" s="68">
        <f t="shared" si="207"/>
        <v>0</v>
      </c>
      <c r="AG404" s="67">
        <f t="shared" si="201"/>
        <v>67</v>
      </c>
      <c r="AH404" s="67">
        <f t="shared" si="202"/>
        <v>54</v>
      </c>
      <c r="AI404" s="67">
        <f t="shared" si="203"/>
        <v>121</v>
      </c>
      <c r="AK404" s="65">
        <v>67</v>
      </c>
      <c r="AL404" s="65">
        <v>54</v>
      </c>
      <c r="AM404" s="65">
        <v>121</v>
      </c>
      <c r="AO404" s="66">
        <f t="shared" si="187"/>
        <v>0</v>
      </c>
      <c r="AP404" s="66">
        <f t="shared" si="188"/>
        <v>0</v>
      </c>
      <c r="AQ404" s="66">
        <f t="shared" si="189"/>
        <v>0</v>
      </c>
      <c r="AU404" s="66"/>
      <c r="AV404" s="66"/>
    </row>
    <row r="405" spans="1:48" ht="15">
      <c r="A405" s="98"/>
      <c r="B405" s="95"/>
      <c r="C405" s="94"/>
      <c r="D405" s="55" t="s">
        <v>179</v>
      </c>
      <c r="E405" s="68">
        <f aca="true" t="shared" si="208" ref="E405:AF405">E106+E256</f>
        <v>5</v>
      </c>
      <c r="F405" s="68">
        <f t="shared" si="208"/>
        <v>5</v>
      </c>
      <c r="G405" s="68">
        <f t="shared" si="208"/>
        <v>0</v>
      </c>
      <c r="H405" s="68">
        <f t="shared" si="208"/>
        <v>0</v>
      </c>
      <c r="I405" s="68">
        <f t="shared" si="208"/>
        <v>4</v>
      </c>
      <c r="J405" s="68">
        <f t="shared" si="208"/>
        <v>0</v>
      </c>
      <c r="K405" s="68">
        <f t="shared" si="208"/>
        <v>3</v>
      </c>
      <c r="L405" s="68">
        <f t="shared" si="208"/>
        <v>14</v>
      </c>
      <c r="M405" s="68">
        <f t="shared" si="208"/>
        <v>24</v>
      </c>
      <c r="N405" s="68">
        <f t="shared" si="208"/>
        <v>29</v>
      </c>
      <c r="O405" s="68">
        <f t="shared" si="208"/>
        <v>87</v>
      </c>
      <c r="P405" s="68">
        <f t="shared" si="208"/>
        <v>119</v>
      </c>
      <c r="Q405" s="68">
        <f t="shared" si="208"/>
        <v>72</v>
      </c>
      <c r="R405" s="68">
        <f t="shared" si="208"/>
        <v>59</v>
      </c>
      <c r="S405" s="68">
        <f t="shared" si="208"/>
        <v>1</v>
      </c>
      <c r="T405" s="68">
        <f t="shared" si="208"/>
        <v>0</v>
      </c>
      <c r="U405" s="68">
        <f t="shared" si="208"/>
        <v>11</v>
      </c>
      <c r="V405" s="68">
        <f t="shared" si="208"/>
        <v>9</v>
      </c>
      <c r="W405" s="68">
        <f t="shared" si="208"/>
        <v>3</v>
      </c>
      <c r="X405" s="68">
        <f t="shared" si="208"/>
        <v>1</v>
      </c>
      <c r="Y405" s="68">
        <f t="shared" si="208"/>
        <v>0</v>
      </c>
      <c r="Z405" s="68">
        <f t="shared" si="208"/>
        <v>1</v>
      </c>
      <c r="AA405" s="68">
        <f t="shared" si="208"/>
        <v>1</v>
      </c>
      <c r="AB405" s="68">
        <f t="shared" si="208"/>
        <v>0</v>
      </c>
      <c r="AC405" s="68">
        <f t="shared" si="208"/>
        <v>2</v>
      </c>
      <c r="AD405" s="68">
        <f t="shared" si="208"/>
        <v>0</v>
      </c>
      <c r="AE405" s="68">
        <f t="shared" si="208"/>
        <v>0</v>
      </c>
      <c r="AF405" s="68">
        <f t="shared" si="208"/>
        <v>0</v>
      </c>
      <c r="AG405" s="67">
        <f t="shared" si="201"/>
        <v>213</v>
      </c>
      <c r="AH405" s="67">
        <f t="shared" si="202"/>
        <v>237</v>
      </c>
      <c r="AI405" s="67">
        <f t="shared" si="203"/>
        <v>450</v>
      </c>
      <c r="AK405" s="65">
        <v>213</v>
      </c>
      <c r="AL405" s="65">
        <v>237</v>
      </c>
      <c r="AM405" s="65">
        <v>450</v>
      </c>
      <c r="AO405" s="66">
        <f t="shared" si="187"/>
        <v>0</v>
      </c>
      <c r="AP405" s="66">
        <f t="shared" si="188"/>
        <v>0</v>
      </c>
      <c r="AQ405" s="66">
        <f t="shared" si="189"/>
        <v>0</v>
      </c>
      <c r="AU405" s="66"/>
      <c r="AV405" s="66"/>
    </row>
    <row r="406" spans="1:48" ht="15">
      <c r="A406" s="98"/>
      <c r="B406" s="95" t="s">
        <v>245</v>
      </c>
      <c r="C406" s="93" t="s">
        <v>85</v>
      </c>
      <c r="D406" s="55" t="s">
        <v>232</v>
      </c>
      <c r="E406" s="68">
        <f aca="true" t="shared" si="209" ref="E406:AF406">E107+E257</f>
        <v>5</v>
      </c>
      <c r="F406" s="68">
        <f t="shared" si="209"/>
        <v>1</v>
      </c>
      <c r="G406" s="68">
        <f t="shared" si="209"/>
        <v>0</v>
      </c>
      <c r="H406" s="68">
        <f t="shared" si="209"/>
        <v>0</v>
      </c>
      <c r="I406" s="68">
        <f t="shared" si="209"/>
        <v>2</v>
      </c>
      <c r="J406" s="68">
        <f t="shared" si="209"/>
        <v>0</v>
      </c>
      <c r="K406" s="68">
        <f t="shared" si="209"/>
        <v>1</v>
      </c>
      <c r="L406" s="68">
        <f t="shared" si="209"/>
        <v>2</v>
      </c>
      <c r="M406" s="68">
        <f t="shared" si="209"/>
        <v>16</v>
      </c>
      <c r="N406" s="68">
        <f t="shared" si="209"/>
        <v>4</v>
      </c>
      <c r="O406" s="68">
        <f t="shared" si="209"/>
        <v>25</v>
      </c>
      <c r="P406" s="68">
        <f t="shared" si="209"/>
        <v>12</v>
      </c>
      <c r="Q406" s="68">
        <f t="shared" si="209"/>
        <v>25</v>
      </c>
      <c r="R406" s="68">
        <f t="shared" si="209"/>
        <v>8</v>
      </c>
      <c r="S406" s="68">
        <f t="shared" si="209"/>
        <v>1</v>
      </c>
      <c r="T406" s="68">
        <f t="shared" si="209"/>
        <v>0</v>
      </c>
      <c r="U406" s="68">
        <f t="shared" si="209"/>
        <v>4</v>
      </c>
      <c r="V406" s="68">
        <f t="shared" si="209"/>
        <v>4</v>
      </c>
      <c r="W406" s="68">
        <f t="shared" si="209"/>
        <v>38</v>
      </c>
      <c r="X406" s="68">
        <f t="shared" si="209"/>
        <v>4</v>
      </c>
      <c r="Y406" s="68">
        <f t="shared" si="209"/>
        <v>0</v>
      </c>
      <c r="Z406" s="68">
        <f t="shared" si="209"/>
        <v>0</v>
      </c>
      <c r="AA406" s="68">
        <f t="shared" si="209"/>
        <v>7</v>
      </c>
      <c r="AB406" s="68">
        <f t="shared" si="209"/>
        <v>1</v>
      </c>
      <c r="AC406" s="68">
        <f t="shared" si="209"/>
        <v>3</v>
      </c>
      <c r="AD406" s="68">
        <f t="shared" si="209"/>
        <v>0</v>
      </c>
      <c r="AE406" s="68">
        <f t="shared" si="209"/>
        <v>1</v>
      </c>
      <c r="AF406" s="68">
        <f t="shared" si="209"/>
        <v>0</v>
      </c>
      <c r="AG406" s="67">
        <f t="shared" si="201"/>
        <v>128</v>
      </c>
      <c r="AH406" s="67">
        <f t="shared" si="202"/>
        <v>36</v>
      </c>
      <c r="AI406" s="67">
        <f t="shared" si="203"/>
        <v>164</v>
      </c>
      <c r="AK406" s="65">
        <v>128</v>
      </c>
      <c r="AL406" s="65">
        <v>36</v>
      </c>
      <c r="AM406" s="65">
        <v>164</v>
      </c>
      <c r="AO406" s="66">
        <f t="shared" si="187"/>
        <v>0</v>
      </c>
      <c r="AP406" s="66">
        <f t="shared" si="188"/>
        <v>0</v>
      </c>
      <c r="AQ406" s="66">
        <f t="shared" si="189"/>
        <v>0</v>
      </c>
      <c r="AU406" s="66"/>
      <c r="AV406" s="66"/>
    </row>
    <row r="407" spans="1:48" ht="15">
      <c r="A407" s="98"/>
      <c r="B407" s="95"/>
      <c r="C407" s="94"/>
      <c r="D407" s="55" t="s">
        <v>179</v>
      </c>
      <c r="E407" s="68">
        <f aca="true" t="shared" si="210" ref="E407:AF407">E108+E258</f>
        <v>7</v>
      </c>
      <c r="F407" s="68">
        <f t="shared" si="210"/>
        <v>1</v>
      </c>
      <c r="G407" s="68">
        <f t="shared" si="210"/>
        <v>0</v>
      </c>
      <c r="H407" s="68">
        <f t="shared" si="210"/>
        <v>0</v>
      </c>
      <c r="I407" s="68">
        <f t="shared" si="210"/>
        <v>4</v>
      </c>
      <c r="J407" s="68">
        <f t="shared" si="210"/>
        <v>1</v>
      </c>
      <c r="K407" s="68">
        <f t="shared" si="210"/>
        <v>15</v>
      </c>
      <c r="L407" s="68">
        <f t="shared" si="210"/>
        <v>7</v>
      </c>
      <c r="M407" s="68">
        <f t="shared" si="210"/>
        <v>34</v>
      </c>
      <c r="N407" s="68">
        <f t="shared" si="210"/>
        <v>11</v>
      </c>
      <c r="O407" s="68">
        <f t="shared" si="210"/>
        <v>154</v>
      </c>
      <c r="P407" s="68">
        <f t="shared" si="210"/>
        <v>99</v>
      </c>
      <c r="Q407" s="68">
        <f t="shared" si="210"/>
        <v>115</v>
      </c>
      <c r="R407" s="68">
        <f t="shared" si="210"/>
        <v>46</v>
      </c>
      <c r="S407" s="68">
        <f t="shared" si="210"/>
        <v>9</v>
      </c>
      <c r="T407" s="68">
        <f t="shared" si="210"/>
        <v>0</v>
      </c>
      <c r="U407" s="68">
        <f t="shared" si="210"/>
        <v>16</v>
      </c>
      <c r="V407" s="68">
        <f t="shared" si="210"/>
        <v>4</v>
      </c>
      <c r="W407" s="68">
        <f t="shared" si="210"/>
        <v>68</v>
      </c>
      <c r="X407" s="68">
        <f t="shared" si="210"/>
        <v>11</v>
      </c>
      <c r="Y407" s="68">
        <f t="shared" si="210"/>
        <v>1</v>
      </c>
      <c r="Z407" s="68">
        <f t="shared" si="210"/>
        <v>0</v>
      </c>
      <c r="AA407" s="68">
        <f t="shared" si="210"/>
        <v>22</v>
      </c>
      <c r="AB407" s="68">
        <f t="shared" si="210"/>
        <v>4</v>
      </c>
      <c r="AC407" s="68">
        <f t="shared" si="210"/>
        <v>11</v>
      </c>
      <c r="AD407" s="68">
        <f t="shared" si="210"/>
        <v>0</v>
      </c>
      <c r="AE407" s="68">
        <f t="shared" si="210"/>
        <v>3</v>
      </c>
      <c r="AF407" s="68">
        <f t="shared" si="210"/>
        <v>0</v>
      </c>
      <c r="AG407" s="67">
        <f t="shared" si="201"/>
        <v>459</v>
      </c>
      <c r="AH407" s="67">
        <f t="shared" si="202"/>
        <v>184</v>
      </c>
      <c r="AI407" s="67">
        <f t="shared" si="203"/>
        <v>643</v>
      </c>
      <c r="AK407" s="65">
        <v>459</v>
      </c>
      <c r="AL407" s="65">
        <v>184</v>
      </c>
      <c r="AM407" s="65">
        <v>643</v>
      </c>
      <c r="AO407" s="66">
        <f t="shared" si="187"/>
        <v>0</v>
      </c>
      <c r="AP407" s="66">
        <f t="shared" si="188"/>
        <v>0</v>
      </c>
      <c r="AQ407" s="66">
        <f t="shared" si="189"/>
        <v>0</v>
      </c>
      <c r="AU407" s="66"/>
      <c r="AV407" s="66"/>
    </row>
    <row r="408" spans="1:48" ht="15">
      <c r="A408" s="98"/>
      <c r="B408" s="95" t="s">
        <v>244</v>
      </c>
      <c r="C408" s="93" t="s">
        <v>85</v>
      </c>
      <c r="D408" s="55" t="s">
        <v>232</v>
      </c>
      <c r="E408" s="68">
        <f aca="true" t="shared" si="211" ref="E408:AF408">E109+E259</f>
        <v>3</v>
      </c>
      <c r="F408" s="68">
        <f t="shared" si="211"/>
        <v>11</v>
      </c>
      <c r="G408" s="68">
        <f t="shared" si="211"/>
        <v>0</v>
      </c>
      <c r="H408" s="68">
        <f t="shared" si="211"/>
        <v>0</v>
      </c>
      <c r="I408" s="68">
        <f t="shared" si="211"/>
        <v>6</v>
      </c>
      <c r="J408" s="68">
        <f t="shared" si="211"/>
        <v>2</v>
      </c>
      <c r="K408" s="68">
        <f t="shared" si="211"/>
        <v>0</v>
      </c>
      <c r="L408" s="68">
        <f t="shared" si="211"/>
        <v>6</v>
      </c>
      <c r="M408" s="68">
        <f t="shared" si="211"/>
        <v>11</v>
      </c>
      <c r="N408" s="68">
        <f t="shared" si="211"/>
        <v>52</v>
      </c>
      <c r="O408" s="68">
        <f t="shared" si="211"/>
        <v>81</v>
      </c>
      <c r="P408" s="68">
        <f t="shared" si="211"/>
        <v>125</v>
      </c>
      <c r="Q408" s="68">
        <f t="shared" si="211"/>
        <v>14</v>
      </c>
      <c r="R408" s="68">
        <f t="shared" si="211"/>
        <v>55</v>
      </c>
      <c r="S408" s="68">
        <f t="shared" si="211"/>
        <v>0</v>
      </c>
      <c r="T408" s="68">
        <f t="shared" si="211"/>
        <v>0</v>
      </c>
      <c r="U408" s="68">
        <f t="shared" si="211"/>
        <v>16</v>
      </c>
      <c r="V408" s="68">
        <f t="shared" si="211"/>
        <v>8</v>
      </c>
      <c r="W408" s="68">
        <f t="shared" si="211"/>
        <v>4</v>
      </c>
      <c r="X408" s="68">
        <f t="shared" si="211"/>
        <v>4</v>
      </c>
      <c r="Y408" s="68">
        <f t="shared" si="211"/>
        <v>0</v>
      </c>
      <c r="Z408" s="68">
        <f t="shared" si="211"/>
        <v>0</v>
      </c>
      <c r="AA408" s="68">
        <f t="shared" si="211"/>
        <v>0</v>
      </c>
      <c r="AB408" s="68">
        <f t="shared" si="211"/>
        <v>1</v>
      </c>
      <c r="AC408" s="68">
        <f t="shared" si="211"/>
        <v>0</v>
      </c>
      <c r="AD408" s="68">
        <f t="shared" si="211"/>
        <v>0</v>
      </c>
      <c r="AE408" s="68">
        <f t="shared" si="211"/>
        <v>0</v>
      </c>
      <c r="AF408" s="68">
        <f t="shared" si="211"/>
        <v>0</v>
      </c>
      <c r="AG408" s="67">
        <f t="shared" si="201"/>
        <v>135</v>
      </c>
      <c r="AH408" s="67">
        <f t="shared" si="202"/>
        <v>264</v>
      </c>
      <c r="AI408" s="67">
        <f t="shared" si="203"/>
        <v>399</v>
      </c>
      <c r="AK408" s="65">
        <v>135</v>
      </c>
      <c r="AL408" s="65">
        <v>264</v>
      </c>
      <c r="AM408" s="65">
        <v>399</v>
      </c>
      <c r="AO408" s="66">
        <f t="shared" si="187"/>
        <v>0</v>
      </c>
      <c r="AP408" s="66">
        <f t="shared" si="188"/>
        <v>0</v>
      </c>
      <c r="AQ408" s="66">
        <f t="shared" si="189"/>
        <v>0</v>
      </c>
      <c r="AU408" s="66"/>
      <c r="AV408" s="66"/>
    </row>
    <row r="409" spans="1:48" ht="15">
      <c r="A409" s="98"/>
      <c r="B409" s="95"/>
      <c r="C409" s="94"/>
      <c r="D409" s="55" t="s">
        <v>179</v>
      </c>
      <c r="E409" s="68">
        <f aca="true" t="shared" si="212" ref="E409:AF409">E110+E260</f>
        <v>7</v>
      </c>
      <c r="F409" s="68">
        <f t="shared" si="212"/>
        <v>15</v>
      </c>
      <c r="G409" s="68">
        <f t="shared" si="212"/>
        <v>0</v>
      </c>
      <c r="H409" s="68">
        <f t="shared" si="212"/>
        <v>0</v>
      </c>
      <c r="I409" s="68">
        <f t="shared" si="212"/>
        <v>17</v>
      </c>
      <c r="J409" s="68">
        <f t="shared" si="212"/>
        <v>16</v>
      </c>
      <c r="K409" s="68">
        <f t="shared" si="212"/>
        <v>4</v>
      </c>
      <c r="L409" s="68">
        <f t="shared" si="212"/>
        <v>16</v>
      </c>
      <c r="M409" s="68">
        <f t="shared" si="212"/>
        <v>37</v>
      </c>
      <c r="N409" s="68">
        <f t="shared" si="212"/>
        <v>128</v>
      </c>
      <c r="O409" s="68">
        <f t="shared" si="212"/>
        <v>160</v>
      </c>
      <c r="P409" s="68">
        <f t="shared" si="212"/>
        <v>462</v>
      </c>
      <c r="Q409" s="68">
        <f t="shared" si="212"/>
        <v>77</v>
      </c>
      <c r="R409" s="68">
        <f t="shared" si="212"/>
        <v>298</v>
      </c>
      <c r="S409" s="68">
        <f t="shared" si="212"/>
        <v>0</v>
      </c>
      <c r="T409" s="68">
        <f t="shared" si="212"/>
        <v>0</v>
      </c>
      <c r="U409" s="68">
        <f t="shared" si="212"/>
        <v>39</v>
      </c>
      <c r="V409" s="68">
        <f t="shared" si="212"/>
        <v>55</v>
      </c>
      <c r="W409" s="68">
        <f t="shared" si="212"/>
        <v>4</v>
      </c>
      <c r="X409" s="68">
        <f t="shared" si="212"/>
        <v>11</v>
      </c>
      <c r="Y409" s="68">
        <f t="shared" si="212"/>
        <v>3</v>
      </c>
      <c r="Z409" s="68">
        <f t="shared" si="212"/>
        <v>2</v>
      </c>
      <c r="AA409" s="68">
        <f t="shared" si="212"/>
        <v>2</v>
      </c>
      <c r="AB409" s="68">
        <f t="shared" si="212"/>
        <v>5</v>
      </c>
      <c r="AC409" s="68">
        <f t="shared" si="212"/>
        <v>2</v>
      </c>
      <c r="AD409" s="68">
        <f t="shared" si="212"/>
        <v>0</v>
      </c>
      <c r="AE409" s="68">
        <f t="shared" si="212"/>
        <v>0</v>
      </c>
      <c r="AF409" s="68">
        <f t="shared" si="212"/>
        <v>0</v>
      </c>
      <c r="AG409" s="67">
        <f t="shared" si="201"/>
        <v>352</v>
      </c>
      <c r="AH409" s="67">
        <f t="shared" si="202"/>
        <v>1008</v>
      </c>
      <c r="AI409" s="67">
        <f t="shared" si="203"/>
        <v>1360</v>
      </c>
      <c r="AK409" s="65">
        <v>352</v>
      </c>
      <c r="AL409" s="65">
        <v>1008</v>
      </c>
      <c r="AM409" s="65">
        <v>1360</v>
      </c>
      <c r="AO409" s="66">
        <f t="shared" si="187"/>
        <v>0</v>
      </c>
      <c r="AP409" s="66">
        <f t="shared" si="188"/>
        <v>0</v>
      </c>
      <c r="AQ409" s="66">
        <f t="shared" si="189"/>
        <v>0</v>
      </c>
      <c r="AU409" s="66"/>
      <c r="AV409" s="66"/>
    </row>
    <row r="410" spans="1:48" ht="26.25" customHeight="1">
      <c r="A410" s="98"/>
      <c r="B410" s="96" t="s">
        <v>66</v>
      </c>
      <c r="C410" s="116" t="s">
        <v>85</v>
      </c>
      <c r="D410" s="54" t="s">
        <v>232</v>
      </c>
      <c r="E410" s="67">
        <f aca="true" t="shared" si="213" ref="E410:AF410">E111+E261</f>
        <v>57</v>
      </c>
      <c r="F410" s="67">
        <f t="shared" si="213"/>
        <v>33</v>
      </c>
      <c r="G410" s="67">
        <f t="shared" si="213"/>
        <v>0</v>
      </c>
      <c r="H410" s="67">
        <f t="shared" si="213"/>
        <v>0</v>
      </c>
      <c r="I410" s="67">
        <f t="shared" si="213"/>
        <v>98</v>
      </c>
      <c r="J410" s="67">
        <f t="shared" si="213"/>
        <v>13</v>
      </c>
      <c r="K410" s="67">
        <f t="shared" si="213"/>
        <v>22</v>
      </c>
      <c r="L410" s="67">
        <f t="shared" si="213"/>
        <v>19</v>
      </c>
      <c r="M410" s="67">
        <f t="shared" si="213"/>
        <v>183</v>
      </c>
      <c r="N410" s="67">
        <f t="shared" si="213"/>
        <v>192</v>
      </c>
      <c r="O410" s="67">
        <f t="shared" si="213"/>
        <v>462</v>
      </c>
      <c r="P410" s="67">
        <f t="shared" si="213"/>
        <v>397</v>
      </c>
      <c r="Q410" s="67">
        <f t="shared" si="213"/>
        <v>177</v>
      </c>
      <c r="R410" s="67">
        <f t="shared" si="213"/>
        <v>217</v>
      </c>
      <c r="S410" s="67">
        <f t="shared" si="213"/>
        <v>3</v>
      </c>
      <c r="T410" s="67">
        <f t="shared" si="213"/>
        <v>1</v>
      </c>
      <c r="U410" s="67">
        <f t="shared" si="213"/>
        <v>70</v>
      </c>
      <c r="V410" s="67">
        <f t="shared" si="213"/>
        <v>42</v>
      </c>
      <c r="W410" s="67">
        <f t="shared" si="213"/>
        <v>68</v>
      </c>
      <c r="X410" s="67">
        <f t="shared" si="213"/>
        <v>20</v>
      </c>
      <c r="Y410" s="67">
        <f t="shared" si="213"/>
        <v>6</v>
      </c>
      <c r="Z410" s="67">
        <f t="shared" si="213"/>
        <v>0</v>
      </c>
      <c r="AA410" s="67">
        <f t="shared" si="213"/>
        <v>22</v>
      </c>
      <c r="AB410" s="67">
        <f t="shared" si="213"/>
        <v>5</v>
      </c>
      <c r="AC410" s="67">
        <f t="shared" si="213"/>
        <v>12</v>
      </c>
      <c r="AD410" s="67">
        <f t="shared" si="213"/>
        <v>0</v>
      </c>
      <c r="AE410" s="67">
        <f t="shared" si="213"/>
        <v>2</v>
      </c>
      <c r="AF410" s="67">
        <f t="shared" si="213"/>
        <v>0</v>
      </c>
      <c r="AG410" s="67">
        <f t="shared" si="201"/>
        <v>1182</v>
      </c>
      <c r="AH410" s="67">
        <f t="shared" si="202"/>
        <v>939</v>
      </c>
      <c r="AI410" s="67">
        <f t="shared" si="203"/>
        <v>2121</v>
      </c>
      <c r="AK410" s="65">
        <v>1182</v>
      </c>
      <c r="AL410" s="65">
        <v>939</v>
      </c>
      <c r="AM410" s="65">
        <v>2121</v>
      </c>
      <c r="AO410" s="66">
        <f t="shared" si="187"/>
        <v>0</v>
      </c>
      <c r="AP410" s="66">
        <f t="shared" si="188"/>
        <v>0</v>
      </c>
      <c r="AQ410" s="66">
        <f t="shared" si="189"/>
        <v>0</v>
      </c>
      <c r="AU410" s="66"/>
      <c r="AV410" s="66"/>
    </row>
    <row r="411" spans="1:48" ht="15">
      <c r="A411" s="98"/>
      <c r="B411" s="96"/>
      <c r="C411" s="135"/>
      <c r="D411" s="54" t="s">
        <v>179</v>
      </c>
      <c r="E411" s="67">
        <f aca="true" t="shared" si="214" ref="E411:AF411">E112+E262</f>
        <v>96</v>
      </c>
      <c r="F411" s="67">
        <f t="shared" si="214"/>
        <v>54</v>
      </c>
      <c r="G411" s="67">
        <f t="shared" si="214"/>
        <v>0</v>
      </c>
      <c r="H411" s="67">
        <f t="shared" si="214"/>
        <v>0</v>
      </c>
      <c r="I411" s="67">
        <f t="shared" si="214"/>
        <v>281</v>
      </c>
      <c r="J411" s="67">
        <f t="shared" si="214"/>
        <v>55</v>
      </c>
      <c r="K411" s="67">
        <f t="shared" si="214"/>
        <v>79</v>
      </c>
      <c r="L411" s="67">
        <f t="shared" si="214"/>
        <v>63</v>
      </c>
      <c r="M411" s="67">
        <f t="shared" si="214"/>
        <v>455</v>
      </c>
      <c r="N411" s="67">
        <f t="shared" si="214"/>
        <v>449</v>
      </c>
      <c r="O411" s="67">
        <f t="shared" si="214"/>
        <v>1640</v>
      </c>
      <c r="P411" s="67">
        <f t="shared" si="214"/>
        <v>1731</v>
      </c>
      <c r="Q411" s="67">
        <f t="shared" si="214"/>
        <v>815</v>
      </c>
      <c r="R411" s="67">
        <f t="shared" si="214"/>
        <v>881</v>
      </c>
      <c r="S411" s="67">
        <f t="shared" si="214"/>
        <v>16</v>
      </c>
      <c r="T411" s="67">
        <f t="shared" si="214"/>
        <v>2</v>
      </c>
      <c r="U411" s="67">
        <f t="shared" si="214"/>
        <v>221</v>
      </c>
      <c r="V411" s="67">
        <f t="shared" si="214"/>
        <v>141</v>
      </c>
      <c r="W411" s="67">
        <f t="shared" si="214"/>
        <v>131</v>
      </c>
      <c r="X411" s="67">
        <f t="shared" si="214"/>
        <v>46</v>
      </c>
      <c r="Y411" s="67">
        <f t="shared" si="214"/>
        <v>20</v>
      </c>
      <c r="Z411" s="67">
        <f t="shared" si="214"/>
        <v>5</v>
      </c>
      <c r="AA411" s="67">
        <f t="shared" si="214"/>
        <v>60</v>
      </c>
      <c r="AB411" s="67">
        <f t="shared" si="214"/>
        <v>18</v>
      </c>
      <c r="AC411" s="67">
        <f t="shared" si="214"/>
        <v>77</v>
      </c>
      <c r="AD411" s="67">
        <f t="shared" si="214"/>
        <v>8</v>
      </c>
      <c r="AE411" s="67">
        <f t="shared" si="214"/>
        <v>6</v>
      </c>
      <c r="AF411" s="67">
        <f t="shared" si="214"/>
        <v>0</v>
      </c>
      <c r="AG411" s="67">
        <f t="shared" si="201"/>
        <v>3897</v>
      </c>
      <c r="AH411" s="67">
        <f t="shared" si="202"/>
        <v>3453</v>
      </c>
      <c r="AI411" s="67">
        <f t="shared" si="203"/>
        <v>7350</v>
      </c>
      <c r="AK411" s="65">
        <v>3897</v>
      </c>
      <c r="AL411" s="65">
        <v>3453</v>
      </c>
      <c r="AM411" s="65">
        <v>7350</v>
      </c>
      <c r="AO411" s="66">
        <f t="shared" si="187"/>
        <v>0</v>
      </c>
      <c r="AP411" s="66">
        <f t="shared" si="188"/>
        <v>0</v>
      </c>
      <c r="AQ411" s="66">
        <f t="shared" si="189"/>
        <v>0</v>
      </c>
      <c r="AU411" s="66"/>
      <c r="AV411" s="66"/>
    </row>
    <row r="412" spans="1:48" ht="15">
      <c r="A412" s="98" t="s">
        <v>289</v>
      </c>
      <c r="B412" s="95" t="s">
        <v>242</v>
      </c>
      <c r="C412" s="93" t="s">
        <v>41</v>
      </c>
      <c r="D412" s="55" t="s">
        <v>232</v>
      </c>
      <c r="E412" s="68">
        <f aca="true" t="shared" si="215" ref="E412:AF412">E113+E263</f>
        <v>0</v>
      </c>
      <c r="F412" s="68">
        <f t="shared" si="215"/>
        <v>0</v>
      </c>
      <c r="G412" s="68">
        <f t="shared" si="215"/>
        <v>0</v>
      </c>
      <c r="H412" s="68">
        <f t="shared" si="215"/>
        <v>0</v>
      </c>
      <c r="I412" s="68">
        <f t="shared" si="215"/>
        <v>0</v>
      </c>
      <c r="J412" s="68">
        <f t="shared" si="215"/>
        <v>0</v>
      </c>
      <c r="K412" s="68">
        <f t="shared" si="215"/>
        <v>1</v>
      </c>
      <c r="L412" s="68">
        <f t="shared" si="215"/>
        <v>0</v>
      </c>
      <c r="M412" s="68">
        <f t="shared" si="215"/>
        <v>1</v>
      </c>
      <c r="N412" s="68">
        <f t="shared" si="215"/>
        <v>1</v>
      </c>
      <c r="O412" s="68">
        <f t="shared" si="215"/>
        <v>0</v>
      </c>
      <c r="P412" s="68">
        <f t="shared" si="215"/>
        <v>0</v>
      </c>
      <c r="Q412" s="68">
        <f t="shared" si="215"/>
        <v>32</v>
      </c>
      <c r="R412" s="68">
        <f t="shared" si="215"/>
        <v>54</v>
      </c>
      <c r="S412" s="68">
        <f t="shared" si="215"/>
        <v>0</v>
      </c>
      <c r="T412" s="68">
        <f t="shared" si="215"/>
        <v>0</v>
      </c>
      <c r="U412" s="68">
        <f t="shared" si="215"/>
        <v>0</v>
      </c>
      <c r="V412" s="68">
        <f t="shared" si="215"/>
        <v>0</v>
      </c>
      <c r="W412" s="68">
        <f t="shared" si="215"/>
        <v>0</v>
      </c>
      <c r="X412" s="68">
        <f t="shared" si="215"/>
        <v>0</v>
      </c>
      <c r="Y412" s="68">
        <f t="shared" si="215"/>
        <v>0</v>
      </c>
      <c r="Z412" s="68">
        <f t="shared" si="215"/>
        <v>0</v>
      </c>
      <c r="AA412" s="68">
        <f t="shared" si="215"/>
        <v>0</v>
      </c>
      <c r="AB412" s="68">
        <f t="shared" si="215"/>
        <v>0</v>
      </c>
      <c r="AC412" s="68">
        <f t="shared" si="215"/>
        <v>0</v>
      </c>
      <c r="AD412" s="68">
        <f t="shared" si="215"/>
        <v>0</v>
      </c>
      <c r="AE412" s="68">
        <f t="shared" si="215"/>
        <v>0</v>
      </c>
      <c r="AF412" s="68">
        <f t="shared" si="215"/>
        <v>0</v>
      </c>
      <c r="AG412" s="67">
        <f t="shared" si="201"/>
        <v>34</v>
      </c>
      <c r="AH412" s="67">
        <f t="shared" si="202"/>
        <v>55</v>
      </c>
      <c r="AI412" s="67">
        <f t="shared" si="203"/>
        <v>89</v>
      </c>
      <c r="AK412" s="65">
        <v>34</v>
      </c>
      <c r="AL412" s="65">
        <v>55</v>
      </c>
      <c r="AM412" s="65">
        <v>89</v>
      </c>
      <c r="AO412" s="66">
        <f t="shared" si="187"/>
        <v>0</v>
      </c>
      <c r="AP412" s="66">
        <f t="shared" si="188"/>
        <v>0</v>
      </c>
      <c r="AQ412" s="66">
        <f t="shared" si="189"/>
        <v>0</v>
      </c>
      <c r="AU412" s="66"/>
      <c r="AV412" s="66"/>
    </row>
    <row r="413" spans="1:48" ht="15">
      <c r="A413" s="98"/>
      <c r="B413" s="95"/>
      <c r="C413" s="94"/>
      <c r="D413" s="55" t="s">
        <v>179</v>
      </c>
      <c r="E413" s="68">
        <f aca="true" t="shared" si="216" ref="E413:AF413">E114+E264</f>
        <v>2</v>
      </c>
      <c r="F413" s="68">
        <f t="shared" si="216"/>
        <v>0</v>
      </c>
      <c r="G413" s="68">
        <f t="shared" si="216"/>
        <v>0</v>
      </c>
      <c r="H413" s="68">
        <f t="shared" si="216"/>
        <v>0</v>
      </c>
      <c r="I413" s="68">
        <f t="shared" si="216"/>
        <v>0</v>
      </c>
      <c r="J413" s="68">
        <f t="shared" si="216"/>
        <v>0</v>
      </c>
      <c r="K413" s="68">
        <f t="shared" si="216"/>
        <v>3</v>
      </c>
      <c r="L413" s="68">
        <f t="shared" si="216"/>
        <v>1</v>
      </c>
      <c r="M413" s="68">
        <f t="shared" si="216"/>
        <v>8</v>
      </c>
      <c r="N413" s="68">
        <f t="shared" si="216"/>
        <v>4</v>
      </c>
      <c r="O413" s="68">
        <f t="shared" si="216"/>
        <v>2</v>
      </c>
      <c r="P413" s="68">
        <f t="shared" si="216"/>
        <v>1</v>
      </c>
      <c r="Q413" s="68">
        <f t="shared" si="216"/>
        <v>136</v>
      </c>
      <c r="R413" s="68">
        <f t="shared" si="216"/>
        <v>194</v>
      </c>
      <c r="S413" s="68">
        <f t="shared" si="216"/>
        <v>0</v>
      </c>
      <c r="T413" s="68">
        <f t="shared" si="216"/>
        <v>0</v>
      </c>
      <c r="U413" s="68">
        <f t="shared" si="216"/>
        <v>0</v>
      </c>
      <c r="V413" s="68">
        <f t="shared" si="216"/>
        <v>0</v>
      </c>
      <c r="W413" s="68">
        <f t="shared" si="216"/>
        <v>0</v>
      </c>
      <c r="X413" s="68">
        <f t="shared" si="216"/>
        <v>0</v>
      </c>
      <c r="Y413" s="68">
        <f t="shared" si="216"/>
        <v>1</v>
      </c>
      <c r="Z413" s="68">
        <f t="shared" si="216"/>
        <v>0</v>
      </c>
      <c r="AA413" s="68">
        <f t="shared" si="216"/>
        <v>0</v>
      </c>
      <c r="AB413" s="68">
        <f t="shared" si="216"/>
        <v>0</v>
      </c>
      <c r="AC413" s="68">
        <f t="shared" si="216"/>
        <v>0</v>
      </c>
      <c r="AD413" s="68">
        <f t="shared" si="216"/>
        <v>0</v>
      </c>
      <c r="AE413" s="68">
        <f t="shared" si="216"/>
        <v>0</v>
      </c>
      <c r="AF413" s="68">
        <f t="shared" si="216"/>
        <v>0</v>
      </c>
      <c r="AG413" s="67">
        <f t="shared" si="201"/>
        <v>152</v>
      </c>
      <c r="AH413" s="67">
        <f t="shared" si="202"/>
        <v>200</v>
      </c>
      <c r="AI413" s="67">
        <f t="shared" si="203"/>
        <v>352</v>
      </c>
      <c r="AK413" s="65">
        <v>152</v>
      </c>
      <c r="AL413" s="65">
        <v>200</v>
      </c>
      <c r="AM413" s="65">
        <v>352</v>
      </c>
      <c r="AO413" s="66">
        <f t="shared" si="187"/>
        <v>0</v>
      </c>
      <c r="AP413" s="66">
        <f t="shared" si="188"/>
        <v>0</v>
      </c>
      <c r="AQ413" s="66">
        <f t="shared" si="189"/>
        <v>0</v>
      </c>
      <c r="AU413" s="66"/>
      <c r="AV413" s="66"/>
    </row>
    <row r="414" spans="1:48" ht="15">
      <c r="A414" s="98"/>
      <c r="B414" s="95" t="s">
        <v>247</v>
      </c>
      <c r="C414" s="93" t="s">
        <v>41</v>
      </c>
      <c r="D414" s="55" t="s">
        <v>232</v>
      </c>
      <c r="E414" s="68">
        <f aca="true" t="shared" si="217" ref="E414:AF414">E115+E265</f>
        <v>0</v>
      </c>
      <c r="F414" s="68">
        <f t="shared" si="217"/>
        <v>1</v>
      </c>
      <c r="G414" s="68">
        <f t="shared" si="217"/>
        <v>0</v>
      </c>
      <c r="H414" s="68">
        <f t="shared" si="217"/>
        <v>0</v>
      </c>
      <c r="I414" s="68">
        <f t="shared" si="217"/>
        <v>0</v>
      </c>
      <c r="J414" s="68">
        <f t="shared" si="217"/>
        <v>0</v>
      </c>
      <c r="K414" s="68">
        <f t="shared" si="217"/>
        <v>0</v>
      </c>
      <c r="L414" s="68">
        <f t="shared" si="217"/>
        <v>1</v>
      </c>
      <c r="M414" s="68">
        <f t="shared" si="217"/>
        <v>0</v>
      </c>
      <c r="N414" s="68">
        <f t="shared" si="217"/>
        <v>4</v>
      </c>
      <c r="O414" s="68">
        <f t="shared" si="217"/>
        <v>0</v>
      </c>
      <c r="P414" s="68">
        <f t="shared" si="217"/>
        <v>0</v>
      </c>
      <c r="Q414" s="68">
        <f t="shared" si="217"/>
        <v>26</v>
      </c>
      <c r="R414" s="68">
        <f t="shared" si="217"/>
        <v>55</v>
      </c>
      <c r="S414" s="68">
        <f t="shared" si="217"/>
        <v>0</v>
      </c>
      <c r="T414" s="68">
        <f t="shared" si="217"/>
        <v>0</v>
      </c>
      <c r="U414" s="68">
        <f t="shared" si="217"/>
        <v>0</v>
      </c>
      <c r="V414" s="68">
        <f t="shared" si="217"/>
        <v>0</v>
      </c>
      <c r="W414" s="68">
        <f t="shared" si="217"/>
        <v>0</v>
      </c>
      <c r="X414" s="68">
        <f t="shared" si="217"/>
        <v>0</v>
      </c>
      <c r="Y414" s="68">
        <f t="shared" si="217"/>
        <v>0</v>
      </c>
      <c r="Z414" s="68">
        <f t="shared" si="217"/>
        <v>0</v>
      </c>
      <c r="AA414" s="68">
        <f t="shared" si="217"/>
        <v>0</v>
      </c>
      <c r="AB414" s="68">
        <f t="shared" si="217"/>
        <v>0</v>
      </c>
      <c r="AC414" s="68">
        <f t="shared" si="217"/>
        <v>0</v>
      </c>
      <c r="AD414" s="68">
        <f t="shared" si="217"/>
        <v>0</v>
      </c>
      <c r="AE414" s="68">
        <f t="shared" si="217"/>
        <v>0</v>
      </c>
      <c r="AF414" s="68">
        <f t="shared" si="217"/>
        <v>0</v>
      </c>
      <c r="AG414" s="67">
        <f t="shared" si="201"/>
        <v>26</v>
      </c>
      <c r="AH414" s="67">
        <f t="shared" si="202"/>
        <v>61</v>
      </c>
      <c r="AI414" s="67">
        <f t="shared" si="203"/>
        <v>87</v>
      </c>
      <c r="AK414" s="65">
        <v>26</v>
      </c>
      <c r="AL414" s="65">
        <v>61</v>
      </c>
      <c r="AM414" s="65">
        <v>87</v>
      </c>
      <c r="AO414" s="66">
        <f t="shared" si="187"/>
        <v>0</v>
      </c>
      <c r="AP414" s="66">
        <f t="shared" si="188"/>
        <v>0</v>
      </c>
      <c r="AQ414" s="66">
        <f t="shared" si="189"/>
        <v>0</v>
      </c>
      <c r="AU414" s="66"/>
      <c r="AV414" s="66"/>
    </row>
    <row r="415" spans="1:48" ht="15">
      <c r="A415" s="98"/>
      <c r="B415" s="95"/>
      <c r="C415" s="94"/>
      <c r="D415" s="55" t="s">
        <v>179</v>
      </c>
      <c r="E415" s="68">
        <f aca="true" t="shared" si="218" ref="E415:AF415">E116+E266</f>
        <v>3</v>
      </c>
      <c r="F415" s="68">
        <f t="shared" si="218"/>
        <v>1</v>
      </c>
      <c r="G415" s="68">
        <f t="shared" si="218"/>
        <v>0</v>
      </c>
      <c r="H415" s="68">
        <f t="shared" si="218"/>
        <v>0</v>
      </c>
      <c r="I415" s="68">
        <f t="shared" si="218"/>
        <v>0</v>
      </c>
      <c r="J415" s="68">
        <f t="shared" si="218"/>
        <v>0</v>
      </c>
      <c r="K415" s="68">
        <f t="shared" si="218"/>
        <v>5</v>
      </c>
      <c r="L415" s="68">
        <f t="shared" si="218"/>
        <v>2</v>
      </c>
      <c r="M415" s="68">
        <f t="shared" si="218"/>
        <v>1</v>
      </c>
      <c r="N415" s="68">
        <f t="shared" si="218"/>
        <v>7</v>
      </c>
      <c r="O415" s="68">
        <f t="shared" si="218"/>
        <v>1</v>
      </c>
      <c r="P415" s="68">
        <f t="shared" si="218"/>
        <v>0</v>
      </c>
      <c r="Q415" s="68">
        <f t="shared" si="218"/>
        <v>116</v>
      </c>
      <c r="R415" s="68">
        <f t="shared" si="218"/>
        <v>162</v>
      </c>
      <c r="S415" s="68">
        <f t="shared" si="218"/>
        <v>0</v>
      </c>
      <c r="T415" s="68">
        <f t="shared" si="218"/>
        <v>0</v>
      </c>
      <c r="U415" s="68">
        <f t="shared" si="218"/>
        <v>1</v>
      </c>
      <c r="V415" s="68">
        <f t="shared" si="218"/>
        <v>0</v>
      </c>
      <c r="W415" s="68">
        <f t="shared" si="218"/>
        <v>1</v>
      </c>
      <c r="X415" s="68">
        <f t="shared" si="218"/>
        <v>0</v>
      </c>
      <c r="Y415" s="68">
        <f t="shared" si="218"/>
        <v>0</v>
      </c>
      <c r="Z415" s="68">
        <f t="shared" si="218"/>
        <v>0</v>
      </c>
      <c r="AA415" s="68">
        <f t="shared" si="218"/>
        <v>2</v>
      </c>
      <c r="AB415" s="68">
        <f t="shared" si="218"/>
        <v>0</v>
      </c>
      <c r="AC415" s="68">
        <f t="shared" si="218"/>
        <v>1</v>
      </c>
      <c r="AD415" s="68">
        <f t="shared" si="218"/>
        <v>0</v>
      </c>
      <c r="AE415" s="68">
        <f t="shared" si="218"/>
        <v>0</v>
      </c>
      <c r="AF415" s="68">
        <f t="shared" si="218"/>
        <v>0</v>
      </c>
      <c r="AG415" s="67">
        <f t="shared" si="201"/>
        <v>131</v>
      </c>
      <c r="AH415" s="67">
        <f t="shared" si="202"/>
        <v>172</v>
      </c>
      <c r="AI415" s="67">
        <f t="shared" si="203"/>
        <v>303</v>
      </c>
      <c r="AK415" s="65">
        <v>131</v>
      </c>
      <c r="AL415" s="65">
        <v>172</v>
      </c>
      <c r="AM415" s="65">
        <v>303</v>
      </c>
      <c r="AO415" s="66">
        <f t="shared" si="187"/>
        <v>0</v>
      </c>
      <c r="AP415" s="66">
        <f t="shared" si="188"/>
        <v>0</v>
      </c>
      <c r="AQ415" s="66">
        <f t="shared" si="189"/>
        <v>0</v>
      </c>
      <c r="AU415" s="66"/>
      <c r="AV415" s="66"/>
    </row>
    <row r="416" spans="1:48" ht="15">
      <c r="A416" s="98"/>
      <c r="B416" s="96" t="s">
        <v>66</v>
      </c>
      <c r="C416" s="116" t="s">
        <v>85</v>
      </c>
      <c r="D416" s="54" t="s">
        <v>232</v>
      </c>
      <c r="E416" s="67">
        <f aca="true" t="shared" si="219" ref="E416:AF416">E117+E267</f>
        <v>0</v>
      </c>
      <c r="F416" s="67">
        <f t="shared" si="219"/>
        <v>1</v>
      </c>
      <c r="G416" s="67">
        <f t="shared" si="219"/>
        <v>0</v>
      </c>
      <c r="H416" s="67">
        <f t="shared" si="219"/>
        <v>0</v>
      </c>
      <c r="I416" s="67">
        <f t="shared" si="219"/>
        <v>0</v>
      </c>
      <c r="J416" s="67">
        <f t="shared" si="219"/>
        <v>0</v>
      </c>
      <c r="K416" s="67">
        <f t="shared" si="219"/>
        <v>1</v>
      </c>
      <c r="L416" s="67">
        <f t="shared" si="219"/>
        <v>1</v>
      </c>
      <c r="M416" s="67">
        <f t="shared" si="219"/>
        <v>1</v>
      </c>
      <c r="N416" s="67">
        <f t="shared" si="219"/>
        <v>5</v>
      </c>
      <c r="O416" s="67">
        <f t="shared" si="219"/>
        <v>0</v>
      </c>
      <c r="P416" s="67">
        <f t="shared" si="219"/>
        <v>0</v>
      </c>
      <c r="Q416" s="67">
        <f t="shared" si="219"/>
        <v>58</v>
      </c>
      <c r="R416" s="67">
        <f t="shared" si="219"/>
        <v>109</v>
      </c>
      <c r="S416" s="67">
        <f t="shared" si="219"/>
        <v>0</v>
      </c>
      <c r="T416" s="67">
        <f t="shared" si="219"/>
        <v>0</v>
      </c>
      <c r="U416" s="67">
        <f t="shared" si="219"/>
        <v>0</v>
      </c>
      <c r="V416" s="67">
        <f t="shared" si="219"/>
        <v>0</v>
      </c>
      <c r="W416" s="67">
        <f t="shared" si="219"/>
        <v>0</v>
      </c>
      <c r="X416" s="67">
        <f t="shared" si="219"/>
        <v>0</v>
      </c>
      <c r="Y416" s="67">
        <f t="shared" si="219"/>
        <v>0</v>
      </c>
      <c r="Z416" s="67">
        <f t="shared" si="219"/>
        <v>0</v>
      </c>
      <c r="AA416" s="67">
        <f t="shared" si="219"/>
        <v>0</v>
      </c>
      <c r="AB416" s="67">
        <f t="shared" si="219"/>
        <v>0</v>
      </c>
      <c r="AC416" s="67">
        <f t="shared" si="219"/>
        <v>0</v>
      </c>
      <c r="AD416" s="67">
        <f t="shared" si="219"/>
        <v>0</v>
      </c>
      <c r="AE416" s="67">
        <f t="shared" si="219"/>
        <v>0</v>
      </c>
      <c r="AF416" s="67">
        <f t="shared" si="219"/>
        <v>0</v>
      </c>
      <c r="AG416" s="67">
        <f t="shared" si="201"/>
        <v>60</v>
      </c>
      <c r="AH416" s="67">
        <f t="shared" si="202"/>
        <v>116</v>
      </c>
      <c r="AI416" s="67">
        <f t="shared" si="203"/>
        <v>176</v>
      </c>
      <c r="AK416" s="65">
        <v>60</v>
      </c>
      <c r="AL416" s="65">
        <v>116</v>
      </c>
      <c r="AM416" s="65">
        <v>176</v>
      </c>
      <c r="AO416" s="66">
        <f t="shared" si="187"/>
        <v>0</v>
      </c>
      <c r="AP416" s="66">
        <f t="shared" si="188"/>
        <v>0</v>
      </c>
      <c r="AQ416" s="66">
        <f t="shared" si="189"/>
        <v>0</v>
      </c>
      <c r="AU416" s="66"/>
      <c r="AV416" s="66"/>
    </row>
    <row r="417" spans="1:48" ht="15">
      <c r="A417" s="98"/>
      <c r="B417" s="96"/>
      <c r="C417" s="135"/>
      <c r="D417" s="54" t="s">
        <v>179</v>
      </c>
      <c r="E417" s="67">
        <f aca="true" t="shared" si="220" ref="E417:AF417">E118+E268</f>
        <v>5</v>
      </c>
      <c r="F417" s="67">
        <f t="shared" si="220"/>
        <v>1</v>
      </c>
      <c r="G417" s="67">
        <f t="shared" si="220"/>
        <v>0</v>
      </c>
      <c r="H417" s="67">
        <f t="shared" si="220"/>
        <v>0</v>
      </c>
      <c r="I417" s="67">
        <f t="shared" si="220"/>
        <v>0</v>
      </c>
      <c r="J417" s="67">
        <f t="shared" si="220"/>
        <v>0</v>
      </c>
      <c r="K417" s="67">
        <f t="shared" si="220"/>
        <v>8</v>
      </c>
      <c r="L417" s="67">
        <f t="shared" si="220"/>
        <v>3</v>
      </c>
      <c r="M417" s="67">
        <f t="shared" si="220"/>
        <v>9</v>
      </c>
      <c r="N417" s="67">
        <f t="shared" si="220"/>
        <v>11</v>
      </c>
      <c r="O417" s="67">
        <f t="shared" si="220"/>
        <v>3</v>
      </c>
      <c r="P417" s="67">
        <f t="shared" si="220"/>
        <v>1</v>
      </c>
      <c r="Q417" s="67">
        <f t="shared" si="220"/>
        <v>252</v>
      </c>
      <c r="R417" s="67">
        <f t="shared" si="220"/>
        <v>356</v>
      </c>
      <c r="S417" s="67">
        <f t="shared" si="220"/>
        <v>0</v>
      </c>
      <c r="T417" s="67">
        <f t="shared" si="220"/>
        <v>0</v>
      </c>
      <c r="U417" s="67">
        <f t="shared" si="220"/>
        <v>1</v>
      </c>
      <c r="V417" s="67">
        <f t="shared" si="220"/>
        <v>0</v>
      </c>
      <c r="W417" s="67">
        <f t="shared" si="220"/>
        <v>1</v>
      </c>
      <c r="X417" s="67">
        <f t="shared" si="220"/>
        <v>0</v>
      </c>
      <c r="Y417" s="67">
        <f t="shared" si="220"/>
        <v>1</v>
      </c>
      <c r="Z417" s="67">
        <f t="shared" si="220"/>
        <v>0</v>
      </c>
      <c r="AA417" s="67">
        <f t="shared" si="220"/>
        <v>2</v>
      </c>
      <c r="AB417" s="67">
        <f t="shared" si="220"/>
        <v>0</v>
      </c>
      <c r="AC417" s="67">
        <f t="shared" si="220"/>
        <v>1</v>
      </c>
      <c r="AD417" s="67">
        <f t="shared" si="220"/>
        <v>0</v>
      </c>
      <c r="AE417" s="67">
        <f t="shared" si="220"/>
        <v>0</v>
      </c>
      <c r="AF417" s="67">
        <f t="shared" si="220"/>
        <v>0</v>
      </c>
      <c r="AG417" s="67">
        <f t="shared" si="201"/>
        <v>283</v>
      </c>
      <c r="AH417" s="67">
        <f t="shared" si="202"/>
        <v>372</v>
      </c>
      <c r="AI417" s="67">
        <f t="shared" si="203"/>
        <v>655</v>
      </c>
      <c r="AK417" s="65">
        <v>283</v>
      </c>
      <c r="AL417" s="65">
        <v>372</v>
      </c>
      <c r="AM417" s="65">
        <v>655</v>
      </c>
      <c r="AO417" s="66">
        <f t="shared" si="187"/>
        <v>0</v>
      </c>
      <c r="AP417" s="66">
        <f t="shared" si="188"/>
        <v>0</v>
      </c>
      <c r="AQ417" s="66">
        <f t="shared" si="189"/>
        <v>0</v>
      </c>
      <c r="AU417" s="66"/>
      <c r="AV417" s="66"/>
    </row>
    <row r="418" spans="1:48" ht="26.25" customHeight="1">
      <c r="A418" s="95" t="s">
        <v>239</v>
      </c>
      <c r="B418" s="95"/>
      <c r="C418" s="93" t="s">
        <v>85</v>
      </c>
      <c r="D418" s="55" t="s">
        <v>232</v>
      </c>
      <c r="E418" s="68">
        <f aca="true" t="shared" si="221" ref="E418:AF418">E119+E269</f>
        <v>2</v>
      </c>
      <c r="F418" s="68">
        <f t="shared" si="221"/>
        <v>1</v>
      </c>
      <c r="G418" s="68">
        <f t="shared" si="221"/>
        <v>0</v>
      </c>
      <c r="H418" s="68">
        <f t="shared" si="221"/>
        <v>2</v>
      </c>
      <c r="I418" s="68">
        <f t="shared" si="221"/>
        <v>4</v>
      </c>
      <c r="J418" s="68">
        <f t="shared" si="221"/>
        <v>0</v>
      </c>
      <c r="K418" s="68">
        <f t="shared" si="221"/>
        <v>4</v>
      </c>
      <c r="L418" s="68">
        <f t="shared" si="221"/>
        <v>6</v>
      </c>
      <c r="M418" s="68">
        <f t="shared" si="221"/>
        <v>96</v>
      </c>
      <c r="N418" s="68">
        <f t="shared" si="221"/>
        <v>26</v>
      </c>
      <c r="O418" s="68">
        <f t="shared" si="221"/>
        <v>227</v>
      </c>
      <c r="P418" s="68">
        <f t="shared" si="221"/>
        <v>146</v>
      </c>
      <c r="Q418" s="68">
        <f t="shared" si="221"/>
        <v>138</v>
      </c>
      <c r="R418" s="68">
        <f t="shared" si="221"/>
        <v>63</v>
      </c>
      <c r="S418" s="68">
        <f t="shared" si="221"/>
        <v>4</v>
      </c>
      <c r="T418" s="68">
        <f t="shared" si="221"/>
        <v>0</v>
      </c>
      <c r="U418" s="68">
        <f t="shared" si="221"/>
        <v>37</v>
      </c>
      <c r="V418" s="68">
        <f t="shared" si="221"/>
        <v>8</v>
      </c>
      <c r="W418" s="68">
        <f t="shared" si="221"/>
        <v>20</v>
      </c>
      <c r="X418" s="68">
        <f t="shared" si="221"/>
        <v>3</v>
      </c>
      <c r="Y418" s="68">
        <f t="shared" si="221"/>
        <v>10</v>
      </c>
      <c r="Z418" s="68">
        <f t="shared" si="221"/>
        <v>2</v>
      </c>
      <c r="AA418" s="68">
        <f t="shared" si="221"/>
        <v>0</v>
      </c>
      <c r="AB418" s="68">
        <f t="shared" si="221"/>
        <v>1</v>
      </c>
      <c r="AC418" s="68">
        <f t="shared" si="221"/>
        <v>2</v>
      </c>
      <c r="AD418" s="68">
        <f t="shared" si="221"/>
        <v>0</v>
      </c>
      <c r="AE418" s="68">
        <f t="shared" si="221"/>
        <v>0</v>
      </c>
      <c r="AF418" s="68">
        <f t="shared" si="221"/>
        <v>0</v>
      </c>
      <c r="AG418" s="67">
        <f t="shared" si="201"/>
        <v>544</v>
      </c>
      <c r="AH418" s="67">
        <f t="shared" si="202"/>
        <v>258</v>
      </c>
      <c r="AI418" s="67">
        <f t="shared" si="203"/>
        <v>802</v>
      </c>
      <c r="AK418" s="65">
        <v>544</v>
      </c>
      <c r="AL418" s="65">
        <v>258</v>
      </c>
      <c r="AM418" s="65">
        <v>802</v>
      </c>
      <c r="AO418" s="66">
        <f t="shared" si="187"/>
        <v>0</v>
      </c>
      <c r="AP418" s="66">
        <f t="shared" si="188"/>
        <v>0</v>
      </c>
      <c r="AQ418" s="66">
        <f t="shared" si="189"/>
        <v>0</v>
      </c>
      <c r="AU418" s="66"/>
      <c r="AV418" s="66"/>
    </row>
    <row r="419" spans="1:48" ht="15">
      <c r="A419" s="95"/>
      <c r="B419" s="95"/>
      <c r="C419" s="94"/>
      <c r="D419" s="55" t="s">
        <v>179</v>
      </c>
      <c r="E419" s="68">
        <f aca="true" t="shared" si="222" ref="E419:AF419">E120+E270</f>
        <v>13</v>
      </c>
      <c r="F419" s="68">
        <f t="shared" si="222"/>
        <v>5</v>
      </c>
      <c r="G419" s="68">
        <f t="shared" si="222"/>
        <v>6</v>
      </c>
      <c r="H419" s="68">
        <f t="shared" si="222"/>
        <v>2</v>
      </c>
      <c r="I419" s="68">
        <f t="shared" si="222"/>
        <v>14</v>
      </c>
      <c r="J419" s="68">
        <f t="shared" si="222"/>
        <v>2</v>
      </c>
      <c r="K419" s="68">
        <f t="shared" si="222"/>
        <v>18</v>
      </c>
      <c r="L419" s="68">
        <f t="shared" si="222"/>
        <v>11</v>
      </c>
      <c r="M419" s="68">
        <f t="shared" si="222"/>
        <v>154</v>
      </c>
      <c r="N419" s="68">
        <f t="shared" si="222"/>
        <v>51</v>
      </c>
      <c r="O419" s="68">
        <f t="shared" si="222"/>
        <v>1209</v>
      </c>
      <c r="P419" s="68">
        <f t="shared" si="222"/>
        <v>571</v>
      </c>
      <c r="Q419" s="68">
        <f t="shared" si="222"/>
        <v>591</v>
      </c>
      <c r="R419" s="68">
        <f t="shared" si="222"/>
        <v>242</v>
      </c>
      <c r="S419" s="68">
        <f t="shared" si="222"/>
        <v>5</v>
      </c>
      <c r="T419" s="68">
        <f t="shared" si="222"/>
        <v>1</v>
      </c>
      <c r="U419" s="68">
        <f t="shared" si="222"/>
        <v>68</v>
      </c>
      <c r="V419" s="68">
        <f t="shared" si="222"/>
        <v>12</v>
      </c>
      <c r="W419" s="68">
        <f t="shared" si="222"/>
        <v>24</v>
      </c>
      <c r="X419" s="68">
        <f t="shared" si="222"/>
        <v>5</v>
      </c>
      <c r="Y419" s="68">
        <f t="shared" si="222"/>
        <v>40</v>
      </c>
      <c r="Z419" s="68">
        <f t="shared" si="222"/>
        <v>4</v>
      </c>
      <c r="AA419" s="68">
        <f t="shared" si="222"/>
        <v>5</v>
      </c>
      <c r="AB419" s="68">
        <f t="shared" si="222"/>
        <v>3</v>
      </c>
      <c r="AC419" s="68">
        <f t="shared" si="222"/>
        <v>11</v>
      </c>
      <c r="AD419" s="68">
        <f t="shared" si="222"/>
        <v>0</v>
      </c>
      <c r="AE419" s="68">
        <f t="shared" si="222"/>
        <v>0</v>
      </c>
      <c r="AF419" s="68">
        <f t="shared" si="222"/>
        <v>0</v>
      </c>
      <c r="AG419" s="67">
        <f t="shared" si="201"/>
        <v>2158</v>
      </c>
      <c r="AH419" s="67">
        <f t="shared" si="202"/>
        <v>909</v>
      </c>
      <c r="AI419" s="67">
        <f t="shared" si="203"/>
        <v>3067</v>
      </c>
      <c r="AK419" s="65">
        <v>2158</v>
      </c>
      <c r="AL419" s="65">
        <v>909</v>
      </c>
      <c r="AM419" s="65">
        <v>3067</v>
      </c>
      <c r="AO419" s="66">
        <f t="shared" si="187"/>
        <v>0</v>
      </c>
      <c r="AP419" s="66">
        <f t="shared" si="188"/>
        <v>0</v>
      </c>
      <c r="AQ419" s="66">
        <f t="shared" si="189"/>
        <v>0</v>
      </c>
      <c r="AU419" s="66"/>
      <c r="AV419" s="66"/>
    </row>
    <row r="420" spans="1:48" ht="15">
      <c r="A420" s="98" t="s">
        <v>67</v>
      </c>
      <c r="B420" s="99" t="s">
        <v>68</v>
      </c>
      <c r="C420" s="93" t="s">
        <v>85</v>
      </c>
      <c r="D420" s="56" t="s">
        <v>232</v>
      </c>
      <c r="E420" s="68">
        <f aca="true" t="shared" si="223" ref="E420:AF420">E121+E271</f>
        <v>2</v>
      </c>
      <c r="F420" s="68">
        <f t="shared" si="223"/>
        <v>1</v>
      </c>
      <c r="G420" s="68">
        <f t="shared" si="223"/>
        <v>0</v>
      </c>
      <c r="H420" s="68">
        <f t="shared" si="223"/>
        <v>0</v>
      </c>
      <c r="I420" s="68">
        <f t="shared" si="223"/>
        <v>21</v>
      </c>
      <c r="J420" s="68">
        <f t="shared" si="223"/>
        <v>22</v>
      </c>
      <c r="K420" s="68">
        <f t="shared" si="223"/>
        <v>1</v>
      </c>
      <c r="L420" s="68">
        <f t="shared" si="223"/>
        <v>5</v>
      </c>
      <c r="M420" s="68">
        <f t="shared" si="223"/>
        <v>36</v>
      </c>
      <c r="N420" s="68">
        <f t="shared" si="223"/>
        <v>32</v>
      </c>
      <c r="O420" s="68">
        <f t="shared" si="223"/>
        <v>26</v>
      </c>
      <c r="P420" s="68">
        <f t="shared" si="223"/>
        <v>112</v>
      </c>
      <c r="Q420" s="68">
        <f t="shared" si="223"/>
        <v>9</v>
      </c>
      <c r="R420" s="68">
        <f t="shared" si="223"/>
        <v>34</v>
      </c>
      <c r="S420" s="68">
        <f t="shared" si="223"/>
        <v>4</v>
      </c>
      <c r="T420" s="68">
        <f t="shared" si="223"/>
        <v>1</v>
      </c>
      <c r="U420" s="68">
        <f t="shared" si="223"/>
        <v>47</v>
      </c>
      <c r="V420" s="68">
        <f t="shared" si="223"/>
        <v>43</v>
      </c>
      <c r="W420" s="68">
        <f t="shared" si="223"/>
        <v>45</v>
      </c>
      <c r="X420" s="68">
        <f t="shared" si="223"/>
        <v>22</v>
      </c>
      <c r="Y420" s="68">
        <f t="shared" si="223"/>
        <v>4</v>
      </c>
      <c r="Z420" s="68">
        <f t="shared" si="223"/>
        <v>2</v>
      </c>
      <c r="AA420" s="68">
        <f t="shared" si="223"/>
        <v>0</v>
      </c>
      <c r="AB420" s="68">
        <f t="shared" si="223"/>
        <v>0</v>
      </c>
      <c r="AC420" s="68">
        <f t="shared" si="223"/>
        <v>1</v>
      </c>
      <c r="AD420" s="68">
        <f t="shared" si="223"/>
        <v>0</v>
      </c>
      <c r="AE420" s="68">
        <f t="shared" si="223"/>
        <v>0</v>
      </c>
      <c r="AF420" s="68">
        <f t="shared" si="223"/>
        <v>0</v>
      </c>
      <c r="AG420" s="67">
        <f t="shared" si="201"/>
        <v>196</v>
      </c>
      <c r="AH420" s="67">
        <f t="shared" si="202"/>
        <v>274</v>
      </c>
      <c r="AI420" s="67">
        <f t="shared" si="203"/>
        <v>470</v>
      </c>
      <c r="AK420" s="65">
        <v>196</v>
      </c>
      <c r="AL420" s="65">
        <v>274</v>
      </c>
      <c r="AM420" s="65">
        <v>470</v>
      </c>
      <c r="AO420" s="66">
        <f t="shared" si="187"/>
        <v>0</v>
      </c>
      <c r="AP420" s="66">
        <f t="shared" si="188"/>
        <v>0</v>
      </c>
      <c r="AQ420" s="66">
        <f t="shared" si="189"/>
        <v>0</v>
      </c>
      <c r="AU420" s="66"/>
      <c r="AV420" s="66"/>
    </row>
    <row r="421" spans="1:48" ht="15">
      <c r="A421" s="98"/>
      <c r="B421" s="99"/>
      <c r="C421" s="94"/>
      <c r="D421" s="56" t="s">
        <v>179</v>
      </c>
      <c r="E421" s="68">
        <f aca="true" t="shared" si="224" ref="E421:AF421">E122+E272</f>
        <v>3</v>
      </c>
      <c r="F421" s="68">
        <f t="shared" si="224"/>
        <v>3</v>
      </c>
      <c r="G421" s="68">
        <f t="shared" si="224"/>
        <v>0</v>
      </c>
      <c r="H421" s="68">
        <f t="shared" si="224"/>
        <v>0</v>
      </c>
      <c r="I421" s="68">
        <f t="shared" si="224"/>
        <v>35</v>
      </c>
      <c r="J421" s="68">
        <f t="shared" si="224"/>
        <v>35</v>
      </c>
      <c r="K421" s="68">
        <f t="shared" si="224"/>
        <v>4</v>
      </c>
      <c r="L421" s="68">
        <f t="shared" si="224"/>
        <v>11</v>
      </c>
      <c r="M421" s="68">
        <f t="shared" si="224"/>
        <v>57</v>
      </c>
      <c r="N421" s="68">
        <f t="shared" si="224"/>
        <v>79</v>
      </c>
      <c r="O421" s="68">
        <f t="shared" si="224"/>
        <v>159</v>
      </c>
      <c r="P421" s="68">
        <f t="shared" si="224"/>
        <v>756</v>
      </c>
      <c r="Q421" s="68">
        <f t="shared" si="224"/>
        <v>52</v>
      </c>
      <c r="R421" s="68">
        <f t="shared" si="224"/>
        <v>240</v>
      </c>
      <c r="S421" s="68">
        <f t="shared" si="224"/>
        <v>12</v>
      </c>
      <c r="T421" s="68">
        <f t="shared" si="224"/>
        <v>1</v>
      </c>
      <c r="U421" s="68">
        <f t="shared" si="224"/>
        <v>90</v>
      </c>
      <c r="V421" s="68">
        <f t="shared" si="224"/>
        <v>73</v>
      </c>
      <c r="W421" s="68">
        <f t="shared" si="224"/>
        <v>88</v>
      </c>
      <c r="X421" s="68">
        <f t="shared" si="224"/>
        <v>45</v>
      </c>
      <c r="Y421" s="68">
        <f t="shared" si="224"/>
        <v>17</v>
      </c>
      <c r="Z421" s="68">
        <f t="shared" si="224"/>
        <v>8</v>
      </c>
      <c r="AA421" s="68">
        <f t="shared" si="224"/>
        <v>0</v>
      </c>
      <c r="AB421" s="68">
        <f t="shared" si="224"/>
        <v>0</v>
      </c>
      <c r="AC421" s="68">
        <f t="shared" si="224"/>
        <v>1</v>
      </c>
      <c r="AD421" s="68">
        <f t="shared" si="224"/>
        <v>1</v>
      </c>
      <c r="AE421" s="68">
        <f t="shared" si="224"/>
        <v>1</v>
      </c>
      <c r="AF421" s="68">
        <f t="shared" si="224"/>
        <v>1</v>
      </c>
      <c r="AG421" s="67">
        <f t="shared" si="201"/>
        <v>519</v>
      </c>
      <c r="AH421" s="67">
        <f t="shared" si="202"/>
        <v>1253</v>
      </c>
      <c r="AI421" s="67">
        <f t="shared" si="203"/>
        <v>1772</v>
      </c>
      <c r="AK421" s="65">
        <v>519</v>
      </c>
      <c r="AL421" s="65">
        <v>1253</v>
      </c>
      <c r="AM421" s="65">
        <v>1772</v>
      </c>
      <c r="AO421" s="66">
        <f t="shared" si="187"/>
        <v>0</v>
      </c>
      <c r="AP421" s="66">
        <f t="shared" si="188"/>
        <v>0</v>
      </c>
      <c r="AQ421" s="66">
        <f t="shared" si="189"/>
        <v>0</v>
      </c>
      <c r="AU421" s="66"/>
      <c r="AV421" s="66"/>
    </row>
    <row r="422" spans="1:48" ht="26.25" customHeight="1">
      <c r="A422" s="98"/>
      <c r="B422" s="99" t="s">
        <v>69</v>
      </c>
      <c r="C422" s="93" t="s">
        <v>85</v>
      </c>
      <c r="D422" s="56" t="s">
        <v>232</v>
      </c>
      <c r="E422" s="68">
        <f aca="true" t="shared" si="225" ref="E422:AF422">E123+E273</f>
        <v>0</v>
      </c>
      <c r="F422" s="68">
        <f t="shared" si="225"/>
        <v>0</v>
      </c>
      <c r="G422" s="68">
        <f t="shared" si="225"/>
        <v>0</v>
      </c>
      <c r="H422" s="68">
        <f t="shared" si="225"/>
        <v>0</v>
      </c>
      <c r="I422" s="68">
        <f t="shared" si="225"/>
        <v>0</v>
      </c>
      <c r="J422" s="68">
        <f t="shared" si="225"/>
        <v>0</v>
      </c>
      <c r="K422" s="68">
        <f t="shared" si="225"/>
        <v>0</v>
      </c>
      <c r="L422" s="68">
        <f t="shared" si="225"/>
        <v>0</v>
      </c>
      <c r="M422" s="68">
        <f t="shared" si="225"/>
        <v>0</v>
      </c>
      <c r="N422" s="68">
        <f t="shared" si="225"/>
        <v>0</v>
      </c>
      <c r="O422" s="68">
        <f t="shared" si="225"/>
        <v>0</v>
      </c>
      <c r="P422" s="68">
        <f t="shared" si="225"/>
        <v>0</v>
      </c>
      <c r="Q422" s="68">
        <f t="shared" si="225"/>
        <v>0</v>
      </c>
      <c r="R422" s="68">
        <f t="shared" si="225"/>
        <v>0</v>
      </c>
      <c r="S422" s="68">
        <f t="shared" si="225"/>
        <v>0</v>
      </c>
      <c r="T422" s="68">
        <f t="shared" si="225"/>
        <v>0</v>
      </c>
      <c r="U422" s="68">
        <f t="shared" si="225"/>
        <v>0</v>
      </c>
      <c r="V422" s="68">
        <f t="shared" si="225"/>
        <v>0</v>
      </c>
      <c r="W422" s="68">
        <f t="shared" si="225"/>
        <v>0</v>
      </c>
      <c r="X422" s="68">
        <f t="shared" si="225"/>
        <v>0</v>
      </c>
      <c r="Y422" s="68">
        <f t="shared" si="225"/>
        <v>0</v>
      </c>
      <c r="Z422" s="68">
        <f t="shared" si="225"/>
        <v>0</v>
      </c>
      <c r="AA422" s="68">
        <f t="shared" si="225"/>
        <v>0</v>
      </c>
      <c r="AB422" s="68">
        <f t="shared" si="225"/>
        <v>0</v>
      </c>
      <c r="AC422" s="68">
        <f t="shared" si="225"/>
        <v>0</v>
      </c>
      <c r="AD422" s="68">
        <f t="shared" si="225"/>
        <v>0</v>
      </c>
      <c r="AE422" s="68">
        <f t="shared" si="225"/>
        <v>0</v>
      </c>
      <c r="AF422" s="68">
        <f t="shared" si="225"/>
        <v>0</v>
      </c>
      <c r="AG422" s="67">
        <f t="shared" si="201"/>
        <v>0</v>
      </c>
      <c r="AH422" s="67">
        <f t="shared" si="202"/>
        <v>0</v>
      </c>
      <c r="AI422" s="67">
        <f t="shared" si="203"/>
        <v>0</v>
      </c>
      <c r="AK422" s="65">
        <v>0</v>
      </c>
      <c r="AL422" s="65">
        <v>0</v>
      </c>
      <c r="AM422" s="65">
        <v>0</v>
      </c>
      <c r="AO422" s="66">
        <f t="shared" si="187"/>
        <v>0</v>
      </c>
      <c r="AP422" s="66">
        <f t="shared" si="188"/>
        <v>0</v>
      </c>
      <c r="AQ422" s="66">
        <f t="shared" si="189"/>
        <v>0</v>
      </c>
      <c r="AU422" s="66"/>
      <c r="AV422" s="66"/>
    </row>
    <row r="423" spans="1:48" ht="15">
      <c r="A423" s="98"/>
      <c r="B423" s="99"/>
      <c r="C423" s="94"/>
      <c r="D423" s="56" t="s">
        <v>179</v>
      </c>
      <c r="E423" s="68">
        <f aca="true" t="shared" si="226" ref="E423:AF423">E124+E274</f>
        <v>0</v>
      </c>
      <c r="F423" s="68">
        <f t="shared" si="226"/>
        <v>0</v>
      </c>
      <c r="G423" s="68">
        <f t="shared" si="226"/>
        <v>0</v>
      </c>
      <c r="H423" s="68">
        <f t="shared" si="226"/>
        <v>0</v>
      </c>
      <c r="I423" s="68">
        <f t="shared" si="226"/>
        <v>1</v>
      </c>
      <c r="J423" s="68">
        <f t="shared" si="226"/>
        <v>0</v>
      </c>
      <c r="K423" s="68">
        <f t="shared" si="226"/>
        <v>2</v>
      </c>
      <c r="L423" s="68">
        <f t="shared" si="226"/>
        <v>12</v>
      </c>
      <c r="M423" s="68">
        <f t="shared" si="226"/>
        <v>2</v>
      </c>
      <c r="N423" s="68">
        <f t="shared" si="226"/>
        <v>25</v>
      </c>
      <c r="O423" s="68">
        <f t="shared" si="226"/>
        <v>11</v>
      </c>
      <c r="P423" s="68">
        <f t="shared" si="226"/>
        <v>122</v>
      </c>
      <c r="Q423" s="68">
        <f t="shared" si="226"/>
        <v>1</v>
      </c>
      <c r="R423" s="68">
        <f t="shared" si="226"/>
        <v>113</v>
      </c>
      <c r="S423" s="68">
        <f t="shared" si="226"/>
        <v>0</v>
      </c>
      <c r="T423" s="68">
        <f t="shared" si="226"/>
        <v>1</v>
      </c>
      <c r="U423" s="68">
        <f t="shared" si="226"/>
        <v>1</v>
      </c>
      <c r="V423" s="68">
        <f t="shared" si="226"/>
        <v>14</v>
      </c>
      <c r="W423" s="68">
        <f t="shared" si="226"/>
        <v>1</v>
      </c>
      <c r="X423" s="68">
        <f t="shared" si="226"/>
        <v>50</v>
      </c>
      <c r="Y423" s="68">
        <f t="shared" si="226"/>
        <v>1</v>
      </c>
      <c r="Z423" s="68">
        <f t="shared" si="226"/>
        <v>2</v>
      </c>
      <c r="AA423" s="68">
        <f t="shared" si="226"/>
        <v>0</v>
      </c>
      <c r="AB423" s="68">
        <f t="shared" si="226"/>
        <v>7</v>
      </c>
      <c r="AC423" s="68">
        <f t="shared" si="226"/>
        <v>0</v>
      </c>
      <c r="AD423" s="68">
        <f t="shared" si="226"/>
        <v>3</v>
      </c>
      <c r="AE423" s="68">
        <f t="shared" si="226"/>
        <v>0</v>
      </c>
      <c r="AF423" s="68">
        <f t="shared" si="226"/>
        <v>1</v>
      </c>
      <c r="AG423" s="67">
        <f t="shared" si="201"/>
        <v>20</v>
      </c>
      <c r="AH423" s="67">
        <f t="shared" si="202"/>
        <v>350</v>
      </c>
      <c r="AI423" s="67">
        <f t="shared" si="203"/>
        <v>370</v>
      </c>
      <c r="AK423" s="65">
        <v>20</v>
      </c>
      <c r="AL423" s="65">
        <v>350</v>
      </c>
      <c r="AM423" s="65">
        <v>370</v>
      </c>
      <c r="AO423" s="66">
        <f t="shared" si="187"/>
        <v>0</v>
      </c>
      <c r="AP423" s="66">
        <f t="shared" si="188"/>
        <v>0</v>
      </c>
      <c r="AQ423" s="66">
        <f t="shared" si="189"/>
        <v>0</v>
      </c>
      <c r="AU423" s="66"/>
      <c r="AV423" s="66"/>
    </row>
    <row r="424" spans="1:48" ht="15">
      <c r="A424" s="98"/>
      <c r="B424" s="99" t="s">
        <v>70</v>
      </c>
      <c r="C424" s="93" t="s">
        <v>85</v>
      </c>
      <c r="D424" s="56" t="s">
        <v>232</v>
      </c>
      <c r="E424" s="68">
        <f aca="true" t="shared" si="227" ref="E424:AF424">E125+E275</f>
        <v>0</v>
      </c>
      <c r="F424" s="68">
        <f t="shared" si="227"/>
        <v>7</v>
      </c>
      <c r="G424" s="68">
        <f t="shared" si="227"/>
        <v>0</v>
      </c>
      <c r="H424" s="68">
        <f t="shared" si="227"/>
        <v>0</v>
      </c>
      <c r="I424" s="68">
        <f t="shared" si="227"/>
        <v>12</v>
      </c>
      <c r="J424" s="68">
        <f t="shared" si="227"/>
        <v>8</v>
      </c>
      <c r="K424" s="68">
        <f t="shared" si="227"/>
        <v>1</v>
      </c>
      <c r="L424" s="68">
        <f t="shared" si="227"/>
        <v>5</v>
      </c>
      <c r="M424" s="68">
        <f t="shared" si="227"/>
        <v>5</v>
      </c>
      <c r="N424" s="68">
        <f t="shared" si="227"/>
        <v>51</v>
      </c>
      <c r="O424" s="68">
        <f t="shared" si="227"/>
        <v>10</v>
      </c>
      <c r="P424" s="68">
        <f t="shared" si="227"/>
        <v>88</v>
      </c>
      <c r="Q424" s="68">
        <f t="shared" si="227"/>
        <v>4</v>
      </c>
      <c r="R424" s="68">
        <f t="shared" si="227"/>
        <v>31</v>
      </c>
      <c r="S424" s="68">
        <f t="shared" si="227"/>
        <v>5</v>
      </c>
      <c r="T424" s="68">
        <f t="shared" si="227"/>
        <v>0</v>
      </c>
      <c r="U424" s="68">
        <f t="shared" si="227"/>
        <v>20</v>
      </c>
      <c r="V424" s="68">
        <f t="shared" si="227"/>
        <v>50</v>
      </c>
      <c r="W424" s="68">
        <f t="shared" si="227"/>
        <v>37</v>
      </c>
      <c r="X424" s="68">
        <f t="shared" si="227"/>
        <v>21</v>
      </c>
      <c r="Y424" s="68">
        <f t="shared" si="227"/>
        <v>0</v>
      </c>
      <c r="Z424" s="68">
        <f t="shared" si="227"/>
        <v>2</v>
      </c>
      <c r="AA424" s="68">
        <f t="shared" si="227"/>
        <v>0</v>
      </c>
      <c r="AB424" s="68">
        <f t="shared" si="227"/>
        <v>0</v>
      </c>
      <c r="AC424" s="68">
        <f t="shared" si="227"/>
        <v>1</v>
      </c>
      <c r="AD424" s="68">
        <f t="shared" si="227"/>
        <v>1</v>
      </c>
      <c r="AE424" s="68">
        <f t="shared" si="227"/>
        <v>0</v>
      </c>
      <c r="AF424" s="68">
        <f t="shared" si="227"/>
        <v>0</v>
      </c>
      <c r="AG424" s="67">
        <f t="shared" si="201"/>
        <v>95</v>
      </c>
      <c r="AH424" s="67">
        <f t="shared" si="202"/>
        <v>264</v>
      </c>
      <c r="AI424" s="67">
        <f t="shared" si="203"/>
        <v>359</v>
      </c>
      <c r="AK424" s="65">
        <v>95</v>
      </c>
      <c r="AL424" s="65">
        <v>264</v>
      </c>
      <c r="AM424" s="65">
        <v>359</v>
      </c>
      <c r="AO424" s="66">
        <f t="shared" si="187"/>
        <v>0</v>
      </c>
      <c r="AP424" s="66">
        <f t="shared" si="188"/>
        <v>0</v>
      </c>
      <c r="AQ424" s="66">
        <f t="shared" si="189"/>
        <v>0</v>
      </c>
      <c r="AU424" s="66"/>
      <c r="AV424" s="66"/>
    </row>
    <row r="425" spans="1:48" ht="15">
      <c r="A425" s="98"/>
      <c r="B425" s="99"/>
      <c r="C425" s="94"/>
      <c r="D425" s="56" t="s">
        <v>179</v>
      </c>
      <c r="E425" s="68">
        <f aca="true" t="shared" si="228" ref="E425:AF425">E126+E276</f>
        <v>0</v>
      </c>
      <c r="F425" s="68">
        <f t="shared" si="228"/>
        <v>9</v>
      </c>
      <c r="G425" s="68">
        <f t="shared" si="228"/>
        <v>0</v>
      </c>
      <c r="H425" s="68">
        <f t="shared" si="228"/>
        <v>0</v>
      </c>
      <c r="I425" s="68">
        <f t="shared" si="228"/>
        <v>28</v>
      </c>
      <c r="J425" s="68">
        <f t="shared" si="228"/>
        <v>12</v>
      </c>
      <c r="K425" s="68">
        <f t="shared" si="228"/>
        <v>2</v>
      </c>
      <c r="L425" s="68">
        <f t="shared" si="228"/>
        <v>12</v>
      </c>
      <c r="M425" s="68">
        <f t="shared" si="228"/>
        <v>15</v>
      </c>
      <c r="N425" s="68">
        <f t="shared" si="228"/>
        <v>101</v>
      </c>
      <c r="O425" s="68">
        <f t="shared" si="228"/>
        <v>54</v>
      </c>
      <c r="P425" s="68">
        <f t="shared" si="228"/>
        <v>520</v>
      </c>
      <c r="Q425" s="68">
        <f t="shared" si="228"/>
        <v>17</v>
      </c>
      <c r="R425" s="68">
        <f t="shared" si="228"/>
        <v>201</v>
      </c>
      <c r="S425" s="68">
        <f t="shared" si="228"/>
        <v>10</v>
      </c>
      <c r="T425" s="68">
        <f t="shared" si="228"/>
        <v>0</v>
      </c>
      <c r="U425" s="68">
        <f t="shared" si="228"/>
        <v>39</v>
      </c>
      <c r="V425" s="68">
        <f t="shared" si="228"/>
        <v>84</v>
      </c>
      <c r="W425" s="68">
        <f t="shared" si="228"/>
        <v>66</v>
      </c>
      <c r="X425" s="68">
        <f t="shared" si="228"/>
        <v>47</v>
      </c>
      <c r="Y425" s="68">
        <f t="shared" si="228"/>
        <v>11</v>
      </c>
      <c r="Z425" s="68">
        <f t="shared" si="228"/>
        <v>4</v>
      </c>
      <c r="AA425" s="68">
        <f t="shared" si="228"/>
        <v>0</v>
      </c>
      <c r="AB425" s="68">
        <f t="shared" si="228"/>
        <v>1</v>
      </c>
      <c r="AC425" s="68">
        <f t="shared" si="228"/>
        <v>1</v>
      </c>
      <c r="AD425" s="68">
        <f t="shared" si="228"/>
        <v>1</v>
      </c>
      <c r="AE425" s="68">
        <f t="shared" si="228"/>
        <v>0</v>
      </c>
      <c r="AF425" s="68">
        <f t="shared" si="228"/>
        <v>0</v>
      </c>
      <c r="AG425" s="67">
        <f t="shared" si="201"/>
        <v>243</v>
      </c>
      <c r="AH425" s="67">
        <f t="shared" si="202"/>
        <v>992</v>
      </c>
      <c r="AI425" s="67">
        <f t="shared" si="203"/>
        <v>1235</v>
      </c>
      <c r="AK425" s="65">
        <v>243</v>
      </c>
      <c r="AL425" s="65">
        <v>992</v>
      </c>
      <c r="AM425" s="65">
        <v>1235</v>
      </c>
      <c r="AO425" s="66">
        <f t="shared" si="187"/>
        <v>0</v>
      </c>
      <c r="AP425" s="66">
        <f t="shared" si="188"/>
        <v>0</v>
      </c>
      <c r="AQ425" s="66">
        <f t="shared" si="189"/>
        <v>0</v>
      </c>
      <c r="AU425" s="66"/>
      <c r="AV425" s="66"/>
    </row>
    <row r="426" spans="1:48" ht="15">
      <c r="A426" s="98"/>
      <c r="B426" s="99" t="s">
        <v>71</v>
      </c>
      <c r="C426" s="93" t="s">
        <v>85</v>
      </c>
      <c r="D426" s="56" t="s">
        <v>232</v>
      </c>
      <c r="E426" s="68">
        <f aca="true" t="shared" si="229" ref="E426:AF426">E127+E277</f>
        <v>1</v>
      </c>
      <c r="F426" s="68">
        <f t="shared" si="229"/>
        <v>19</v>
      </c>
      <c r="G426" s="68">
        <f t="shared" si="229"/>
        <v>0</v>
      </c>
      <c r="H426" s="68">
        <f t="shared" si="229"/>
        <v>0</v>
      </c>
      <c r="I426" s="68">
        <f t="shared" si="229"/>
        <v>65</v>
      </c>
      <c r="J426" s="68">
        <f t="shared" si="229"/>
        <v>15</v>
      </c>
      <c r="K426" s="68">
        <f t="shared" si="229"/>
        <v>11</v>
      </c>
      <c r="L426" s="68">
        <f t="shared" si="229"/>
        <v>60</v>
      </c>
      <c r="M426" s="68">
        <f t="shared" si="229"/>
        <v>79</v>
      </c>
      <c r="N426" s="68">
        <f t="shared" si="229"/>
        <v>215</v>
      </c>
      <c r="O426" s="68">
        <f t="shared" si="229"/>
        <v>41</v>
      </c>
      <c r="P426" s="68">
        <f t="shared" si="229"/>
        <v>330</v>
      </c>
      <c r="Q426" s="68">
        <f t="shared" si="229"/>
        <v>9</v>
      </c>
      <c r="R426" s="68">
        <f t="shared" si="229"/>
        <v>64</v>
      </c>
      <c r="S426" s="68">
        <f t="shared" si="229"/>
        <v>4</v>
      </c>
      <c r="T426" s="68">
        <f t="shared" si="229"/>
        <v>0</v>
      </c>
      <c r="U426" s="68">
        <f t="shared" si="229"/>
        <v>74</v>
      </c>
      <c r="V426" s="68">
        <f t="shared" si="229"/>
        <v>96</v>
      </c>
      <c r="W426" s="68">
        <f t="shared" si="229"/>
        <v>80</v>
      </c>
      <c r="X426" s="68">
        <f t="shared" si="229"/>
        <v>31</v>
      </c>
      <c r="Y426" s="68">
        <f t="shared" si="229"/>
        <v>1</v>
      </c>
      <c r="Z426" s="68">
        <f t="shared" si="229"/>
        <v>1</v>
      </c>
      <c r="AA426" s="68">
        <f t="shared" si="229"/>
        <v>0</v>
      </c>
      <c r="AB426" s="68">
        <f t="shared" si="229"/>
        <v>1</v>
      </c>
      <c r="AC426" s="68">
        <f t="shared" si="229"/>
        <v>7</v>
      </c>
      <c r="AD426" s="68">
        <f t="shared" si="229"/>
        <v>4</v>
      </c>
      <c r="AE426" s="68">
        <f t="shared" si="229"/>
        <v>1</v>
      </c>
      <c r="AF426" s="68">
        <f t="shared" si="229"/>
        <v>0</v>
      </c>
      <c r="AG426" s="67">
        <f t="shared" si="201"/>
        <v>373</v>
      </c>
      <c r="AH426" s="67">
        <f t="shared" si="202"/>
        <v>836</v>
      </c>
      <c r="AI426" s="67">
        <f t="shared" si="203"/>
        <v>1209</v>
      </c>
      <c r="AK426" s="65">
        <v>373</v>
      </c>
      <c r="AL426" s="65">
        <v>836</v>
      </c>
      <c r="AM426" s="65">
        <v>1209</v>
      </c>
      <c r="AO426" s="66">
        <f t="shared" si="187"/>
        <v>0</v>
      </c>
      <c r="AP426" s="66">
        <f t="shared" si="188"/>
        <v>0</v>
      </c>
      <c r="AQ426" s="66">
        <f t="shared" si="189"/>
        <v>0</v>
      </c>
      <c r="AU426" s="66"/>
      <c r="AV426" s="66"/>
    </row>
    <row r="427" spans="1:48" ht="15">
      <c r="A427" s="98"/>
      <c r="B427" s="99"/>
      <c r="C427" s="94"/>
      <c r="D427" s="56" t="s">
        <v>179</v>
      </c>
      <c r="E427" s="68">
        <f aca="true" t="shared" si="230" ref="E427:AF427">E128+E278</f>
        <v>1</v>
      </c>
      <c r="F427" s="68">
        <f t="shared" si="230"/>
        <v>25</v>
      </c>
      <c r="G427" s="68">
        <f t="shared" si="230"/>
        <v>0</v>
      </c>
      <c r="H427" s="68">
        <f t="shared" si="230"/>
        <v>0</v>
      </c>
      <c r="I427" s="68">
        <f t="shared" si="230"/>
        <v>92</v>
      </c>
      <c r="J427" s="68">
        <f t="shared" si="230"/>
        <v>24</v>
      </c>
      <c r="K427" s="68">
        <f t="shared" si="230"/>
        <v>14</v>
      </c>
      <c r="L427" s="68">
        <f t="shared" si="230"/>
        <v>99</v>
      </c>
      <c r="M427" s="68">
        <f t="shared" si="230"/>
        <v>115</v>
      </c>
      <c r="N427" s="68">
        <f t="shared" si="230"/>
        <v>411</v>
      </c>
      <c r="O427" s="68">
        <f t="shared" si="230"/>
        <v>198</v>
      </c>
      <c r="P427" s="68">
        <f t="shared" si="230"/>
        <v>1808</v>
      </c>
      <c r="Q427" s="68">
        <f t="shared" si="230"/>
        <v>79</v>
      </c>
      <c r="R427" s="68">
        <f t="shared" si="230"/>
        <v>742</v>
      </c>
      <c r="S427" s="68">
        <f t="shared" si="230"/>
        <v>12</v>
      </c>
      <c r="T427" s="68">
        <f t="shared" si="230"/>
        <v>0</v>
      </c>
      <c r="U427" s="68">
        <f t="shared" si="230"/>
        <v>127</v>
      </c>
      <c r="V427" s="68">
        <f t="shared" si="230"/>
        <v>152</v>
      </c>
      <c r="W427" s="68">
        <f t="shared" si="230"/>
        <v>104</v>
      </c>
      <c r="X427" s="68">
        <f t="shared" si="230"/>
        <v>43</v>
      </c>
      <c r="Y427" s="68">
        <f t="shared" si="230"/>
        <v>7</v>
      </c>
      <c r="Z427" s="68">
        <f t="shared" si="230"/>
        <v>6</v>
      </c>
      <c r="AA427" s="68">
        <f t="shared" si="230"/>
        <v>0</v>
      </c>
      <c r="AB427" s="68">
        <f t="shared" si="230"/>
        <v>1</v>
      </c>
      <c r="AC427" s="68">
        <f t="shared" si="230"/>
        <v>8</v>
      </c>
      <c r="AD427" s="68">
        <f t="shared" si="230"/>
        <v>6</v>
      </c>
      <c r="AE427" s="68">
        <f t="shared" si="230"/>
        <v>1</v>
      </c>
      <c r="AF427" s="68">
        <f t="shared" si="230"/>
        <v>0</v>
      </c>
      <c r="AG427" s="67">
        <f t="shared" si="201"/>
        <v>758</v>
      </c>
      <c r="AH427" s="67">
        <f t="shared" si="202"/>
        <v>3317</v>
      </c>
      <c r="AI427" s="67">
        <f t="shared" si="203"/>
        <v>4075</v>
      </c>
      <c r="AK427" s="65">
        <v>758</v>
      </c>
      <c r="AL427" s="65">
        <v>3317</v>
      </c>
      <c r="AM427" s="65">
        <v>4075</v>
      </c>
      <c r="AO427" s="66">
        <f t="shared" si="187"/>
        <v>0</v>
      </c>
      <c r="AP427" s="66">
        <f t="shared" si="188"/>
        <v>0</v>
      </c>
      <c r="AQ427" s="66">
        <f t="shared" si="189"/>
        <v>0</v>
      </c>
      <c r="AU427" s="66"/>
      <c r="AV427" s="66"/>
    </row>
    <row r="428" spans="1:48" ht="26.25" customHeight="1">
      <c r="A428" s="98"/>
      <c r="B428" s="96" t="s">
        <v>72</v>
      </c>
      <c r="C428" s="116" t="s">
        <v>85</v>
      </c>
      <c r="D428" s="54" t="s">
        <v>232</v>
      </c>
      <c r="E428" s="67">
        <f aca="true" t="shared" si="231" ref="E428:AF428">E129+E279</f>
        <v>3</v>
      </c>
      <c r="F428" s="67">
        <f t="shared" si="231"/>
        <v>27</v>
      </c>
      <c r="G428" s="67">
        <f t="shared" si="231"/>
        <v>0</v>
      </c>
      <c r="H428" s="67">
        <f t="shared" si="231"/>
        <v>0</v>
      </c>
      <c r="I428" s="67">
        <f t="shared" si="231"/>
        <v>98</v>
      </c>
      <c r="J428" s="67">
        <f t="shared" si="231"/>
        <v>45</v>
      </c>
      <c r="K428" s="67">
        <f t="shared" si="231"/>
        <v>13</v>
      </c>
      <c r="L428" s="67">
        <f t="shared" si="231"/>
        <v>70</v>
      </c>
      <c r="M428" s="67">
        <f t="shared" si="231"/>
        <v>120</v>
      </c>
      <c r="N428" s="67">
        <f t="shared" si="231"/>
        <v>298</v>
      </c>
      <c r="O428" s="67">
        <f t="shared" si="231"/>
        <v>77</v>
      </c>
      <c r="P428" s="67">
        <f t="shared" si="231"/>
        <v>530</v>
      </c>
      <c r="Q428" s="67">
        <f t="shared" si="231"/>
        <v>22</v>
      </c>
      <c r="R428" s="67">
        <f t="shared" si="231"/>
        <v>129</v>
      </c>
      <c r="S428" s="67">
        <f t="shared" si="231"/>
        <v>13</v>
      </c>
      <c r="T428" s="67">
        <f t="shared" si="231"/>
        <v>1</v>
      </c>
      <c r="U428" s="67">
        <f t="shared" si="231"/>
        <v>141</v>
      </c>
      <c r="V428" s="67">
        <f t="shared" si="231"/>
        <v>189</v>
      </c>
      <c r="W428" s="67">
        <f t="shared" si="231"/>
        <v>162</v>
      </c>
      <c r="X428" s="67">
        <f t="shared" si="231"/>
        <v>74</v>
      </c>
      <c r="Y428" s="67">
        <f t="shared" si="231"/>
        <v>5</v>
      </c>
      <c r="Z428" s="67">
        <f t="shared" si="231"/>
        <v>5</v>
      </c>
      <c r="AA428" s="67">
        <f t="shared" si="231"/>
        <v>0</v>
      </c>
      <c r="AB428" s="67">
        <f t="shared" si="231"/>
        <v>1</v>
      </c>
      <c r="AC428" s="67">
        <f t="shared" si="231"/>
        <v>9</v>
      </c>
      <c r="AD428" s="67">
        <f t="shared" si="231"/>
        <v>5</v>
      </c>
      <c r="AE428" s="67">
        <f t="shared" si="231"/>
        <v>1</v>
      </c>
      <c r="AF428" s="67">
        <f t="shared" si="231"/>
        <v>0</v>
      </c>
      <c r="AG428" s="67">
        <f t="shared" si="201"/>
        <v>664</v>
      </c>
      <c r="AH428" s="67">
        <f t="shared" si="202"/>
        <v>1374</v>
      </c>
      <c r="AI428" s="67">
        <f t="shared" si="203"/>
        <v>2038</v>
      </c>
      <c r="AK428" s="65">
        <v>664</v>
      </c>
      <c r="AL428" s="65">
        <v>1374</v>
      </c>
      <c r="AM428" s="65">
        <v>2038</v>
      </c>
      <c r="AO428" s="66">
        <f t="shared" si="187"/>
        <v>0</v>
      </c>
      <c r="AP428" s="66">
        <f t="shared" si="188"/>
        <v>0</v>
      </c>
      <c r="AQ428" s="66">
        <f t="shared" si="189"/>
        <v>0</v>
      </c>
      <c r="AU428" s="66"/>
      <c r="AV428" s="66"/>
    </row>
    <row r="429" spans="1:48" ht="15">
      <c r="A429" s="98"/>
      <c r="B429" s="96"/>
      <c r="C429" s="135"/>
      <c r="D429" s="54" t="s">
        <v>179</v>
      </c>
      <c r="E429" s="67">
        <f aca="true" t="shared" si="232" ref="E429:AF429">E130+E280</f>
        <v>4</v>
      </c>
      <c r="F429" s="67">
        <f t="shared" si="232"/>
        <v>37</v>
      </c>
      <c r="G429" s="67">
        <f t="shared" si="232"/>
        <v>0</v>
      </c>
      <c r="H429" s="67">
        <f t="shared" si="232"/>
        <v>0</v>
      </c>
      <c r="I429" s="67">
        <f t="shared" si="232"/>
        <v>156</v>
      </c>
      <c r="J429" s="67">
        <f t="shared" si="232"/>
        <v>71</v>
      </c>
      <c r="K429" s="67">
        <f t="shared" si="232"/>
        <v>22</v>
      </c>
      <c r="L429" s="67">
        <f t="shared" si="232"/>
        <v>134</v>
      </c>
      <c r="M429" s="67">
        <f t="shared" si="232"/>
        <v>189</v>
      </c>
      <c r="N429" s="67">
        <f t="shared" si="232"/>
        <v>616</v>
      </c>
      <c r="O429" s="67">
        <f t="shared" si="232"/>
        <v>422</v>
      </c>
      <c r="P429" s="67">
        <f t="shared" si="232"/>
        <v>3206</v>
      </c>
      <c r="Q429" s="67">
        <f t="shared" si="232"/>
        <v>149</v>
      </c>
      <c r="R429" s="67">
        <f t="shared" si="232"/>
        <v>1296</v>
      </c>
      <c r="S429" s="67">
        <f t="shared" si="232"/>
        <v>34</v>
      </c>
      <c r="T429" s="67">
        <f t="shared" si="232"/>
        <v>2</v>
      </c>
      <c r="U429" s="67">
        <f t="shared" si="232"/>
        <v>257</v>
      </c>
      <c r="V429" s="67">
        <f t="shared" si="232"/>
        <v>323</v>
      </c>
      <c r="W429" s="67">
        <f t="shared" si="232"/>
        <v>259</v>
      </c>
      <c r="X429" s="67">
        <f t="shared" si="232"/>
        <v>185</v>
      </c>
      <c r="Y429" s="67">
        <f t="shared" si="232"/>
        <v>36</v>
      </c>
      <c r="Z429" s="67">
        <f t="shared" si="232"/>
        <v>20</v>
      </c>
      <c r="AA429" s="67">
        <f t="shared" si="232"/>
        <v>0</v>
      </c>
      <c r="AB429" s="67">
        <f t="shared" si="232"/>
        <v>9</v>
      </c>
      <c r="AC429" s="67">
        <f t="shared" si="232"/>
        <v>10</v>
      </c>
      <c r="AD429" s="67">
        <f t="shared" si="232"/>
        <v>11</v>
      </c>
      <c r="AE429" s="67">
        <f t="shared" si="232"/>
        <v>2</v>
      </c>
      <c r="AF429" s="67">
        <f t="shared" si="232"/>
        <v>2</v>
      </c>
      <c r="AG429" s="67">
        <f t="shared" si="201"/>
        <v>1540</v>
      </c>
      <c r="AH429" s="67">
        <f t="shared" si="202"/>
        <v>5912</v>
      </c>
      <c r="AI429" s="67">
        <f t="shared" si="203"/>
        <v>7452</v>
      </c>
      <c r="AK429" s="65">
        <v>1540</v>
      </c>
      <c r="AL429" s="65">
        <v>5912</v>
      </c>
      <c r="AM429" s="65">
        <v>7452</v>
      </c>
      <c r="AO429" s="66">
        <f t="shared" si="187"/>
        <v>0</v>
      </c>
      <c r="AP429" s="66">
        <f t="shared" si="188"/>
        <v>0</v>
      </c>
      <c r="AQ429" s="66">
        <f t="shared" si="189"/>
        <v>0</v>
      </c>
      <c r="AU429" s="66"/>
      <c r="AV429" s="66"/>
    </row>
    <row r="430" spans="1:48" ht="15">
      <c r="A430" s="99" t="s">
        <v>238</v>
      </c>
      <c r="B430" s="99"/>
      <c r="C430" s="136" t="s">
        <v>41</v>
      </c>
      <c r="D430" s="56" t="s">
        <v>232</v>
      </c>
      <c r="E430" s="68">
        <f aca="true" t="shared" si="233" ref="E430:AF430">E131+E281</f>
        <v>0</v>
      </c>
      <c r="F430" s="68">
        <f t="shared" si="233"/>
        <v>0</v>
      </c>
      <c r="G430" s="68">
        <f t="shared" si="233"/>
        <v>0</v>
      </c>
      <c r="H430" s="68">
        <f t="shared" si="233"/>
        <v>0</v>
      </c>
      <c r="I430" s="68">
        <f t="shared" si="233"/>
        <v>0</v>
      </c>
      <c r="J430" s="68">
        <f t="shared" si="233"/>
        <v>0</v>
      </c>
      <c r="K430" s="68">
        <f t="shared" si="233"/>
        <v>1</v>
      </c>
      <c r="L430" s="68">
        <f t="shared" si="233"/>
        <v>19</v>
      </c>
      <c r="M430" s="68">
        <f t="shared" si="233"/>
        <v>0</v>
      </c>
      <c r="N430" s="68">
        <f t="shared" si="233"/>
        <v>20</v>
      </c>
      <c r="O430" s="68">
        <f t="shared" si="233"/>
        <v>0</v>
      </c>
      <c r="P430" s="68">
        <f t="shared" si="233"/>
        <v>2</v>
      </c>
      <c r="Q430" s="68">
        <f t="shared" si="233"/>
        <v>18</v>
      </c>
      <c r="R430" s="68">
        <f t="shared" si="233"/>
        <v>180</v>
      </c>
      <c r="S430" s="68">
        <f t="shared" si="233"/>
        <v>0</v>
      </c>
      <c r="T430" s="68">
        <f t="shared" si="233"/>
        <v>1</v>
      </c>
      <c r="U430" s="68">
        <f t="shared" si="233"/>
        <v>0</v>
      </c>
      <c r="V430" s="68">
        <f t="shared" si="233"/>
        <v>0</v>
      </c>
      <c r="W430" s="68">
        <f t="shared" si="233"/>
        <v>0</v>
      </c>
      <c r="X430" s="68">
        <f t="shared" si="233"/>
        <v>0</v>
      </c>
      <c r="Y430" s="68">
        <f t="shared" si="233"/>
        <v>0</v>
      </c>
      <c r="Z430" s="68">
        <f t="shared" si="233"/>
        <v>0</v>
      </c>
      <c r="AA430" s="68">
        <f t="shared" si="233"/>
        <v>0</v>
      </c>
      <c r="AB430" s="68">
        <f t="shared" si="233"/>
        <v>0</v>
      </c>
      <c r="AC430" s="68">
        <f t="shared" si="233"/>
        <v>0</v>
      </c>
      <c r="AD430" s="68">
        <f t="shared" si="233"/>
        <v>0</v>
      </c>
      <c r="AE430" s="68">
        <f t="shared" si="233"/>
        <v>0</v>
      </c>
      <c r="AF430" s="68">
        <f t="shared" si="233"/>
        <v>0</v>
      </c>
      <c r="AG430" s="67">
        <f t="shared" si="201"/>
        <v>19</v>
      </c>
      <c r="AH430" s="67">
        <f t="shared" si="202"/>
        <v>222</v>
      </c>
      <c r="AI430" s="67">
        <f t="shared" si="203"/>
        <v>241</v>
      </c>
      <c r="AK430" s="65">
        <v>19</v>
      </c>
      <c r="AL430" s="65">
        <v>222</v>
      </c>
      <c r="AM430" s="65">
        <v>241</v>
      </c>
      <c r="AO430" s="66">
        <f t="shared" si="187"/>
        <v>0</v>
      </c>
      <c r="AP430" s="66">
        <f t="shared" si="188"/>
        <v>0</v>
      </c>
      <c r="AQ430" s="66">
        <f t="shared" si="189"/>
        <v>0</v>
      </c>
      <c r="AU430" s="66"/>
      <c r="AV430" s="66"/>
    </row>
    <row r="431" spans="1:48" ht="15">
      <c r="A431" s="99"/>
      <c r="B431" s="99"/>
      <c r="C431" s="137"/>
      <c r="D431" s="56" t="s">
        <v>179</v>
      </c>
      <c r="E431" s="68">
        <f aca="true" t="shared" si="234" ref="E431:AF431">E132+E282</f>
        <v>0</v>
      </c>
      <c r="F431" s="68">
        <f t="shared" si="234"/>
        <v>0</v>
      </c>
      <c r="G431" s="68">
        <f t="shared" si="234"/>
        <v>0</v>
      </c>
      <c r="H431" s="68">
        <f t="shared" si="234"/>
        <v>3</v>
      </c>
      <c r="I431" s="68">
        <f t="shared" si="234"/>
        <v>0</v>
      </c>
      <c r="J431" s="68">
        <f t="shared" si="234"/>
        <v>2</v>
      </c>
      <c r="K431" s="68">
        <f t="shared" si="234"/>
        <v>13</v>
      </c>
      <c r="L431" s="68">
        <f t="shared" si="234"/>
        <v>68</v>
      </c>
      <c r="M431" s="68">
        <f t="shared" si="234"/>
        <v>15</v>
      </c>
      <c r="N431" s="68">
        <f t="shared" si="234"/>
        <v>108</v>
      </c>
      <c r="O431" s="68">
        <f t="shared" si="234"/>
        <v>11</v>
      </c>
      <c r="P431" s="68">
        <f t="shared" si="234"/>
        <v>26</v>
      </c>
      <c r="Q431" s="68">
        <f t="shared" si="234"/>
        <v>100</v>
      </c>
      <c r="R431" s="68">
        <f t="shared" si="234"/>
        <v>933</v>
      </c>
      <c r="S431" s="68">
        <f t="shared" si="234"/>
        <v>0</v>
      </c>
      <c r="T431" s="68">
        <f t="shared" si="234"/>
        <v>2</v>
      </c>
      <c r="U431" s="68">
        <f t="shared" si="234"/>
        <v>0</v>
      </c>
      <c r="V431" s="68">
        <f t="shared" si="234"/>
        <v>0</v>
      </c>
      <c r="W431" s="68">
        <f t="shared" si="234"/>
        <v>0</v>
      </c>
      <c r="X431" s="68">
        <f t="shared" si="234"/>
        <v>0</v>
      </c>
      <c r="Y431" s="68">
        <f t="shared" si="234"/>
        <v>0</v>
      </c>
      <c r="Z431" s="68">
        <f t="shared" si="234"/>
        <v>0</v>
      </c>
      <c r="AA431" s="68">
        <f t="shared" si="234"/>
        <v>0</v>
      </c>
      <c r="AB431" s="68">
        <f t="shared" si="234"/>
        <v>0</v>
      </c>
      <c r="AC431" s="68">
        <f t="shared" si="234"/>
        <v>1</v>
      </c>
      <c r="AD431" s="68">
        <f t="shared" si="234"/>
        <v>1</v>
      </c>
      <c r="AE431" s="68">
        <f t="shared" si="234"/>
        <v>0</v>
      </c>
      <c r="AF431" s="68">
        <f t="shared" si="234"/>
        <v>0</v>
      </c>
      <c r="AG431" s="67">
        <f t="shared" si="201"/>
        <v>140</v>
      </c>
      <c r="AH431" s="67">
        <f t="shared" si="202"/>
        <v>1143</v>
      </c>
      <c r="AI431" s="67">
        <f t="shared" si="203"/>
        <v>1283</v>
      </c>
      <c r="AK431" s="65">
        <v>140</v>
      </c>
      <c r="AL431" s="65">
        <v>1143</v>
      </c>
      <c r="AM431" s="65">
        <v>1283</v>
      </c>
      <c r="AO431" s="66">
        <f t="shared" si="187"/>
        <v>0</v>
      </c>
      <c r="AP431" s="66">
        <f t="shared" si="188"/>
        <v>0</v>
      </c>
      <c r="AQ431" s="66">
        <f t="shared" si="189"/>
        <v>0</v>
      </c>
      <c r="AU431" s="66"/>
      <c r="AV431" s="66"/>
    </row>
    <row r="432" spans="1:48" ht="26.25" customHeight="1">
      <c r="A432" s="95" t="s">
        <v>237</v>
      </c>
      <c r="B432" s="95"/>
      <c r="C432" s="93" t="s">
        <v>85</v>
      </c>
      <c r="D432" s="55" t="s">
        <v>232</v>
      </c>
      <c r="E432" s="68">
        <f aca="true" t="shared" si="235" ref="E432:AF432">E133+E283</f>
        <v>10</v>
      </c>
      <c r="F432" s="68">
        <f t="shared" si="235"/>
        <v>11</v>
      </c>
      <c r="G432" s="68">
        <f t="shared" si="235"/>
        <v>0</v>
      </c>
      <c r="H432" s="68">
        <f t="shared" si="235"/>
        <v>0</v>
      </c>
      <c r="I432" s="68">
        <f t="shared" si="235"/>
        <v>9</v>
      </c>
      <c r="J432" s="68">
        <f t="shared" si="235"/>
        <v>2</v>
      </c>
      <c r="K432" s="68">
        <f t="shared" si="235"/>
        <v>25</v>
      </c>
      <c r="L432" s="68">
        <f t="shared" si="235"/>
        <v>6</v>
      </c>
      <c r="M432" s="68">
        <f t="shared" si="235"/>
        <v>56</v>
      </c>
      <c r="N432" s="68">
        <f t="shared" si="235"/>
        <v>32</v>
      </c>
      <c r="O432" s="68">
        <f t="shared" si="235"/>
        <v>33</v>
      </c>
      <c r="P432" s="68">
        <f t="shared" si="235"/>
        <v>41</v>
      </c>
      <c r="Q432" s="68">
        <f t="shared" si="235"/>
        <v>51</v>
      </c>
      <c r="R432" s="68">
        <f t="shared" si="235"/>
        <v>51</v>
      </c>
      <c r="S432" s="68">
        <f t="shared" si="235"/>
        <v>5</v>
      </c>
      <c r="T432" s="68">
        <f t="shared" si="235"/>
        <v>3</v>
      </c>
      <c r="U432" s="68">
        <f t="shared" si="235"/>
        <v>13</v>
      </c>
      <c r="V432" s="68">
        <f t="shared" si="235"/>
        <v>0</v>
      </c>
      <c r="W432" s="68">
        <f t="shared" si="235"/>
        <v>0</v>
      </c>
      <c r="X432" s="68">
        <f t="shared" si="235"/>
        <v>0</v>
      </c>
      <c r="Y432" s="68">
        <f t="shared" si="235"/>
        <v>2</v>
      </c>
      <c r="Z432" s="68">
        <f t="shared" si="235"/>
        <v>2</v>
      </c>
      <c r="AA432" s="68">
        <f t="shared" si="235"/>
        <v>6</v>
      </c>
      <c r="AB432" s="68">
        <f t="shared" si="235"/>
        <v>3</v>
      </c>
      <c r="AC432" s="68">
        <f t="shared" si="235"/>
        <v>8</v>
      </c>
      <c r="AD432" s="68">
        <f t="shared" si="235"/>
        <v>4</v>
      </c>
      <c r="AE432" s="68">
        <f t="shared" si="235"/>
        <v>3</v>
      </c>
      <c r="AF432" s="68">
        <f t="shared" si="235"/>
        <v>0</v>
      </c>
      <c r="AG432" s="67">
        <f aca="true" t="shared" si="236" ref="AG432:AG445">AE432+AC432+AA432+Y432+W432+U432+S432+Q432+O432+M432+K432+I432+G432+E432</f>
        <v>221</v>
      </c>
      <c r="AH432" s="67">
        <f aca="true" t="shared" si="237" ref="AH432:AH445">AF432+AD432+AB432+Z432+X432+V432+T432+R432+P432+N432+L432+J432+H432+F432</f>
        <v>155</v>
      </c>
      <c r="AI432" s="67">
        <f aca="true" t="shared" si="238" ref="AI432:AI445">AG432+AH432</f>
        <v>376</v>
      </c>
      <c r="AK432" s="65">
        <v>221</v>
      </c>
      <c r="AL432" s="65">
        <v>155</v>
      </c>
      <c r="AM432" s="65">
        <v>376</v>
      </c>
      <c r="AO432" s="66">
        <f t="shared" si="187"/>
        <v>0</v>
      </c>
      <c r="AP432" s="66">
        <f t="shared" si="188"/>
        <v>0</v>
      </c>
      <c r="AQ432" s="66">
        <f t="shared" si="189"/>
        <v>0</v>
      </c>
      <c r="AU432" s="66"/>
      <c r="AV432" s="66"/>
    </row>
    <row r="433" spans="1:48" ht="15">
      <c r="A433" s="95"/>
      <c r="B433" s="95"/>
      <c r="C433" s="94"/>
      <c r="D433" s="55" t="s">
        <v>179</v>
      </c>
      <c r="E433" s="68">
        <f aca="true" t="shared" si="239" ref="E433:AF433">E134+E284</f>
        <v>44</v>
      </c>
      <c r="F433" s="68">
        <f t="shared" si="239"/>
        <v>43</v>
      </c>
      <c r="G433" s="68">
        <f t="shared" si="239"/>
        <v>0</v>
      </c>
      <c r="H433" s="68">
        <f t="shared" si="239"/>
        <v>0</v>
      </c>
      <c r="I433" s="68">
        <f t="shared" si="239"/>
        <v>34</v>
      </c>
      <c r="J433" s="68">
        <f t="shared" si="239"/>
        <v>3</v>
      </c>
      <c r="K433" s="68">
        <f t="shared" si="239"/>
        <v>58</v>
      </c>
      <c r="L433" s="68">
        <f t="shared" si="239"/>
        <v>25</v>
      </c>
      <c r="M433" s="68">
        <f t="shared" si="239"/>
        <v>111</v>
      </c>
      <c r="N433" s="68">
        <f t="shared" si="239"/>
        <v>64</v>
      </c>
      <c r="O433" s="68">
        <f t="shared" si="239"/>
        <v>90</v>
      </c>
      <c r="P433" s="68">
        <f t="shared" si="239"/>
        <v>152</v>
      </c>
      <c r="Q433" s="68">
        <f t="shared" si="239"/>
        <v>144</v>
      </c>
      <c r="R433" s="68">
        <f t="shared" si="239"/>
        <v>157</v>
      </c>
      <c r="S433" s="68">
        <f t="shared" si="239"/>
        <v>10</v>
      </c>
      <c r="T433" s="68">
        <f t="shared" si="239"/>
        <v>3</v>
      </c>
      <c r="U433" s="68">
        <f t="shared" si="239"/>
        <v>57</v>
      </c>
      <c r="V433" s="68">
        <f t="shared" si="239"/>
        <v>7</v>
      </c>
      <c r="W433" s="68">
        <f t="shared" si="239"/>
        <v>0</v>
      </c>
      <c r="X433" s="68">
        <f t="shared" si="239"/>
        <v>0</v>
      </c>
      <c r="Y433" s="68">
        <f t="shared" si="239"/>
        <v>14</v>
      </c>
      <c r="Z433" s="68">
        <f t="shared" si="239"/>
        <v>2</v>
      </c>
      <c r="AA433" s="68">
        <f t="shared" si="239"/>
        <v>47</v>
      </c>
      <c r="AB433" s="68">
        <f t="shared" si="239"/>
        <v>11</v>
      </c>
      <c r="AC433" s="68">
        <f t="shared" si="239"/>
        <v>102</v>
      </c>
      <c r="AD433" s="68">
        <f t="shared" si="239"/>
        <v>7</v>
      </c>
      <c r="AE433" s="68">
        <f t="shared" si="239"/>
        <v>3</v>
      </c>
      <c r="AF433" s="68">
        <f t="shared" si="239"/>
        <v>0</v>
      </c>
      <c r="AG433" s="67">
        <f t="shared" si="236"/>
        <v>714</v>
      </c>
      <c r="AH433" s="67">
        <f t="shared" si="237"/>
        <v>474</v>
      </c>
      <c r="AI433" s="67">
        <f t="shared" si="238"/>
        <v>1188</v>
      </c>
      <c r="AK433" s="65">
        <v>714</v>
      </c>
      <c r="AL433" s="65">
        <v>474</v>
      </c>
      <c r="AM433" s="65">
        <v>1188</v>
      </c>
      <c r="AO433" s="66">
        <f t="shared" si="187"/>
        <v>0</v>
      </c>
      <c r="AP433" s="66">
        <f t="shared" si="188"/>
        <v>0</v>
      </c>
      <c r="AQ433" s="66">
        <f t="shared" si="189"/>
        <v>0</v>
      </c>
      <c r="AU433" s="66"/>
      <c r="AV433" s="66"/>
    </row>
    <row r="434" spans="1:48" ht="26.25" customHeight="1">
      <c r="A434" s="95" t="s">
        <v>236</v>
      </c>
      <c r="B434" s="95"/>
      <c r="C434" s="93" t="s">
        <v>85</v>
      </c>
      <c r="D434" s="55" t="s">
        <v>232</v>
      </c>
      <c r="E434" s="68">
        <f aca="true" t="shared" si="240" ref="E434:AF434">E135+E285</f>
        <v>7</v>
      </c>
      <c r="F434" s="68">
        <f t="shared" si="240"/>
        <v>1</v>
      </c>
      <c r="G434" s="68">
        <f t="shared" si="240"/>
        <v>0</v>
      </c>
      <c r="H434" s="68">
        <f t="shared" si="240"/>
        <v>0</v>
      </c>
      <c r="I434" s="68">
        <f t="shared" si="240"/>
        <v>2</v>
      </c>
      <c r="J434" s="68">
        <f t="shared" si="240"/>
        <v>1</v>
      </c>
      <c r="K434" s="68">
        <f t="shared" si="240"/>
        <v>5</v>
      </c>
      <c r="L434" s="68">
        <f t="shared" si="240"/>
        <v>4</v>
      </c>
      <c r="M434" s="68">
        <f t="shared" si="240"/>
        <v>26</v>
      </c>
      <c r="N434" s="68">
        <f t="shared" si="240"/>
        <v>13</v>
      </c>
      <c r="O434" s="68">
        <f t="shared" si="240"/>
        <v>73</v>
      </c>
      <c r="P434" s="68">
        <f t="shared" si="240"/>
        <v>27</v>
      </c>
      <c r="Q434" s="68">
        <f t="shared" si="240"/>
        <v>24</v>
      </c>
      <c r="R434" s="68">
        <f t="shared" si="240"/>
        <v>9</v>
      </c>
      <c r="S434" s="68">
        <f t="shared" si="240"/>
        <v>5</v>
      </c>
      <c r="T434" s="68">
        <f t="shared" si="240"/>
        <v>0</v>
      </c>
      <c r="U434" s="68">
        <f t="shared" si="240"/>
        <v>10</v>
      </c>
      <c r="V434" s="68">
        <f t="shared" si="240"/>
        <v>1</v>
      </c>
      <c r="W434" s="68">
        <f t="shared" si="240"/>
        <v>2</v>
      </c>
      <c r="X434" s="68">
        <f t="shared" si="240"/>
        <v>0</v>
      </c>
      <c r="Y434" s="68">
        <f t="shared" si="240"/>
        <v>0</v>
      </c>
      <c r="Z434" s="68">
        <f t="shared" si="240"/>
        <v>0</v>
      </c>
      <c r="AA434" s="68">
        <f t="shared" si="240"/>
        <v>0</v>
      </c>
      <c r="AB434" s="68">
        <f t="shared" si="240"/>
        <v>0</v>
      </c>
      <c r="AC434" s="68">
        <f t="shared" si="240"/>
        <v>1</v>
      </c>
      <c r="AD434" s="68">
        <f t="shared" si="240"/>
        <v>1</v>
      </c>
      <c r="AE434" s="68">
        <f t="shared" si="240"/>
        <v>1</v>
      </c>
      <c r="AF434" s="68">
        <f t="shared" si="240"/>
        <v>1</v>
      </c>
      <c r="AG434" s="67">
        <f t="shared" si="236"/>
        <v>156</v>
      </c>
      <c r="AH434" s="67">
        <f t="shared" si="237"/>
        <v>58</v>
      </c>
      <c r="AI434" s="67">
        <f t="shared" si="238"/>
        <v>214</v>
      </c>
      <c r="AK434" s="65">
        <v>156</v>
      </c>
      <c r="AL434" s="65">
        <v>58</v>
      </c>
      <c r="AM434" s="65">
        <v>214</v>
      </c>
      <c r="AO434" s="66">
        <f t="shared" si="187"/>
        <v>0</v>
      </c>
      <c r="AP434" s="66">
        <f t="shared" si="188"/>
        <v>0</v>
      </c>
      <c r="AQ434" s="66">
        <f t="shared" si="189"/>
        <v>0</v>
      </c>
      <c r="AU434" s="66"/>
      <c r="AV434" s="66"/>
    </row>
    <row r="435" spans="1:48" ht="15">
      <c r="A435" s="95"/>
      <c r="B435" s="95"/>
      <c r="C435" s="94"/>
      <c r="D435" s="55" t="s">
        <v>179</v>
      </c>
      <c r="E435" s="68">
        <f aca="true" t="shared" si="241" ref="E435:AF435">E136+E286</f>
        <v>31</v>
      </c>
      <c r="F435" s="68">
        <f t="shared" si="241"/>
        <v>15</v>
      </c>
      <c r="G435" s="68">
        <f t="shared" si="241"/>
        <v>0</v>
      </c>
      <c r="H435" s="68">
        <f t="shared" si="241"/>
        <v>0</v>
      </c>
      <c r="I435" s="68">
        <f t="shared" si="241"/>
        <v>20</v>
      </c>
      <c r="J435" s="68">
        <f t="shared" si="241"/>
        <v>6</v>
      </c>
      <c r="K435" s="68">
        <f t="shared" si="241"/>
        <v>21</v>
      </c>
      <c r="L435" s="68">
        <f t="shared" si="241"/>
        <v>12</v>
      </c>
      <c r="M435" s="68">
        <f t="shared" si="241"/>
        <v>65</v>
      </c>
      <c r="N435" s="68">
        <f t="shared" si="241"/>
        <v>30</v>
      </c>
      <c r="O435" s="68">
        <f t="shared" si="241"/>
        <v>289</v>
      </c>
      <c r="P435" s="68">
        <f t="shared" si="241"/>
        <v>113</v>
      </c>
      <c r="Q435" s="68">
        <f t="shared" si="241"/>
        <v>79</v>
      </c>
      <c r="R435" s="68">
        <f t="shared" si="241"/>
        <v>35</v>
      </c>
      <c r="S435" s="68">
        <f t="shared" si="241"/>
        <v>27</v>
      </c>
      <c r="T435" s="68">
        <f t="shared" si="241"/>
        <v>4</v>
      </c>
      <c r="U435" s="68">
        <f t="shared" si="241"/>
        <v>57</v>
      </c>
      <c r="V435" s="68">
        <f t="shared" si="241"/>
        <v>4</v>
      </c>
      <c r="W435" s="68">
        <f t="shared" si="241"/>
        <v>21</v>
      </c>
      <c r="X435" s="68">
        <f t="shared" si="241"/>
        <v>4</v>
      </c>
      <c r="Y435" s="68">
        <f t="shared" si="241"/>
        <v>13</v>
      </c>
      <c r="Z435" s="68">
        <f t="shared" si="241"/>
        <v>3</v>
      </c>
      <c r="AA435" s="68">
        <f t="shared" si="241"/>
        <v>11</v>
      </c>
      <c r="AB435" s="68">
        <f t="shared" si="241"/>
        <v>4</v>
      </c>
      <c r="AC435" s="68">
        <f t="shared" si="241"/>
        <v>30</v>
      </c>
      <c r="AD435" s="68">
        <f t="shared" si="241"/>
        <v>4</v>
      </c>
      <c r="AE435" s="68">
        <f t="shared" si="241"/>
        <v>6</v>
      </c>
      <c r="AF435" s="68">
        <f t="shared" si="241"/>
        <v>1</v>
      </c>
      <c r="AG435" s="67">
        <f t="shared" si="236"/>
        <v>670</v>
      </c>
      <c r="AH435" s="67">
        <f t="shared" si="237"/>
        <v>235</v>
      </c>
      <c r="AI435" s="67">
        <f t="shared" si="238"/>
        <v>905</v>
      </c>
      <c r="AK435" s="65">
        <v>670</v>
      </c>
      <c r="AL435" s="65">
        <v>235</v>
      </c>
      <c r="AM435" s="65">
        <v>905</v>
      </c>
      <c r="AO435" s="66">
        <f t="shared" si="187"/>
        <v>0</v>
      </c>
      <c r="AP435" s="66">
        <f t="shared" si="188"/>
        <v>0</v>
      </c>
      <c r="AQ435" s="66">
        <f t="shared" si="189"/>
        <v>0</v>
      </c>
      <c r="AU435" s="66"/>
      <c r="AV435" s="66"/>
    </row>
    <row r="436" spans="1:48" ht="26.25" customHeight="1">
      <c r="A436" s="89" t="s">
        <v>235</v>
      </c>
      <c r="B436" s="112"/>
      <c r="C436" s="93" t="s">
        <v>41</v>
      </c>
      <c r="D436" s="55" t="s">
        <v>232</v>
      </c>
      <c r="E436" s="68">
        <f aca="true" t="shared" si="242" ref="E436:AF436">E137+E287</f>
        <v>1</v>
      </c>
      <c r="F436" s="68">
        <f t="shared" si="242"/>
        <v>0</v>
      </c>
      <c r="G436" s="68">
        <f t="shared" si="242"/>
        <v>0</v>
      </c>
      <c r="H436" s="68">
        <f t="shared" si="242"/>
        <v>0</v>
      </c>
      <c r="I436" s="68">
        <f t="shared" si="242"/>
        <v>2</v>
      </c>
      <c r="J436" s="68">
        <f t="shared" si="242"/>
        <v>0</v>
      </c>
      <c r="K436" s="68">
        <f t="shared" si="242"/>
        <v>1</v>
      </c>
      <c r="L436" s="68">
        <f t="shared" si="242"/>
        <v>7</v>
      </c>
      <c r="M436" s="68">
        <f t="shared" si="242"/>
        <v>4</v>
      </c>
      <c r="N436" s="68">
        <f t="shared" si="242"/>
        <v>4</v>
      </c>
      <c r="O436" s="68">
        <f t="shared" si="242"/>
        <v>2</v>
      </c>
      <c r="P436" s="68">
        <f t="shared" si="242"/>
        <v>0</v>
      </c>
      <c r="Q436" s="68">
        <f t="shared" si="242"/>
        <v>27</v>
      </c>
      <c r="R436" s="68">
        <f t="shared" si="242"/>
        <v>55</v>
      </c>
      <c r="S436" s="68">
        <f t="shared" si="242"/>
        <v>0</v>
      </c>
      <c r="T436" s="68">
        <f t="shared" si="242"/>
        <v>0</v>
      </c>
      <c r="U436" s="68">
        <f t="shared" si="242"/>
        <v>3</v>
      </c>
      <c r="V436" s="68">
        <f t="shared" si="242"/>
        <v>0</v>
      </c>
      <c r="W436" s="68">
        <f t="shared" si="242"/>
        <v>2</v>
      </c>
      <c r="X436" s="68">
        <f t="shared" si="242"/>
        <v>1</v>
      </c>
      <c r="Y436" s="68">
        <f t="shared" si="242"/>
        <v>1</v>
      </c>
      <c r="Z436" s="68">
        <f t="shared" si="242"/>
        <v>0</v>
      </c>
      <c r="AA436" s="68">
        <f t="shared" si="242"/>
        <v>0</v>
      </c>
      <c r="AB436" s="68">
        <f t="shared" si="242"/>
        <v>0</v>
      </c>
      <c r="AC436" s="68">
        <f t="shared" si="242"/>
        <v>6</v>
      </c>
      <c r="AD436" s="68">
        <f t="shared" si="242"/>
        <v>0</v>
      </c>
      <c r="AE436" s="68">
        <f t="shared" si="242"/>
        <v>0</v>
      </c>
      <c r="AF436" s="68">
        <f t="shared" si="242"/>
        <v>0</v>
      </c>
      <c r="AG436" s="67">
        <f t="shared" si="236"/>
        <v>49</v>
      </c>
      <c r="AH436" s="67">
        <f t="shared" si="237"/>
        <v>67</v>
      </c>
      <c r="AI436" s="67">
        <f t="shared" si="238"/>
        <v>116</v>
      </c>
      <c r="AK436" s="65">
        <v>49</v>
      </c>
      <c r="AL436" s="65">
        <v>67</v>
      </c>
      <c r="AM436" s="65">
        <v>116</v>
      </c>
      <c r="AO436" s="66">
        <f t="shared" si="187"/>
        <v>0</v>
      </c>
      <c r="AP436" s="66">
        <f t="shared" si="188"/>
        <v>0</v>
      </c>
      <c r="AQ436" s="66">
        <f t="shared" si="189"/>
        <v>0</v>
      </c>
      <c r="AU436" s="66"/>
      <c r="AV436" s="66"/>
    </row>
    <row r="437" spans="1:48" ht="15">
      <c r="A437" s="113"/>
      <c r="B437" s="114"/>
      <c r="C437" s="94"/>
      <c r="D437" s="55" t="s">
        <v>179</v>
      </c>
      <c r="E437" s="68">
        <f aca="true" t="shared" si="243" ref="E437:AF437">E138+E288</f>
        <v>1</v>
      </c>
      <c r="F437" s="68">
        <f t="shared" si="243"/>
        <v>0</v>
      </c>
      <c r="G437" s="68">
        <f t="shared" si="243"/>
        <v>0</v>
      </c>
      <c r="H437" s="68">
        <f t="shared" si="243"/>
        <v>0</v>
      </c>
      <c r="I437" s="68">
        <f t="shared" si="243"/>
        <v>2</v>
      </c>
      <c r="J437" s="68">
        <f t="shared" si="243"/>
        <v>0</v>
      </c>
      <c r="K437" s="68">
        <f t="shared" si="243"/>
        <v>3</v>
      </c>
      <c r="L437" s="68">
        <f t="shared" si="243"/>
        <v>10</v>
      </c>
      <c r="M437" s="68">
        <f t="shared" si="243"/>
        <v>7</v>
      </c>
      <c r="N437" s="68">
        <f t="shared" si="243"/>
        <v>5</v>
      </c>
      <c r="O437" s="68">
        <f t="shared" si="243"/>
        <v>7</v>
      </c>
      <c r="P437" s="68">
        <f t="shared" si="243"/>
        <v>5</v>
      </c>
      <c r="Q437" s="68">
        <f t="shared" si="243"/>
        <v>68</v>
      </c>
      <c r="R437" s="68">
        <f t="shared" si="243"/>
        <v>137</v>
      </c>
      <c r="S437" s="68">
        <f t="shared" si="243"/>
        <v>0</v>
      </c>
      <c r="T437" s="68">
        <f t="shared" si="243"/>
        <v>0</v>
      </c>
      <c r="U437" s="68">
        <f t="shared" si="243"/>
        <v>7</v>
      </c>
      <c r="V437" s="68">
        <f t="shared" si="243"/>
        <v>0</v>
      </c>
      <c r="W437" s="68">
        <f t="shared" si="243"/>
        <v>2</v>
      </c>
      <c r="X437" s="68">
        <f t="shared" si="243"/>
        <v>2</v>
      </c>
      <c r="Y437" s="68">
        <f t="shared" si="243"/>
        <v>1</v>
      </c>
      <c r="Z437" s="68">
        <f t="shared" si="243"/>
        <v>0</v>
      </c>
      <c r="AA437" s="68">
        <f t="shared" si="243"/>
        <v>0</v>
      </c>
      <c r="AB437" s="68">
        <f t="shared" si="243"/>
        <v>0</v>
      </c>
      <c r="AC437" s="68">
        <f t="shared" si="243"/>
        <v>10</v>
      </c>
      <c r="AD437" s="68">
        <f t="shared" si="243"/>
        <v>0</v>
      </c>
      <c r="AE437" s="68">
        <f t="shared" si="243"/>
        <v>0</v>
      </c>
      <c r="AF437" s="68">
        <f t="shared" si="243"/>
        <v>0</v>
      </c>
      <c r="AG437" s="67">
        <f t="shared" si="236"/>
        <v>108</v>
      </c>
      <c r="AH437" s="67">
        <f t="shared" si="237"/>
        <v>159</v>
      </c>
      <c r="AI437" s="67">
        <f t="shared" si="238"/>
        <v>267</v>
      </c>
      <c r="AK437" s="65">
        <v>108</v>
      </c>
      <c r="AL437" s="65">
        <v>159</v>
      </c>
      <c r="AM437" s="65">
        <v>267</v>
      </c>
      <c r="AO437" s="66">
        <f t="shared" si="187"/>
        <v>0</v>
      </c>
      <c r="AP437" s="66">
        <f t="shared" si="188"/>
        <v>0</v>
      </c>
      <c r="AQ437" s="66">
        <f t="shared" si="189"/>
        <v>0</v>
      </c>
      <c r="AU437" s="66"/>
      <c r="AV437" s="66"/>
    </row>
    <row r="438" spans="1:48" ht="15">
      <c r="A438" s="89" t="s">
        <v>234</v>
      </c>
      <c r="B438" s="132"/>
      <c r="C438" s="93" t="s">
        <v>85</v>
      </c>
      <c r="D438" s="55" t="s">
        <v>232</v>
      </c>
      <c r="E438" s="68">
        <f aca="true" t="shared" si="244" ref="E438:AF438">E139+E289</f>
        <v>1</v>
      </c>
      <c r="F438" s="68">
        <f t="shared" si="244"/>
        <v>0</v>
      </c>
      <c r="G438" s="68">
        <f t="shared" si="244"/>
        <v>0</v>
      </c>
      <c r="H438" s="68">
        <f t="shared" si="244"/>
        <v>0</v>
      </c>
      <c r="I438" s="68">
        <f t="shared" si="244"/>
        <v>0</v>
      </c>
      <c r="J438" s="68">
        <f t="shared" si="244"/>
        <v>0</v>
      </c>
      <c r="K438" s="68">
        <f t="shared" si="244"/>
        <v>0</v>
      </c>
      <c r="L438" s="68">
        <f t="shared" si="244"/>
        <v>3</v>
      </c>
      <c r="M438" s="68">
        <f t="shared" si="244"/>
        <v>2</v>
      </c>
      <c r="N438" s="68">
        <f t="shared" si="244"/>
        <v>7</v>
      </c>
      <c r="O438" s="68">
        <f t="shared" si="244"/>
        <v>7</v>
      </c>
      <c r="P438" s="68">
        <f t="shared" si="244"/>
        <v>26</v>
      </c>
      <c r="Q438" s="68">
        <f t="shared" si="244"/>
        <v>1</v>
      </c>
      <c r="R438" s="68">
        <f t="shared" si="244"/>
        <v>15</v>
      </c>
      <c r="S438" s="68">
        <f t="shared" si="244"/>
        <v>0</v>
      </c>
      <c r="T438" s="68">
        <f t="shared" si="244"/>
        <v>0</v>
      </c>
      <c r="U438" s="68">
        <f t="shared" si="244"/>
        <v>1</v>
      </c>
      <c r="V438" s="68">
        <f t="shared" si="244"/>
        <v>0</v>
      </c>
      <c r="W438" s="68">
        <f t="shared" si="244"/>
        <v>0</v>
      </c>
      <c r="X438" s="68">
        <f t="shared" si="244"/>
        <v>0</v>
      </c>
      <c r="Y438" s="68">
        <f t="shared" si="244"/>
        <v>0</v>
      </c>
      <c r="Z438" s="68">
        <f t="shared" si="244"/>
        <v>0</v>
      </c>
      <c r="AA438" s="68">
        <f t="shared" si="244"/>
        <v>0</v>
      </c>
      <c r="AB438" s="68">
        <f t="shared" si="244"/>
        <v>0</v>
      </c>
      <c r="AC438" s="68">
        <f t="shared" si="244"/>
        <v>0</v>
      </c>
      <c r="AD438" s="68">
        <f t="shared" si="244"/>
        <v>0</v>
      </c>
      <c r="AE438" s="68">
        <f t="shared" si="244"/>
        <v>0</v>
      </c>
      <c r="AF438" s="68">
        <f t="shared" si="244"/>
        <v>0</v>
      </c>
      <c r="AG438" s="67">
        <f t="shared" si="236"/>
        <v>12</v>
      </c>
      <c r="AH438" s="67">
        <f t="shared" si="237"/>
        <v>51</v>
      </c>
      <c r="AI438" s="67">
        <f t="shared" si="238"/>
        <v>63</v>
      </c>
      <c r="AK438" s="65">
        <v>12</v>
      </c>
      <c r="AL438" s="65">
        <v>51</v>
      </c>
      <c r="AM438" s="65">
        <v>63</v>
      </c>
      <c r="AO438" s="66">
        <f t="shared" si="187"/>
        <v>0</v>
      </c>
      <c r="AP438" s="66">
        <f t="shared" si="188"/>
        <v>0</v>
      </c>
      <c r="AQ438" s="66">
        <f t="shared" si="189"/>
        <v>0</v>
      </c>
      <c r="AU438" s="66"/>
      <c r="AV438" s="66"/>
    </row>
    <row r="439" spans="1:48" ht="15">
      <c r="A439" s="133"/>
      <c r="B439" s="134"/>
      <c r="C439" s="94"/>
      <c r="D439" s="55" t="s">
        <v>179</v>
      </c>
      <c r="E439" s="68">
        <f aca="true" t="shared" si="245" ref="E439:AF439">E140+E290</f>
        <v>1</v>
      </c>
      <c r="F439" s="68">
        <f t="shared" si="245"/>
        <v>0</v>
      </c>
      <c r="G439" s="68">
        <f t="shared" si="245"/>
        <v>0</v>
      </c>
      <c r="H439" s="68">
        <f t="shared" si="245"/>
        <v>0</v>
      </c>
      <c r="I439" s="68">
        <f t="shared" si="245"/>
        <v>0</v>
      </c>
      <c r="J439" s="68">
        <f t="shared" si="245"/>
        <v>0</v>
      </c>
      <c r="K439" s="68">
        <f t="shared" si="245"/>
        <v>0</v>
      </c>
      <c r="L439" s="68">
        <f t="shared" si="245"/>
        <v>3</v>
      </c>
      <c r="M439" s="68">
        <f t="shared" si="245"/>
        <v>2</v>
      </c>
      <c r="N439" s="68">
        <f t="shared" si="245"/>
        <v>7</v>
      </c>
      <c r="O439" s="68">
        <f t="shared" si="245"/>
        <v>9</v>
      </c>
      <c r="P439" s="68">
        <f t="shared" si="245"/>
        <v>27</v>
      </c>
      <c r="Q439" s="68">
        <f t="shared" si="245"/>
        <v>2</v>
      </c>
      <c r="R439" s="68">
        <f t="shared" si="245"/>
        <v>15</v>
      </c>
      <c r="S439" s="68">
        <f t="shared" si="245"/>
        <v>0</v>
      </c>
      <c r="T439" s="68">
        <f t="shared" si="245"/>
        <v>0</v>
      </c>
      <c r="U439" s="68">
        <f t="shared" si="245"/>
        <v>2</v>
      </c>
      <c r="V439" s="68">
        <f t="shared" si="245"/>
        <v>0</v>
      </c>
      <c r="W439" s="68">
        <f t="shared" si="245"/>
        <v>0</v>
      </c>
      <c r="X439" s="68">
        <f t="shared" si="245"/>
        <v>0</v>
      </c>
      <c r="Y439" s="68">
        <f t="shared" si="245"/>
        <v>0</v>
      </c>
      <c r="Z439" s="68">
        <f t="shared" si="245"/>
        <v>0</v>
      </c>
      <c r="AA439" s="68">
        <f t="shared" si="245"/>
        <v>0</v>
      </c>
      <c r="AB439" s="68">
        <f t="shared" si="245"/>
        <v>0</v>
      </c>
      <c r="AC439" s="68">
        <f t="shared" si="245"/>
        <v>0</v>
      </c>
      <c r="AD439" s="68">
        <f t="shared" si="245"/>
        <v>0</v>
      </c>
      <c r="AE439" s="68">
        <f t="shared" si="245"/>
        <v>0</v>
      </c>
      <c r="AF439" s="68">
        <f t="shared" si="245"/>
        <v>0</v>
      </c>
      <c r="AG439" s="67">
        <f t="shared" si="236"/>
        <v>16</v>
      </c>
      <c r="AH439" s="67">
        <f t="shared" si="237"/>
        <v>52</v>
      </c>
      <c r="AI439" s="67">
        <f t="shared" si="238"/>
        <v>68</v>
      </c>
      <c r="AK439" s="65">
        <v>16</v>
      </c>
      <c r="AL439" s="65">
        <v>52</v>
      </c>
      <c r="AM439" s="65">
        <v>68</v>
      </c>
      <c r="AO439" s="66">
        <f t="shared" si="187"/>
        <v>0</v>
      </c>
      <c r="AP439" s="66">
        <f t="shared" si="188"/>
        <v>0</v>
      </c>
      <c r="AQ439" s="66">
        <f t="shared" si="189"/>
        <v>0</v>
      </c>
      <c r="AU439" s="66"/>
      <c r="AV439" s="66"/>
    </row>
    <row r="440" spans="1:48" ht="15">
      <c r="A440" s="96" t="s">
        <v>8</v>
      </c>
      <c r="B440" s="96"/>
      <c r="C440" s="116" t="s">
        <v>85</v>
      </c>
      <c r="D440" s="54" t="s">
        <v>232</v>
      </c>
      <c r="E440" s="54">
        <f aca="true" t="shared" si="246" ref="E440:AF440">E141+E291</f>
        <v>294</v>
      </c>
      <c r="F440" s="54">
        <f t="shared" si="246"/>
        <v>202</v>
      </c>
      <c r="G440" s="54">
        <f t="shared" si="246"/>
        <v>13</v>
      </c>
      <c r="H440" s="54">
        <f t="shared" si="246"/>
        <v>8</v>
      </c>
      <c r="I440" s="54">
        <f t="shared" si="246"/>
        <v>516</v>
      </c>
      <c r="J440" s="54">
        <f t="shared" si="246"/>
        <v>261</v>
      </c>
      <c r="K440" s="54">
        <f t="shared" si="246"/>
        <v>204</v>
      </c>
      <c r="L440" s="54">
        <f t="shared" si="246"/>
        <v>231</v>
      </c>
      <c r="M440" s="54">
        <f t="shared" si="246"/>
        <v>1039</v>
      </c>
      <c r="N440" s="54">
        <f t="shared" si="246"/>
        <v>1163</v>
      </c>
      <c r="O440" s="54">
        <f t="shared" si="246"/>
        <v>2583</v>
      </c>
      <c r="P440" s="54">
        <f t="shared" si="246"/>
        <v>3587</v>
      </c>
      <c r="Q440" s="54">
        <f t="shared" si="246"/>
        <v>1354</v>
      </c>
      <c r="R440" s="54">
        <f t="shared" si="246"/>
        <v>1614</v>
      </c>
      <c r="S440" s="54">
        <f t="shared" si="246"/>
        <v>168</v>
      </c>
      <c r="T440" s="54">
        <f t="shared" si="246"/>
        <v>63</v>
      </c>
      <c r="U440" s="54">
        <f t="shared" si="246"/>
        <v>735</v>
      </c>
      <c r="V440" s="54">
        <f t="shared" si="246"/>
        <v>607</v>
      </c>
      <c r="W440" s="54">
        <f t="shared" si="246"/>
        <v>721</v>
      </c>
      <c r="X440" s="54">
        <f t="shared" si="246"/>
        <v>373</v>
      </c>
      <c r="Y440" s="54">
        <f t="shared" si="246"/>
        <v>259</v>
      </c>
      <c r="Z440" s="54">
        <f t="shared" si="246"/>
        <v>81</v>
      </c>
      <c r="AA440" s="54">
        <f t="shared" si="246"/>
        <v>166</v>
      </c>
      <c r="AB440" s="54">
        <f t="shared" si="246"/>
        <v>90</v>
      </c>
      <c r="AC440" s="54">
        <f t="shared" si="246"/>
        <v>178</v>
      </c>
      <c r="AD440" s="54">
        <f t="shared" si="246"/>
        <v>53</v>
      </c>
      <c r="AE440" s="54">
        <f t="shared" si="246"/>
        <v>17</v>
      </c>
      <c r="AF440" s="54">
        <f t="shared" si="246"/>
        <v>6</v>
      </c>
      <c r="AG440" s="67">
        <f t="shared" si="236"/>
        <v>8247</v>
      </c>
      <c r="AH440" s="67">
        <f t="shared" si="237"/>
        <v>8339</v>
      </c>
      <c r="AI440" s="67">
        <f t="shared" si="238"/>
        <v>16586</v>
      </c>
      <c r="AK440" s="65">
        <v>8247</v>
      </c>
      <c r="AL440" s="65">
        <v>8339</v>
      </c>
      <c r="AM440" s="65">
        <v>16586</v>
      </c>
      <c r="AO440" s="66">
        <f t="shared" si="187"/>
        <v>0</v>
      </c>
      <c r="AP440" s="66">
        <f t="shared" si="188"/>
        <v>0</v>
      </c>
      <c r="AQ440" s="66">
        <f t="shared" si="189"/>
        <v>0</v>
      </c>
      <c r="AU440" s="66"/>
      <c r="AV440" s="66"/>
    </row>
    <row r="441" spans="1:48" ht="15">
      <c r="A441" s="96"/>
      <c r="B441" s="96"/>
      <c r="C441" s="135"/>
      <c r="D441" s="54" t="s">
        <v>179</v>
      </c>
      <c r="E441" s="54">
        <f aca="true" t="shared" si="247" ref="E441:AF441">E142+E292</f>
        <v>775</v>
      </c>
      <c r="F441" s="54">
        <f t="shared" si="247"/>
        <v>564</v>
      </c>
      <c r="G441" s="54">
        <f t="shared" si="247"/>
        <v>28</v>
      </c>
      <c r="H441" s="54">
        <f t="shared" si="247"/>
        <v>12</v>
      </c>
      <c r="I441" s="54">
        <f t="shared" si="247"/>
        <v>1440</v>
      </c>
      <c r="J441" s="54">
        <f t="shared" si="247"/>
        <v>623</v>
      </c>
      <c r="K441" s="54">
        <f t="shared" si="247"/>
        <v>735</v>
      </c>
      <c r="L441" s="54">
        <f t="shared" si="247"/>
        <v>690</v>
      </c>
      <c r="M441" s="54">
        <f t="shared" si="247"/>
        <v>2800</v>
      </c>
      <c r="N441" s="54">
        <f t="shared" si="247"/>
        <v>3071</v>
      </c>
      <c r="O441" s="54">
        <f t="shared" si="247"/>
        <v>12638</v>
      </c>
      <c r="P441" s="54">
        <f t="shared" si="247"/>
        <v>18455</v>
      </c>
      <c r="Q441" s="54">
        <f t="shared" si="247"/>
        <v>6116</v>
      </c>
      <c r="R441" s="54">
        <f t="shared" si="247"/>
        <v>7935</v>
      </c>
      <c r="S441" s="54">
        <f t="shared" si="247"/>
        <v>453</v>
      </c>
      <c r="T441" s="54">
        <f t="shared" si="247"/>
        <v>160</v>
      </c>
      <c r="U441" s="54">
        <f t="shared" si="247"/>
        <v>2090</v>
      </c>
      <c r="V441" s="54">
        <f t="shared" si="247"/>
        <v>1478</v>
      </c>
      <c r="W441" s="54">
        <f t="shared" si="247"/>
        <v>1562</v>
      </c>
      <c r="X441" s="54">
        <f t="shared" si="247"/>
        <v>944</v>
      </c>
      <c r="Y441" s="54">
        <f t="shared" si="247"/>
        <v>1048</v>
      </c>
      <c r="Z441" s="54">
        <f t="shared" si="247"/>
        <v>340</v>
      </c>
      <c r="AA441" s="54">
        <f t="shared" si="247"/>
        <v>502</v>
      </c>
      <c r="AB441" s="54">
        <f t="shared" si="247"/>
        <v>285</v>
      </c>
      <c r="AC441" s="54">
        <f t="shared" si="247"/>
        <v>720</v>
      </c>
      <c r="AD441" s="54">
        <f t="shared" si="247"/>
        <v>203</v>
      </c>
      <c r="AE441" s="54">
        <f t="shared" si="247"/>
        <v>62</v>
      </c>
      <c r="AF441" s="54">
        <f t="shared" si="247"/>
        <v>18</v>
      </c>
      <c r="AG441" s="67">
        <f t="shared" si="236"/>
        <v>30969</v>
      </c>
      <c r="AH441" s="67">
        <f t="shared" si="237"/>
        <v>34778</v>
      </c>
      <c r="AI441" s="67">
        <f t="shared" si="238"/>
        <v>65747</v>
      </c>
      <c r="AK441" s="65">
        <v>30969</v>
      </c>
      <c r="AL441" s="65">
        <v>34778</v>
      </c>
      <c r="AM441" s="65">
        <v>65747</v>
      </c>
      <c r="AO441" s="66">
        <f t="shared" si="187"/>
        <v>0</v>
      </c>
      <c r="AP441" s="66">
        <f t="shared" si="188"/>
        <v>0</v>
      </c>
      <c r="AQ441" s="66">
        <f t="shared" si="189"/>
        <v>0</v>
      </c>
      <c r="AU441" s="66"/>
      <c r="AV441" s="66"/>
    </row>
    <row r="442" spans="1:48" ht="26.25" customHeight="1">
      <c r="A442" s="96"/>
      <c r="B442" s="96"/>
      <c r="C442" s="116" t="s">
        <v>41</v>
      </c>
      <c r="D442" s="54" t="s">
        <v>232</v>
      </c>
      <c r="E442" s="54">
        <f aca="true" t="shared" si="248" ref="E442:AF442">E143+E293</f>
        <v>6</v>
      </c>
      <c r="F442" s="54">
        <f t="shared" si="248"/>
        <v>4</v>
      </c>
      <c r="G442" s="54">
        <f t="shared" si="248"/>
        <v>0</v>
      </c>
      <c r="H442" s="54">
        <f t="shared" si="248"/>
        <v>1</v>
      </c>
      <c r="I442" s="54">
        <f t="shared" si="248"/>
        <v>30</v>
      </c>
      <c r="J442" s="54">
        <f t="shared" si="248"/>
        <v>10</v>
      </c>
      <c r="K442" s="54">
        <f t="shared" si="248"/>
        <v>24</v>
      </c>
      <c r="L442" s="54">
        <f t="shared" si="248"/>
        <v>84</v>
      </c>
      <c r="M442" s="54">
        <f t="shared" si="248"/>
        <v>63</v>
      </c>
      <c r="N442" s="54">
        <f t="shared" si="248"/>
        <v>90</v>
      </c>
      <c r="O442" s="54">
        <f t="shared" si="248"/>
        <v>26</v>
      </c>
      <c r="P442" s="54">
        <f t="shared" si="248"/>
        <v>14</v>
      </c>
      <c r="Q442" s="54">
        <f t="shared" si="248"/>
        <v>626</v>
      </c>
      <c r="R442" s="54">
        <f t="shared" si="248"/>
        <v>1499</v>
      </c>
      <c r="S442" s="54">
        <f t="shared" si="248"/>
        <v>23</v>
      </c>
      <c r="T442" s="54">
        <f t="shared" si="248"/>
        <v>1</v>
      </c>
      <c r="U442" s="54">
        <f t="shared" si="248"/>
        <v>25</v>
      </c>
      <c r="V442" s="54">
        <f t="shared" si="248"/>
        <v>7</v>
      </c>
      <c r="W442" s="54">
        <f t="shared" si="248"/>
        <v>31</v>
      </c>
      <c r="X442" s="54">
        <f t="shared" si="248"/>
        <v>11</v>
      </c>
      <c r="Y442" s="54">
        <f t="shared" si="248"/>
        <v>11</v>
      </c>
      <c r="Z442" s="54">
        <f t="shared" si="248"/>
        <v>3</v>
      </c>
      <c r="AA442" s="54">
        <f t="shared" si="248"/>
        <v>2</v>
      </c>
      <c r="AB442" s="54">
        <f t="shared" si="248"/>
        <v>1</v>
      </c>
      <c r="AC442" s="54">
        <f t="shared" si="248"/>
        <v>12</v>
      </c>
      <c r="AD442" s="54">
        <f t="shared" si="248"/>
        <v>1</v>
      </c>
      <c r="AE442" s="54">
        <f t="shared" si="248"/>
        <v>1</v>
      </c>
      <c r="AF442" s="54">
        <f t="shared" si="248"/>
        <v>0</v>
      </c>
      <c r="AG442" s="67">
        <f t="shared" si="236"/>
        <v>880</v>
      </c>
      <c r="AH442" s="67">
        <f t="shared" si="237"/>
        <v>1726</v>
      </c>
      <c r="AI442" s="67">
        <f t="shared" si="238"/>
        <v>2606</v>
      </c>
      <c r="AK442" s="65">
        <v>880</v>
      </c>
      <c r="AL442" s="65">
        <v>1726</v>
      </c>
      <c r="AM442" s="65">
        <v>2606</v>
      </c>
      <c r="AO442" s="66">
        <f t="shared" si="187"/>
        <v>0</v>
      </c>
      <c r="AP442" s="66">
        <f t="shared" si="188"/>
        <v>0</v>
      </c>
      <c r="AQ442" s="66">
        <f t="shared" si="189"/>
        <v>0</v>
      </c>
      <c r="AU442" s="66"/>
      <c r="AV442" s="66"/>
    </row>
    <row r="443" spans="1:43" ht="15">
      <c r="A443" s="96"/>
      <c r="B443" s="96"/>
      <c r="C443" s="135"/>
      <c r="D443" s="54" t="s">
        <v>179</v>
      </c>
      <c r="E443" s="54">
        <f aca="true" t="shared" si="249" ref="E443:AF443">E144+E294</f>
        <v>74</v>
      </c>
      <c r="F443" s="54">
        <f t="shared" si="249"/>
        <v>30</v>
      </c>
      <c r="G443" s="54">
        <f t="shared" si="249"/>
        <v>4</v>
      </c>
      <c r="H443" s="54">
        <f t="shared" si="249"/>
        <v>4</v>
      </c>
      <c r="I443" s="54">
        <f t="shared" si="249"/>
        <v>209</v>
      </c>
      <c r="J443" s="54">
        <f t="shared" si="249"/>
        <v>52</v>
      </c>
      <c r="K443" s="54">
        <f t="shared" si="249"/>
        <v>168</v>
      </c>
      <c r="L443" s="54">
        <f t="shared" si="249"/>
        <v>344</v>
      </c>
      <c r="M443" s="54">
        <f t="shared" si="249"/>
        <v>275</v>
      </c>
      <c r="N443" s="54">
        <f t="shared" si="249"/>
        <v>418</v>
      </c>
      <c r="O443" s="54">
        <f t="shared" si="249"/>
        <v>177</v>
      </c>
      <c r="P443" s="54">
        <f t="shared" si="249"/>
        <v>160</v>
      </c>
      <c r="Q443" s="54">
        <f t="shared" si="249"/>
        <v>2536</v>
      </c>
      <c r="R443" s="54">
        <f t="shared" si="249"/>
        <v>6496</v>
      </c>
      <c r="S443" s="54">
        <f t="shared" si="249"/>
        <v>80</v>
      </c>
      <c r="T443" s="54">
        <f t="shared" si="249"/>
        <v>15</v>
      </c>
      <c r="U443" s="54">
        <f t="shared" si="249"/>
        <v>138</v>
      </c>
      <c r="V443" s="54">
        <f t="shared" si="249"/>
        <v>45</v>
      </c>
      <c r="W443" s="54">
        <f t="shared" si="249"/>
        <v>165</v>
      </c>
      <c r="X443" s="54">
        <f t="shared" si="249"/>
        <v>97</v>
      </c>
      <c r="Y443" s="54">
        <f t="shared" si="249"/>
        <v>78</v>
      </c>
      <c r="Z443" s="54">
        <f t="shared" si="249"/>
        <v>20</v>
      </c>
      <c r="AA443" s="54">
        <f t="shared" si="249"/>
        <v>45</v>
      </c>
      <c r="AB443" s="54">
        <f t="shared" si="249"/>
        <v>14</v>
      </c>
      <c r="AC443" s="54">
        <f t="shared" si="249"/>
        <v>59</v>
      </c>
      <c r="AD443" s="54">
        <f t="shared" si="249"/>
        <v>15</v>
      </c>
      <c r="AE443" s="54">
        <f t="shared" si="249"/>
        <v>10</v>
      </c>
      <c r="AF443" s="54">
        <f t="shared" si="249"/>
        <v>1</v>
      </c>
      <c r="AG443" s="67">
        <f t="shared" si="236"/>
        <v>4018</v>
      </c>
      <c r="AH443" s="67">
        <f t="shared" si="237"/>
        <v>7711</v>
      </c>
      <c r="AI443" s="67">
        <f t="shared" si="238"/>
        <v>11729</v>
      </c>
      <c r="AK443" s="65">
        <v>4018</v>
      </c>
      <c r="AL443" s="65">
        <v>7711</v>
      </c>
      <c r="AM443" s="65">
        <v>11729</v>
      </c>
      <c r="AO443" s="66">
        <f t="shared" si="187"/>
        <v>0</v>
      </c>
      <c r="AP443" s="66">
        <f t="shared" si="188"/>
        <v>0</v>
      </c>
      <c r="AQ443" s="66">
        <f t="shared" si="189"/>
        <v>0</v>
      </c>
    </row>
    <row r="444" spans="1:43" ht="15">
      <c r="A444" s="141" t="s">
        <v>233</v>
      </c>
      <c r="B444" s="142"/>
      <c r="C444" s="143"/>
      <c r="D444" s="67" t="s">
        <v>232</v>
      </c>
      <c r="E444" s="54">
        <f aca="true" t="shared" si="250" ref="E444:AF444">E145+E295</f>
        <v>300</v>
      </c>
      <c r="F444" s="54">
        <f t="shared" si="250"/>
        <v>206</v>
      </c>
      <c r="G444" s="54">
        <f t="shared" si="250"/>
        <v>13</v>
      </c>
      <c r="H444" s="54">
        <f t="shared" si="250"/>
        <v>9</v>
      </c>
      <c r="I444" s="54">
        <f t="shared" si="250"/>
        <v>546</v>
      </c>
      <c r="J444" s="54">
        <f t="shared" si="250"/>
        <v>271</v>
      </c>
      <c r="K444" s="54">
        <f t="shared" si="250"/>
        <v>228</v>
      </c>
      <c r="L444" s="54">
        <f t="shared" si="250"/>
        <v>315</v>
      </c>
      <c r="M444" s="54">
        <f t="shared" si="250"/>
        <v>1102</v>
      </c>
      <c r="N444" s="54">
        <f t="shared" si="250"/>
        <v>1253</v>
      </c>
      <c r="O444" s="54">
        <f t="shared" si="250"/>
        <v>2609</v>
      </c>
      <c r="P444" s="54">
        <f t="shared" si="250"/>
        <v>3601</v>
      </c>
      <c r="Q444" s="54">
        <f t="shared" si="250"/>
        <v>1980</v>
      </c>
      <c r="R444" s="54">
        <f t="shared" si="250"/>
        <v>3113</v>
      </c>
      <c r="S444" s="54">
        <f t="shared" si="250"/>
        <v>191</v>
      </c>
      <c r="T444" s="54">
        <f t="shared" si="250"/>
        <v>64</v>
      </c>
      <c r="U444" s="54">
        <f t="shared" si="250"/>
        <v>760</v>
      </c>
      <c r="V444" s="54">
        <f t="shared" si="250"/>
        <v>614</v>
      </c>
      <c r="W444" s="54">
        <f t="shared" si="250"/>
        <v>752</v>
      </c>
      <c r="X444" s="54">
        <f t="shared" si="250"/>
        <v>384</v>
      </c>
      <c r="Y444" s="54">
        <f t="shared" si="250"/>
        <v>270</v>
      </c>
      <c r="Z444" s="54">
        <f t="shared" si="250"/>
        <v>84</v>
      </c>
      <c r="AA444" s="54">
        <f t="shared" si="250"/>
        <v>168</v>
      </c>
      <c r="AB444" s="54">
        <f t="shared" si="250"/>
        <v>91</v>
      </c>
      <c r="AC444" s="54">
        <f t="shared" si="250"/>
        <v>190</v>
      </c>
      <c r="AD444" s="54">
        <f t="shared" si="250"/>
        <v>54</v>
      </c>
      <c r="AE444" s="54">
        <f t="shared" si="250"/>
        <v>18</v>
      </c>
      <c r="AF444" s="54">
        <f t="shared" si="250"/>
        <v>6</v>
      </c>
      <c r="AG444" s="67">
        <f t="shared" si="236"/>
        <v>9127</v>
      </c>
      <c r="AH444" s="67">
        <f t="shared" si="237"/>
        <v>10065</v>
      </c>
      <c r="AI444" s="67">
        <f t="shared" si="238"/>
        <v>19192</v>
      </c>
      <c r="AK444" s="65">
        <v>9127</v>
      </c>
      <c r="AL444" s="65">
        <v>10065</v>
      </c>
      <c r="AM444" s="65">
        <v>19192</v>
      </c>
      <c r="AO444" s="66">
        <f t="shared" si="187"/>
        <v>0</v>
      </c>
      <c r="AP444" s="66">
        <f t="shared" si="188"/>
        <v>0</v>
      </c>
      <c r="AQ444" s="66">
        <f t="shared" si="189"/>
        <v>0</v>
      </c>
    </row>
    <row r="445" spans="1:43" ht="15">
      <c r="A445" s="144"/>
      <c r="B445" s="145"/>
      <c r="C445" s="146"/>
      <c r="D445" s="67" t="s">
        <v>179</v>
      </c>
      <c r="E445" s="54">
        <f aca="true" t="shared" si="251" ref="E445:AF445">E146+E296</f>
        <v>849</v>
      </c>
      <c r="F445" s="54">
        <f t="shared" si="251"/>
        <v>594</v>
      </c>
      <c r="G445" s="54">
        <f t="shared" si="251"/>
        <v>32</v>
      </c>
      <c r="H445" s="54">
        <f t="shared" si="251"/>
        <v>16</v>
      </c>
      <c r="I445" s="54">
        <f t="shared" si="251"/>
        <v>1649</v>
      </c>
      <c r="J445" s="54">
        <f t="shared" si="251"/>
        <v>675</v>
      </c>
      <c r="K445" s="54">
        <f t="shared" si="251"/>
        <v>903</v>
      </c>
      <c r="L445" s="54">
        <f t="shared" si="251"/>
        <v>1034</v>
      </c>
      <c r="M445" s="54">
        <f t="shared" si="251"/>
        <v>3075</v>
      </c>
      <c r="N445" s="54">
        <f t="shared" si="251"/>
        <v>3489</v>
      </c>
      <c r="O445" s="54">
        <f t="shared" si="251"/>
        <v>12815</v>
      </c>
      <c r="P445" s="54">
        <f t="shared" si="251"/>
        <v>18615</v>
      </c>
      <c r="Q445" s="54">
        <f t="shared" si="251"/>
        <v>8652</v>
      </c>
      <c r="R445" s="54">
        <f t="shared" si="251"/>
        <v>14431</v>
      </c>
      <c r="S445" s="54">
        <f t="shared" si="251"/>
        <v>533</v>
      </c>
      <c r="T445" s="54">
        <f t="shared" si="251"/>
        <v>175</v>
      </c>
      <c r="U445" s="54">
        <f t="shared" si="251"/>
        <v>2228</v>
      </c>
      <c r="V445" s="54">
        <f t="shared" si="251"/>
        <v>1523</v>
      </c>
      <c r="W445" s="54">
        <f t="shared" si="251"/>
        <v>1727</v>
      </c>
      <c r="X445" s="54">
        <f t="shared" si="251"/>
        <v>1041</v>
      </c>
      <c r="Y445" s="54">
        <f t="shared" si="251"/>
        <v>1126</v>
      </c>
      <c r="Z445" s="54">
        <f t="shared" si="251"/>
        <v>360</v>
      </c>
      <c r="AA445" s="54">
        <f t="shared" si="251"/>
        <v>547</v>
      </c>
      <c r="AB445" s="54">
        <f t="shared" si="251"/>
        <v>299</v>
      </c>
      <c r="AC445" s="54">
        <f t="shared" si="251"/>
        <v>779</v>
      </c>
      <c r="AD445" s="54">
        <f t="shared" si="251"/>
        <v>218</v>
      </c>
      <c r="AE445" s="54">
        <f t="shared" si="251"/>
        <v>72</v>
      </c>
      <c r="AF445" s="54">
        <f t="shared" si="251"/>
        <v>19</v>
      </c>
      <c r="AG445" s="67">
        <f t="shared" si="236"/>
        <v>34987</v>
      </c>
      <c r="AH445" s="67">
        <f t="shared" si="237"/>
        <v>42489</v>
      </c>
      <c r="AI445" s="67">
        <f t="shared" si="238"/>
        <v>77476</v>
      </c>
      <c r="AK445" s="65">
        <v>34987</v>
      </c>
      <c r="AL445" s="65">
        <v>42489</v>
      </c>
      <c r="AM445" s="65">
        <v>77476</v>
      </c>
      <c r="AO445" s="66">
        <f t="shared" si="187"/>
        <v>0</v>
      </c>
      <c r="AP445" s="66">
        <f t="shared" si="188"/>
        <v>0</v>
      </c>
      <c r="AQ445" s="66">
        <f t="shared" si="189"/>
        <v>0</v>
      </c>
    </row>
  </sheetData>
  <mergeCells count="501">
    <mergeCell ref="A444:C445"/>
    <mergeCell ref="A368:B369"/>
    <mergeCell ref="A370:A387"/>
    <mergeCell ref="A388:A397"/>
    <mergeCell ref="A398:A411"/>
    <mergeCell ref="A412:A417"/>
    <mergeCell ref="B416:B417"/>
    <mergeCell ref="C368:C369"/>
    <mergeCell ref="B370:B371"/>
    <mergeCell ref="C370:C371"/>
    <mergeCell ref="B372:B373"/>
    <mergeCell ref="C372:C373"/>
    <mergeCell ref="B374:B375"/>
    <mergeCell ref="C374:C375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B326:B327"/>
    <mergeCell ref="C326:C327"/>
    <mergeCell ref="B213:B214"/>
    <mergeCell ref="C213:C214"/>
    <mergeCell ref="A301:AI301"/>
    <mergeCell ref="C55:C56"/>
    <mergeCell ref="B209:B210"/>
    <mergeCell ref="B211:B212"/>
    <mergeCell ref="A205:A216"/>
    <mergeCell ref="C205:C206"/>
    <mergeCell ref="A201:B202"/>
    <mergeCell ref="C207:C208"/>
    <mergeCell ref="C209:C210"/>
    <mergeCell ref="C211:C212"/>
    <mergeCell ref="B205:B206"/>
    <mergeCell ref="B207:B208"/>
    <mergeCell ref="C179:C180"/>
    <mergeCell ref="A199:B200"/>
    <mergeCell ref="C199:C200"/>
    <mergeCell ref="C201:C202"/>
    <mergeCell ref="A295:C296"/>
    <mergeCell ref="C249:C250"/>
    <mergeCell ref="B251:B252"/>
    <mergeCell ref="C251:C252"/>
    <mergeCell ref="B27:B28"/>
    <mergeCell ref="C27:C28"/>
    <mergeCell ref="C177:C178"/>
    <mergeCell ref="B177:B178"/>
    <mergeCell ref="C175:C176"/>
    <mergeCell ref="B173:B174"/>
    <mergeCell ref="B127:B128"/>
    <mergeCell ref="C125:C126"/>
    <mergeCell ref="C161:C162"/>
    <mergeCell ref="C173:C174"/>
    <mergeCell ref="C171:C172"/>
    <mergeCell ref="C105:C106"/>
    <mergeCell ref="C93:C94"/>
    <mergeCell ref="C91:C92"/>
    <mergeCell ref="C89:C90"/>
    <mergeCell ref="C107:C108"/>
    <mergeCell ref="C87:C88"/>
    <mergeCell ref="C95:C96"/>
    <mergeCell ref="C97:C98"/>
    <mergeCell ref="C99:C100"/>
    <mergeCell ref="A119:B120"/>
    <mergeCell ref="A121:A130"/>
    <mergeCell ref="B121:B122"/>
    <mergeCell ref="B123:B124"/>
    <mergeCell ref="A11:A30"/>
    <mergeCell ref="B161:B162"/>
    <mergeCell ref="B163:B164"/>
    <mergeCell ref="B165:B166"/>
    <mergeCell ref="B167:B168"/>
    <mergeCell ref="A141:B144"/>
    <mergeCell ref="B23:B24"/>
    <mergeCell ref="A135:B136"/>
    <mergeCell ref="A137:B138"/>
    <mergeCell ref="B11:B12"/>
    <mergeCell ref="B13:B14"/>
    <mergeCell ref="B15:B16"/>
    <mergeCell ref="B17:B18"/>
    <mergeCell ref="A161:A180"/>
    <mergeCell ref="B179:B180"/>
    <mergeCell ref="B175:B176"/>
    <mergeCell ref="B171:B172"/>
    <mergeCell ref="B101:B102"/>
    <mergeCell ref="B129:B130"/>
    <mergeCell ref="A113:A118"/>
    <mergeCell ref="B113:B114"/>
    <mergeCell ref="B115:B116"/>
    <mergeCell ref="B117:B118"/>
    <mergeCell ref="B107:B108"/>
    <mergeCell ref="C21:C22"/>
    <mergeCell ref="C163:C164"/>
    <mergeCell ref="C165:C166"/>
    <mergeCell ref="C167:C168"/>
    <mergeCell ref="B29:B30"/>
    <mergeCell ref="C33:C34"/>
    <mergeCell ref="C127:C128"/>
    <mergeCell ref="C133:C134"/>
    <mergeCell ref="C23:C24"/>
    <mergeCell ref="C25:C26"/>
    <mergeCell ref="C79:C80"/>
    <mergeCell ref="C71:C72"/>
    <mergeCell ref="C137:C138"/>
    <mergeCell ref="C31:C32"/>
    <mergeCell ref="C41:C42"/>
    <mergeCell ref="C49:C50"/>
    <mergeCell ref="C39:C40"/>
    <mergeCell ref="C61:C62"/>
    <mergeCell ref="C59:C60"/>
    <mergeCell ref="C53:C54"/>
    <mergeCell ref="C51:C52"/>
    <mergeCell ref="C57:C58"/>
    <mergeCell ref="C135:C136"/>
    <mergeCell ref="C37:C38"/>
    <mergeCell ref="C11:C12"/>
    <mergeCell ref="C13:C14"/>
    <mergeCell ref="C15:C16"/>
    <mergeCell ref="C17:C18"/>
    <mergeCell ref="C19:C20"/>
    <mergeCell ref="B21:B22"/>
    <mergeCell ref="B25:B26"/>
    <mergeCell ref="B19:B20"/>
    <mergeCell ref="A291:B294"/>
    <mergeCell ref="C291:C292"/>
    <mergeCell ref="C293:C294"/>
    <mergeCell ref="B277:B278"/>
    <mergeCell ref="C277:C278"/>
    <mergeCell ref="B279:B280"/>
    <mergeCell ref="C279:C280"/>
    <mergeCell ref="B261:B262"/>
    <mergeCell ref="C261:C262"/>
    <mergeCell ref="A263:A268"/>
    <mergeCell ref="B263:B264"/>
    <mergeCell ref="C263:C264"/>
    <mergeCell ref="B265:B266"/>
    <mergeCell ref="C265:C266"/>
    <mergeCell ref="A249:A262"/>
    <mergeCell ref="B249:B250"/>
    <mergeCell ref="A2:AI2"/>
    <mergeCell ref="A152:AI152"/>
    <mergeCell ref="A283:B284"/>
    <mergeCell ref="C283:C284"/>
    <mergeCell ref="A285:B286"/>
    <mergeCell ref="C285:C286"/>
    <mergeCell ref="C275:C276"/>
    <mergeCell ref="A287:B288"/>
    <mergeCell ref="C287:C288"/>
    <mergeCell ref="A281:B282"/>
    <mergeCell ref="C281:C282"/>
    <mergeCell ref="B267:B268"/>
    <mergeCell ref="C267:C268"/>
    <mergeCell ref="A269:B270"/>
    <mergeCell ref="C269:C270"/>
    <mergeCell ref="A271:A280"/>
    <mergeCell ref="B271:B272"/>
    <mergeCell ref="C271:C272"/>
    <mergeCell ref="B273:B274"/>
    <mergeCell ref="C273:C274"/>
    <mergeCell ref="B275:B276"/>
    <mergeCell ref="C257:C258"/>
    <mergeCell ref="B259:B260"/>
    <mergeCell ref="C259:C260"/>
    <mergeCell ref="B253:B254"/>
    <mergeCell ref="C253:C254"/>
    <mergeCell ref="B255:B256"/>
    <mergeCell ref="C255:C256"/>
    <mergeCell ref="B257:B258"/>
    <mergeCell ref="A239:A248"/>
    <mergeCell ref="B239:B240"/>
    <mergeCell ref="C239:C240"/>
    <mergeCell ref="B241:B242"/>
    <mergeCell ref="C241:C242"/>
    <mergeCell ref="B243:B244"/>
    <mergeCell ref="C243:C244"/>
    <mergeCell ref="C245:C246"/>
    <mergeCell ref="B247:B248"/>
    <mergeCell ref="C247:C248"/>
    <mergeCell ref="B245:B246"/>
    <mergeCell ref="B233:B234"/>
    <mergeCell ref="C233:C234"/>
    <mergeCell ref="B235:B236"/>
    <mergeCell ref="C235:C236"/>
    <mergeCell ref="B237:B238"/>
    <mergeCell ref="C237:C238"/>
    <mergeCell ref="A221:A238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C229:C230"/>
    <mergeCell ref="B231:B232"/>
    <mergeCell ref="C231:C232"/>
    <mergeCell ref="B229:B230"/>
    <mergeCell ref="C215:C216"/>
    <mergeCell ref="A217:B218"/>
    <mergeCell ref="C217:C218"/>
    <mergeCell ref="A219:B220"/>
    <mergeCell ref="C219:C220"/>
    <mergeCell ref="B215:B216"/>
    <mergeCell ref="B183:B184"/>
    <mergeCell ref="C183:C184"/>
    <mergeCell ref="B185:B186"/>
    <mergeCell ref="C185:C186"/>
    <mergeCell ref="B187:B188"/>
    <mergeCell ref="C191:C192"/>
    <mergeCell ref="C187:C188"/>
    <mergeCell ref="B191:B192"/>
    <mergeCell ref="C189:C190"/>
    <mergeCell ref="B189:B190"/>
    <mergeCell ref="A203:B204"/>
    <mergeCell ref="C203:C204"/>
    <mergeCell ref="C159:C160"/>
    <mergeCell ref="AE153:AF153"/>
    <mergeCell ref="C153:C154"/>
    <mergeCell ref="D153:D154"/>
    <mergeCell ref="E153:F153"/>
    <mergeCell ref="G153:H153"/>
    <mergeCell ref="Y153:Z153"/>
    <mergeCell ref="I153:J153"/>
    <mergeCell ref="K153:L153"/>
    <mergeCell ref="M153:N153"/>
    <mergeCell ref="AA153:AB153"/>
    <mergeCell ref="C123:C124"/>
    <mergeCell ref="C121:C122"/>
    <mergeCell ref="A181:B182"/>
    <mergeCell ref="C181:C182"/>
    <mergeCell ref="A183:A198"/>
    <mergeCell ref="AG153:AI153"/>
    <mergeCell ref="A155:B156"/>
    <mergeCell ref="C155:C156"/>
    <mergeCell ref="O153:P153"/>
    <mergeCell ref="Q153:R153"/>
    <mergeCell ref="S153:T153"/>
    <mergeCell ref="U153:V153"/>
    <mergeCell ref="W153:X153"/>
    <mergeCell ref="A153:B154"/>
    <mergeCell ref="AC153:AD153"/>
    <mergeCell ref="B193:B194"/>
    <mergeCell ref="C193:C194"/>
    <mergeCell ref="B195:B196"/>
    <mergeCell ref="C195:C196"/>
    <mergeCell ref="B197:B198"/>
    <mergeCell ref="C197:C198"/>
    <mergeCell ref="A157:B158"/>
    <mergeCell ref="C157:C158"/>
    <mergeCell ref="A159:B160"/>
    <mergeCell ref="C101:C102"/>
    <mergeCell ref="B103:B104"/>
    <mergeCell ref="C103:C104"/>
    <mergeCell ref="B111:B112"/>
    <mergeCell ref="B85:B86"/>
    <mergeCell ref="C85:C86"/>
    <mergeCell ref="B87:B88"/>
    <mergeCell ref="C109:C110"/>
    <mergeCell ref="B105:B106"/>
    <mergeCell ref="B97:B98"/>
    <mergeCell ref="B55:B56"/>
    <mergeCell ref="B57:B58"/>
    <mergeCell ref="B63:B64"/>
    <mergeCell ref="B59:B60"/>
    <mergeCell ref="B61:B62"/>
    <mergeCell ref="B125:B126"/>
    <mergeCell ref="B95:B96"/>
    <mergeCell ref="A99:A112"/>
    <mergeCell ref="B99:B100"/>
    <mergeCell ref="B47:B48"/>
    <mergeCell ref="A133:B134"/>
    <mergeCell ref="C77:C78"/>
    <mergeCell ref="C81:C82"/>
    <mergeCell ref="B83:B84"/>
    <mergeCell ref="C83:C84"/>
    <mergeCell ref="B73:B74"/>
    <mergeCell ref="B75:B76"/>
    <mergeCell ref="B77:B78"/>
    <mergeCell ref="C75:C76"/>
    <mergeCell ref="C73:C74"/>
    <mergeCell ref="B79:B80"/>
    <mergeCell ref="A49:B50"/>
    <mergeCell ref="A51:B52"/>
    <mergeCell ref="A53:B54"/>
    <mergeCell ref="B81:B82"/>
    <mergeCell ref="B109:B110"/>
    <mergeCell ref="A89:A98"/>
    <mergeCell ref="B89:B90"/>
    <mergeCell ref="B91:B92"/>
    <mergeCell ref="B93:B94"/>
    <mergeCell ref="A67:B68"/>
    <mergeCell ref="A69:B70"/>
    <mergeCell ref="A55:A66"/>
    <mergeCell ref="A9:B10"/>
    <mergeCell ref="A31:B32"/>
    <mergeCell ref="A3:B4"/>
    <mergeCell ref="A71:A88"/>
    <mergeCell ref="B71:B72"/>
    <mergeCell ref="B65:B66"/>
    <mergeCell ref="A33:A48"/>
    <mergeCell ref="C3:C4"/>
    <mergeCell ref="D3:D4"/>
    <mergeCell ref="A5:B6"/>
    <mergeCell ref="C5:C6"/>
    <mergeCell ref="A7:B8"/>
    <mergeCell ref="C7:C8"/>
    <mergeCell ref="C67:C68"/>
    <mergeCell ref="C65:C66"/>
    <mergeCell ref="C63:C64"/>
    <mergeCell ref="C35:C36"/>
    <mergeCell ref="B33:B34"/>
    <mergeCell ref="B35:B36"/>
    <mergeCell ref="B37:B38"/>
    <mergeCell ref="B39:B40"/>
    <mergeCell ref="B41:B42"/>
    <mergeCell ref="B43:B44"/>
    <mergeCell ref="B45:B46"/>
    <mergeCell ref="C129:C130"/>
    <mergeCell ref="A131:B132"/>
    <mergeCell ref="C131:C132"/>
    <mergeCell ref="B169:B170"/>
    <mergeCell ref="C169:C170"/>
    <mergeCell ref="A145:C146"/>
    <mergeCell ref="C143:C144"/>
    <mergeCell ref="C141:C142"/>
    <mergeCell ref="AC3:AD3"/>
    <mergeCell ref="E3:F3"/>
    <mergeCell ref="G3:H3"/>
    <mergeCell ref="I3:J3"/>
    <mergeCell ref="K3:L3"/>
    <mergeCell ref="C119:C120"/>
    <mergeCell ref="C117:C118"/>
    <mergeCell ref="C115:C116"/>
    <mergeCell ref="C113:C114"/>
    <mergeCell ref="C111:C112"/>
    <mergeCell ref="C29:C30"/>
    <mergeCell ref="C9:C10"/>
    <mergeCell ref="C43:C44"/>
    <mergeCell ref="C45:C46"/>
    <mergeCell ref="C47:C48"/>
    <mergeCell ref="C69:C70"/>
    <mergeCell ref="M3:N3"/>
    <mergeCell ref="O3:P3"/>
    <mergeCell ref="AE3:AF3"/>
    <mergeCell ref="AG3:AI3"/>
    <mergeCell ref="Q3:R3"/>
    <mergeCell ref="S3:T3"/>
    <mergeCell ref="U3:V3"/>
    <mergeCell ref="W3:X3"/>
    <mergeCell ref="Y3:Z3"/>
    <mergeCell ref="AA3:AB3"/>
    <mergeCell ref="A302:B303"/>
    <mergeCell ref="C302:C303"/>
    <mergeCell ref="D302:D303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U302:V302"/>
    <mergeCell ref="W302:X302"/>
    <mergeCell ref="Y302:Z302"/>
    <mergeCell ref="AA302:AB302"/>
    <mergeCell ref="AC302:AD302"/>
    <mergeCell ref="AE302:AF302"/>
    <mergeCell ref="AG302:AI302"/>
    <mergeCell ref="A304:B305"/>
    <mergeCell ref="C304:C305"/>
    <mergeCell ref="A306:B307"/>
    <mergeCell ref="C306:C307"/>
    <mergeCell ref="A308:B309"/>
    <mergeCell ref="C308:C309"/>
    <mergeCell ref="A310:A32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B318:B319"/>
    <mergeCell ref="C318:C319"/>
    <mergeCell ref="B320:B321"/>
    <mergeCell ref="C320:C321"/>
    <mergeCell ref="B322:B323"/>
    <mergeCell ref="C322:C323"/>
    <mergeCell ref="B324:B325"/>
    <mergeCell ref="C324:C325"/>
    <mergeCell ref="B328:B329"/>
    <mergeCell ref="C328:C329"/>
    <mergeCell ref="A330:B331"/>
    <mergeCell ref="C330:C331"/>
    <mergeCell ref="A332:A347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40:B341"/>
    <mergeCell ref="C340:C341"/>
    <mergeCell ref="B342:B343"/>
    <mergeCell ref="C342:C343"/>
    <mergeCell ref="B344:B345"/>
    <mergeCell ref="C344:C345"/>
    <mergeCell ref="B346:B347"/>
    <mergeCell ref="C346:C347"/>
    <mergeCell ref="A348:B349"/>
    <mergeCell ref="C348:C349"/>
    <mergeCell ref="C358:C359"/>
    <mergeCell ref="B360:B361"/>
    <mergeCell ref="C360:C361"/>
    <mergeCell ref="A350:B351"/>
    <mergeCell ref="C350:C351"/>
    <mergeCell ref="A352:B353"/>
    <mergeCell ref="C352:C353"/>
    <mergeCell ref="B354:B355"/>
    <mergeCell ref="C354:C355"/>
    <mergeCell ref="B362:B363"/>
    <mergeCell ref="C362:C363"/>
    <mergeCell ref="C364:C365"/>
    <mergeCell ref="A354:A365"/>
    <mergeCell ref="B364:B365"/>
    <mergeCell ref="A366:B367"/>
    <mergeCell ref="C366:C367"/>
    <mergeCell ref="B356:B357"/>
    <mergeCell ref="C356:C357"/>
    <mergeCell ref="B358:B359"/>
    <mergeCell ref="B386:B387"/>
    <mergeCell ref="C386:C387"/>
    <mergeCell ref="B388:B389"/>
    <mergeCell ref="C388:C389"/>
    <mergeCell ref="B390:B391"/>
    <mergeCell ref="C390:C391"/>
    <mergeCell ref="B392:B393"/>
    <mergeCell ref="C392:C393"/>
    <mergeCell ref="B394:B395"/>
    <mergeCell ref="C394:C395"/>
    <mergeCell ref="B396:B397"/>
    <mergeCell ref="C396:C397"/>
    <mergeCell ref="B398:B399"/>
    <mergeCell ref="C398:C399"/>
    <mergeCell ref="B400:B401"/>
    <mergeCell ref="C400:C401"/>
    <mergeCell ref="A420:A429"/>
    <mergeCell ref="B428:B429"/>
    <mergeCell ref="C428:C429"/>
    <mergeCell ref="C414:C415"/>
    <mergeCell ref="C416:C417"/>
    <mergeCell ref="B410:B411"/>
    <mergeCell ref="C410:C411"/>
    <mergeCell ref="B426:B427"/>
    <mergeCell ref="C426:C427"/>
    <mergeCell ref="C440:C441"/>
    <mergeCell ref="A430:B431"/>
    <mergeCell ref="C430:C431"/>
    <mergeCell ref="A432:B433"/>
    <mergeCell ref="C432:C433"/>
    <mergeCell ref="A434:B435"/>
    <mergeCell ref="C434:C435"/>
    <mergeCell ref="A436:B437"/>
    <mergeCell ref="C436:C437"/>
    <mergeCell ref="A438:B439"/>
    <mergeCell ref="A440:B443"/>
    <mergeCell ref="C442:C443"/>
    <mergeCell ref="A289:B290"/>
    <mergeCell ref="C289:C290"/>
    <mergeCell ref="A139:B140"/>
    <mergeCell ref="C139:C140"/>
    <mergeCell ref="B424:B425"/>
    <mergeCell ref="C424:C425"/>
    <mergeCell ref="B406:B407"/>
    <mergeCell ref="C406:C407"/>
    <mergeCell ref="C438:C439"/>
    <mergeCell ref="B402:B403"/>
    <mergeCell ref="C402:C403"/>
    <mergeCell ref="B404:B405"/>
    <mergeCell ref="C404:C405"/>
    <mergeCell ref="B412:B413"/>
    <mergeCell ref="C412:C413"/>
    <mergeCell ref="B414:B415"/>
    <mergeCell ref="B422:B423"/>
    <mergeCell ref="C422:C423"/>
    <mergeCell ref="C418:C419"/>
    <mergeCell ref="B420:B421"/>
    <mergeCell ref="C420:C421"/>
    <mergeCell ref="B408:B409"/>
    <mergeCell ref="C408:C409"/>
    <mergeCell ref="A418:B419"/>
  </mergeCells>
  <printOptions horizontalCentered="1" verticalCentered="1"/>
  <pageMargins left="0" right="0.3937007874015748" top="0.1968503937007874" bottom="0.2755905511811024" header="0.31496062992125984" footer="0.31496062992125984"/>
  <pageSetup horizontalDpi="600" verticalDpi="600" orientation="landscape" scale="90" r:id="rId1"/>
  <rowBreaks count="7" manualBreakCount="7">
    <brk id="41" max="16383" man="1"/>
    <brk id="88" max="16383" man="1"/>
    <brk id="93" max="16383" man="1"/>
    <brk id="111" max="16383" man="1"/>
    <brk id="130" max="16383" man="1"/>
    <brk id="157" max="16383" man="1"/>
    <brk id="1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0"/>
  <sheetViews>
    <sheetView rightToLeft="1" zoomScale="85" zoomScaleNormal="85" workbookViewId="0" topLeftCell="A326">
      <selection activeCell="J433" sqref="J433"/>
    </sheetView>
  </sheetViews>
  <sheetFormatPr defaultColWidth="9.140625" defaultRowHeight="15"/>
  <cols>
    <col min="1" max="1" width="9.00390625" style="40" customWidth="1"/>
    <col min="2" max="2" width="12.421875" style="40" customWidth="1"/>
    <col min="3" max="3" width="9.00390625" style="40" customWidth="1"/>
    <col min="4" max="4" width="9.28125" style="40" customWidth="1"/>
    <col min="5" max="5" width="8.7109375" style="40" customWidth="1"/>
    <col min="6" max="6" width="8.421875" style="40" customWidth="1"/>
    <col min="7" max="20" width="9.00390625" style="40" customWidth="1"/>
  </cols>
  <sheetData>
    <row r="1" spans="1:20" ht="15">
      <c r="A1" s="196" t="s">
        <v>212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5">
      <c r="A2" s="197" t="s">
        <v>0</v>
      </c>
      <c r="B2" s="198"/>
      <c r="C2" s="197" t="s">
        <v>1</v>
      </c>
      <c r="D2" s="197" t="s">
        <v>2</v>
      </c>
      <c r="E2" s="197"/>
      <c r="F2" s="197" t="s">
        <v>3</v>
      </c>
      <c r="G2" s="197"/>
      <c r="H2" s="197" t="s">
        <v>4</v>
      </c>
      <c r="I2" s="197"/>
      <c r="J2" s="197" t="s">
        <v>5</v>
      </c>
      <c r="K2" s="197"/>
      <c r="L2" s="197" t="s">
        <v>6</v>
      </c>
      <c r="M2" s="197"/>
      <c r="N2" s="151" t="s">
        <v>161</v>
      </c>
      <c r="O2" s="152"/>
      <c r="P2" s="197" t="s">
        <v>7</v>
      </c>
      <c r="Q2" s="197"/>
      <c r="R2" s="197" t="s">
        <v>8</v>
      </c>
      <c r="S2" s="198"/>
      <c r="T2" s="198"/>
    </row>
    <row r="3" spans="1:20" ht="15">
      <c r="A3" s="198"/>
      <c r="B3" s="198"/>
      <c r="C3" s="198"/>
      <c r="D3" s="27" t="s">
        <v>9</v>
      </c>
      <c r="E3" s="27" t="s">
        <v>10</v>
      </c>
      <c r="F3" s="27" t="s">
        <v>9</v>
      </c>
      <c r="G3" s="27" t="s">
        <v>10</v>
      </c>
      <c r="H3" s="27" t="s">
        <v>9</v>
      </c>
      <c r="I3" s="27" t="s">
        <v>10</v>
      </c>
      <c r="J3" s="27" t="s">
        <v>9</v>
      </c>
      <c r="K3" s="27" t="s">
        <v>10</v>
      </c>
      <c r="L3" s="27" t="s">
        <v>9</v>
      </c>
      <c r="M3" s="27" t="s">
        <v>10</v>
      </c>
      <c r="N3" s="27" t="s">
        <v>9</v>
      </c>
      <c r="O3" s="27" t="s">
        <v>10</v>
      </c>
      <c r="P3" s="27" t="s">
        <v>9</v>
      </c>
      <c r="Q3" s="27" t="s">
        <v>10</v>
      </c>
      <c r="R3" s="27" t="s">
        <v>9</v>
      </c>
      <c r="S3" s="27" t="s">
        <v>10</v>
      </c>
      <c r="T3" s="27" t="s">
        <v>8</v>
      </c>
    </row>
    <row r="4" spans="1:20" ht="15">
      <c r="A4" s="188" t="s">
        <v>11</v>
      </c>
      <c r="B4" s="189"/>
      <c r="C4" s="13" t="s">
        <v>12</v>
      </c>
      <c r="D4" s="13">
        <f>D146+D296</f>
        <v>200</v>
      </c>
      <c r="E4" s="13">
        <f aca="true" t="shared" si="0" ref="E4:M4">E146+E296</f>
        <v>155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1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v>2</v>
      </c>
      <c r="O4" s="13">
        <v>0</v>
      </c>
      <c r="P4" s="12">
        <v>1</v>
      </c>
      <c r="Q4" s="12">
        <v>0</v>
      </c>
      <c r="R4" s="27">
        <f>P4+N4+L4+J4+H4+F4+D4</f>
        <v>204</v>
      </c>
      <c r="S4" s="27">
        <f aca="true" t="shared" si="1" ref="S4">Q4+O4+M4+K4+I4+G4+E4</f>
        <v>155</v>
      </c>
      <c r="T4" s="27">
        <f>S4+R4</f>
        <v>359</v>
      </c>
    </row>
    <row r="5" spans="1:20" ht="15">
      <c r="A5" s="189"/>
      <c r="B5" s="189"/>
      <c r="C5" s="13" t="s">
        <v>13</v>
      </c>
      <c r="D5" s="13">
        <f aca="true" t="shared" si="2" ref="D5:M5">D147+D297</f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3">
        <f t="shared" si="2"/>
        <v>0</v>
      </c>
      <c r="I5" s="13">
        <f t="shared" si="2"/>
        <v>0</v>
      </c>
      <c r="J5" s="13">
        <f t="shared" si="2"/>
        <v>0</v>
      </c>
      <c r="K5" s="13">
        <f t="shared" si="2"/>
        <v>0</v>
      </c>
      <c r="L5" s="13">
        <f t="shared" si="2"/>
        <v>0</v>
      </c>
      <c r="M5" s="13">
        <f t="shared" si="2"/>
        <v>0</v>
      </c>
      <c r="N5" s="13">
        <v>0</v>
      </c>
      <c r="O5" s="13">
        <v>0</v>
      </c>
      <c r="P5" s="12">
        <v>0</v>
      </c>
      <c r="Q5" s="12">
        <v>0</v>
      </c>
      <c r="R5" s="27">
        <f aca="true" t="shared" si="3" ref="R5:R68">P5+N5+L5+J5+H5+F5+D5</f>
        <v>0</v>
      </c>
      <c r="S5" s="27">
        <f aca="true" t="shared" si="4" ref="S5:S68">Q5+O5+M5+K5+I5+G5+E5</f>
        <v>0</v>
      </c>
      <c r="T5" s="46">
        <f aca="true" t="shared" si="5" ref="T5:T68">S5+R5</f>
        <v>0</v>
      </c>
    </row>
    <row r="6" spans="1:20" ht="15">
      <c r="A6" s="189" t="s">
        <v>14</v>
      </c>
      <c r="B6" s="189"/>
      <c r="C6" s="13" t="s">
        <v>12</v>
      </c>
      <c r="D6" s="13">
        <f aca="true" t="shared" si="6" ref="D6:M6">D148+D298</f>
        <v>93</v>
      </c>
      <c r="E6" s="13">
        <f t="shared" si="6"/>
        <v>42</v>
      </c>
      <c r="F6" s="13">
        <f t="shared" si="6"/>
        <v>1</v>
      </c>
      <c r="G6" s="13">
        <f t="shared" si="6"/>
        <v>1</v>
      </c>
      <c r="H6" s="13">
        <f t="shared" si="6"/>
        <v>1</v>
      </c>
      <c r="I6" s="13">
        <f t="shared" si="6"/>
        <v>0</v>
      </c>
      <c r="J6" s="13">
        <f t="shared" si="6"/>
        <v>0</v>
      </c>
      <c r="K6" s="13">
        <f t="shared" si="6"/>
        <v>0</v>
      </c>
      <c r="L6" s="13">
        <f t="shared" si="6"/>
        <v>0</v>
      </c>
      <c r="M6" s="13">
        <f t="shared" si="6"/>
        <v>0</v>
      </c>
      <c r="N6" s="13">
        <v>0</v>
      </c>
      <c r="O6" s="13">
        <v>0</v>
      </c>
      <c r="P6" s="12">
        <v>0</v>
      </c>
      <c r="Q6" s="12">
        <v>0</v>
      </c>
      <c r="R6" s="27">
        <f t="shared" si="3"/>
        <v>95</v>
      </c>
      <c r="S6" s="27">
        <f t="shared" si="4"/>
        <v>43</v>
      </c>
      <c r="T6" s="46">
        <f t="shared" si="5"/>
        <v>138</v>
      </c>
    </row>
    <row r="7" spans="1:20" ht="15">
      <c r="A7" s="189"/>
      <c r="B7" s="189"/>
      <c r="C7" s="13" t="s">
        <v>13</v>
      </c>
      <c r="D7" s="13">
        <f aca="true" t="shared" si="7" ref="D7:M7">D149+D299</f>
        <v>0</v>
      </c>
      <c r="E7" s="13">
        <f t="shared" si="7"/>
        <v>0</v>
      </c>
      <c r="F7" s="13">
        <f t="shared" si="7"/>
        <v>0</v>
      </c>
      <c r="G7" s="13">
        <f t="shared" si="7"/>
        <v>0</v>
      </c>
      <c r="H7" s="13">
        <f t="shared" si="7"/>
        <v>0</v>
      </c>
      <c r="I7" s="13">
        <f t="shared" si="7"/>
        <v>0</v>
      </c>
      <c r="J7" s="13">
        <f t="shared" si="7"/>
        <v>0</v>
      </c>
      <c r="K7" s="13">
        <f t="shared" si="7"/>
        <v>0</v>
      </c>
      <c r="L7" s="13">
        <f t="shared" si="7"/>
        <v>0</v>
      </c>
      <c r="M7" s="13">
        <f t="shared" si="7"/>
        <v>0</v>
      </c>
      <c r="N7" s="13">
        <v>0</v>
      </c>
      <c r="O7" s="13">
        <v>0</v>
      </c>
      <c r="P7" s="12">
        <v>0</v>
      </c>
      <c r="Q7" s="12">
        <v>0</v>
      </c>
      <c r="R7" s="27">
        <f t="shared" si="3"/>
        <v>0</v>
      </c>
      <c r="S7" s="27">
        <f t="shared" si="4"/>
        <v>0</v>
      </c>
      <c r="T7" s="46">
        <f t="shared" si="5"/>
        <v>0</v>
      </c>
    </row>
    <row r="8" spans="1:20" ht="15">
      <c r="A8" s="189" t="s">
        <v>15</v>
      </c>
      <c r="B8" s="189"/>
      <c r="C8" s="13" t="s">
        <v>12</v>
      </c>
      <c r="D8" s="13">
        <f aca="true" t="shared" si="8" ref="D8:M8">D150+D300</f>
        <v>23</v>
      </c>
      <c r="E8" s="13">
        <f t="shared" si="8"/>
        <v>38</v>
      </c>
      <c r="F8" s="13">
        <f t="shared" si="8"/>
        <v>0</v>
      </c>
      <c r="G8" s="13">
        <f t="shared" si="8"/>
        <v>0</v>
      </c>
      <c r="H8" s="13">
        <f t="shared" si="8"/>
        <v>0</v>
      </c>
      <c r="I8" s="13">
        <f t="shared" si="8"/>
        <v>0</v>
      </c>
      <c r="J8" s="13">
        <f t="shared" si="8"/>
        <v>0</v>
      </c>
      <c r="K8" s="13">
        <f t="shared" si="8"/>
        <v>0</v>
      </c>
      <c r="L8" s="13">
        <f t="shared" si="8"/>
        <v>0</v>
      </c>
      <c r="M8" s="13">
        <f t="shared" si="8"/>
        <v>0</v>
      </c>
      <c r="N8" s="13">
        <v>0</v>
      </c>
      <c r="O8" s="13">
        <v>0</v>
      </c>
      <c r="P8" s="12">
        <v>0</v>
      </c>
      <c r="Q8" s="12">
        <v>0</v>
      </c>
      <c r="R8" s="27">
        <f t="shared" si="3"/>
        <v>23</v>
      </c>
      <c r="S8" s="27">
        <f t="shared" si="4"/>
        <v>38</v>
      </c>
      <c r="T8" s="46">
        <f t="shared" si="5"/>
        <v>61</v>
      </c>
    </row>
    <row r="9" spans="1:20" ht="15">
      <c r="A9" s="189"/>
      <c r="B9" s="189"/>
      <c r="C9" s="13" t="s">
        <v>13</v>
      </c>
      <c r="D9" s="13">
        <f aca="true" t="shared" si="9" ref="D9:M9">D151+D301</f>
        <v>0</v>
      </c>
      <c r="E9" s="13">
        <f t="shared" si="9"/>
        <v>0</v>
      </c>
      <c r="F9" s="13">
        <f t="shared" si="9"/>
        <v>0</v>
      </c>
      <c r="G9" s="13">
        <f t="shared" si="9"/>
        <v>0</v>
      </c>
      <c r="H9" s="13">
        <f t="shared" si="9"/>
        <v>0</v>
      </c>
      <c r="I9" s="13">
        <f t="shared" si="9"/>
        <v>0</v>
      </c>
      <c r="J9" s="13">
        <f t="shared" si="9"/>
        <v>0</v>
      </c>
      <c r="K9" s="13">
        <f t="shared" si="9"/>
        <v>0</v>
      </c>
      <c r="L9" s="13">
        <f t="shared" si="9"/>
        <v>0</v>
      </c>
      <c r="M9" s="13">
        <f t="shared" si="9"/>
        <v>0</v>
      </c>
      <c r="N9" s="13">
        <v>0</v>
      </c>
      <c r="O9" s="13">
        <v>0</v>
      </c>
      <c r="P9" s="12">
        <v>0</v>
      </c>
      <c r="Q9" s="12">
        <v>0</v>
      </c>
      <c r="R9" s="27">
        <f t="shared" si="3"/>
        <v>0</v>
      </c>
      <c r="S9" s="27">
        <f t="shared" si="4"/>
        <v>0</v>
      </c>
      <c r="T9" s="46">
        <f t="shared" si="5"/>
        <v>0</v>
      </c>
    </row>
    <row r="10" spans="1:20" ht="15">
      <c r="A10" s="189" t="s">
        <v>16</v>
      </c>
      <c r="B10" s="189"/>
      <c r="C10" s="13" t="s">
        <v>12</v>
      </c>
      <c r="D10" s="13">
        <f aca="true" t="shared" si="10" ref="D10:M10">D152+D302</f>
        <v>105</v>
      </c>
      <c r="E10" s="13">
        <f t="shared" si="10"/>
        <v>93</v>
      </c>
      <c r="F10" s="13">
        <f t="shared" si="10"/>
        <v>0</v>
      </c>
      <c r="G10" s="13">
        <f t="shared" si="10"/>
        <v>0</v>
      </c>
      <c r="H10" s="13">
        <f t="shared" si="10"/>
        <v>0</v>
      </c>
      <c r="I10" s="13">
        <f t="shared" si="10"/>
        <v>0</v>
      </c>
      <c r="J10" s="13">
        <f t="shared" si="10"/>
        <v>0</v>
      </c>
      <c r="K10" s="13">
        <f t="shared" si="10"/>
        <v>0</v>
      </c>
      <c r="L10" s="13">
        <f t="shared" si="10"/>
        <v>0</v>
      </c>
      <c r="M10" s="13">
        <f t="shared" si="10"/>
        <v>0</v>
      </c>
      <c r="N10" s="13">
        <v>0</v>
      </c>
      <c r="O10" s="13">
        <v>1</v>
      </c>
      <c r="P10" s="12">
        <v>0</v>
      </c>
      <c r="Q10" s="12">
        <v>0</v>
      </c>
      <c r="R10" s="27">
        <f t="shared" si="3"/>
        <v>105</v>
      </c>
      <c r="S10" s="27">
        <f t="shared" si="4"/>
        <v>94</v>
      </c>
      <c r="T10" s="46">
        <f t="shared" si="5"/>
        <v>199</v>
      </c>
    </row>
    <row r="11" spans="1:20" ht="15">
      <c r="A11" s="189"/>
      <c r="B11" s="189"/>
      <c r="C11" s="13" t="s">
        <v>13</v>
      </c>
      <c r="D11" s="13">
        <f aca="true" t="shared" si="11" ref="D11:M11">D153+D303</f>
        <v>2</v>
      </c>
      <c r="E11" s="13">
        <f t="shared" si="11"/>
        <v>0</v>
      </c>
      <c r="F11" s="13">
        <f t="shared" si="11"/>
        <v>0</v>
      </c>
      <c r="G11" s="13">
        <f t="shared" si="11"/>
        <v>0</v>
      </c>
      <c r="H11" s="13">
        <f t="shared" si="11"/>
        <v>0</v>
      </c>
      <c r="I11" s="13">
        <f t="shared" si="11"/>
        <v>0</v>
      </c>
      <c r="J11" s="13">
        <f t="shared" si="11"/>
        <v>0</v>
      </c>
      <c r="K11" s="13">
        <f t="shared" si="11"/>
        <v>0</v>
      </c>
      <c r="L11" s="13">
        <f t="shared" si="11"/>
        <v>0</v>
      </c>
      <c r="M11" s="13">
        <f t="shared" si="11"/>
        <v>0</v>
      </c>
      <c r="N11" s="13">
        <v>0</v>
      </c>
      <c r="O11" s="13">
        <v>0</v>
      </c>
      <c r="P11" s="12">
        <v>0</v>
      </c>
      <c r="Q11" s="12">
        <v>0</v>
      </c>
      <c r="R11" s="27">
        <f t="shared" si="3"/>
        <v>2</v>
      </c>
      <c r="S11" s="27">
        <f t="shared" si="4"/>
        <v>0</v>
      </c>
      <c r="T11" s="46">
        <f t="shared" si="5"/>
        <v>2</v>
      </c>
    </row>
    <row r="12" spans="1:20" ht="15">
      <c r="A12" s="189" t="s">
        <v>17</v>
      </c>
      <c r="B12" s="189"/>
      <c r="C12" s="13" t="s">
        <v>12</v>
      </c>
      <c r="D12" s="13">
        <f aca="true" t="shared" si="12" ref="D12:M12">D154+D304</f>
        <v>32</v>
      </c>
      <c r="E12" s="13">
        <f t="shared" si="12"/>
        <v>53</v>
      </c>
      <c r="F12" s="13">
        <f t="shared" si="12"/>
        <v>0</v>
      </c>
      <c r="G12" s="13">
        <f t="shared" si="12"/>
        <v>2</v>
      </c>
      <c r="H12" s="13">
        <f t="shared" si="12"/>
        <v>0</v>
      </c>
      <c r="I12" s="13">
        <f t="shared" si="12"/>
        <v>0</v>
      </c>
      <c r="J12" s="13">
        <f t="shared" si="12"/>
        <v>0</v>
      </c>
      <c r="K12" s="13">
        <f t="shared" si="12"/>
        <v>0</v>
      </c>
      <c r="L12" s="13">
        <f t="shared" si="12"/>
        <v>0</v>
      </c>
      <c r="M12" s="13">
        <f t="shared" si="12"/>
        <v>0</v>
      </c>
      <c r="N12" s="13">
        <v>0</v>
      </c>
      <c r="O12" s="13">
        <v>0</v>
      </c>
      <c r="P12" s="12">
        <v>0</v>
      </c>
      <c r="Q12" s="12">
        <v>0</v>
      </c>
      <c r="R12" s="27">
        <f t="shared" si="3"/>
        <v>32</v>
      </c>
      <c r="S12" s="27">
        <f t="shared" si="4"/>
        <v>55</v>
      </c>
      <c r="T12" s="46">
        <f t="shared" si="5"/>
        <v>87</v>
      </c>
    </row>
    <row r="13" spans="1:20" ht="15">
      <c r="A13" s="189"/>
      <c r="B13" s="189"/>
      <c r="C13" s="13" t="s">
        <v>13</v>
      </c>
      <c r="D13" s="13">
        <f aca="true" t="shared" si="13" ref="D13:M13">D155+D305</f>
        <v>0</v>
      </c>
      <c r="E13" s="13">
        <f t="shared" si="13"/>
        <v>0</v>
      </c>
      <c r="F13" s="13">
        <f t="shared" si="13"/>
        <v>0</v>
      </c>
      <c r="G13" s="13">
        <f t="shared" si="13"/>
        <v>0</v>
      </c>
      <c r="H13" s="13">
        <f t="shared" si="13"/>
        <v>0</v>
      </c>
      <c r="I13" s="13">
        <f t="shared" si="13"/>
        <v>0</v>
      </c>
      <c r="J13" s="13">
        <f t="shared" si="13"/>
        <v>0</v>
      </c>
      <c r="K13" s="13">
        <f t="shared" si="13"/>
        <v>0</v>
      </c>
      <c r="L13" s="13">
        <f t="shared" si="13"/>
        <v>0</v>
      </c>
      <c r="M13" s="13">
        <f t="shared" si="13"/>
        <v>0</v>
      </c>
      <c r="N13" s="13">
        <v>0</v>
      </c>
      <c r="O13" s="13">
        <v>0</v>
      </c>
      <c r="P13" s="12">
        <v>0</v>
      </c>
      <c r="Q13" s="12">
        <v>0</v>
      </c>
      <c r="R13" s="27">
        <f t="shared" si="3"/>
        <v>0</v>
      </c>
      <c r="S13" s="27">
        <f t="shared" si="4"/>
        <v>0</v>
      </c>
      <c r="T13" s="46">
        <f t="shared" si="5"/>
        <v>0</v>
      </c>
    </row>
    <row r="14" spans="1:20" ht="15">
      <c r="A14" s="181" t="s">
        <v>18</v>
      </c>
      <c r="B14" s="192" t="s">
        <v>19</v>
      </c>
      <c r="C14" s="13" t="s">
        <v>12</v>
      </c>
      <c r="D14" s="13">
        <f aca="true" t="shared" si="14" ref="D14:M14">D156+D306</f>
        <v>35</v>
      </c>
      <c r="E14" s="13">
        <f t="shared" si="14"/>
        <v>13</v>
      </c>
      <c r="F14" s="13">
        <f t="shared" si="14"/>
        <v>0</v>
      </c>
      <c r="G14" s="13">
        <f t="shared" si="14"/>
        <v>0</v>
      </c>
      <c r="H14" s="13">
        <f t="shared" si="14"/>
        <v>0</v>
      </c>
      <c r="I14" s="13">
        <f t="shared" si="14"/>
        <v>0</v>
      </c>
      <c r="J14" s="13">
        <f t="shared" si="14"/>
        <v>0</v>
      </c>
      <c r="K14" s="13">
        <f t="shared" si="14"/>
        <v>0</v>
      </c>
      <c r="L14" s="13">
        <f t="shared" si="14"/>
        <v>0</v>
      </c>
      <c r="M14" s="13">
        <f t="shared" si="14"/>
        <v>0</v>
      </c>
      <c r="N14" s="13">
        <v>0</v>
      </c>
      <c r="O14" s="13">
        <v>0</v>
      </c>
      <c r="P14" s="12">
        <v>0</v>
      </c>
      <c r="Q14" s="12">
        <v>0</v>
      </c>
      <c r="R14" s="27">
        <f t="shared" si="3"/>
        <v>35</v>
      </c>
      <c r="S14" s="27">
        <f t="shared" si="4"/>
        <v>13</v>
      </c>
      <c r="T14" s="46">
        <f t="shared" si="5"/>
        <v>48</v>
      </c>
    </row>
    <row r="15" spans="1:20" ht="15">
      <c r="A15" s="190"/>
      <c r="B15" s="192"/>
      <c r="C15" s="13" t="s">
        <v>13</v>
      </c>
      <c r="D15" s="13">
        <f aca="true" t="shared" si="15" ref="D15:M15">D157+D307</f>
        <v>0</v>
      </c>
      <c r="E15" s="13">
        <f t="shared" si="15"/>
        <v>0</v>
      </c>
      <c r="F15" s="13">
        <f t="shared" si="15"/>
        <v>0</v>
      </c>
      <c r="G15" s="13">
        <f t="shared" si="15"/>
        <v>0</v>
      </c>
      <c r="H15" s="13">
        <f t="shared" si="15"/>
        <v>0</v>
      </c>
      <c r="I15" s="13">
        <f t="shared" si="15"/>
        <v>0</v>
      </c>
      <c r="J15" s="13">
        <f t="shared" si="15"/>
        <v>0</v>
      </c>
      <c r="K15" s="13">
        <f t="shared" si="15"/>
        <v>0</v>
      </c>
      <c r="L15" s="13">
        <f t="shared" si="15"/>
        <v>0</v>
      </c>
      <c r="M15" s="13">
        <f t="shared" si="15"/>
        <v>0</v>
      </c>
      <c r="N15" s="13">
        <v>0</v>
      </c>
      <c r="O15" s="13">
        <v>0</v>
      </c>
      <c r="P15" s="12">
        <v>0</v>
      </c>
      <c r="Q15" s="12">
        <v>0</v>
      </c>
      <c r="R15" s="27">
        <f t="shared" si="3"/>
        <v>0</v>
      </c>
      <c r="S15" s="27">
        <f t="shared" si="4"/>
        <v>0</v>
      </c>
      <c r="T15" s="46">
        <f t="shared" si="5"/>
        <v>0</v>
      </c>
    </row>
    <row r="16" spans="1:20" ht="15">
      <c r="A16" s="190"/>
      <c r="B16" s="192" t="s">
        <v>20</v>
      </c>
      <c r="C16" s="13" t="s">
        <v>12</v>
      </c>
      <c r="D16" s="13">
        <f aca="true" t="shared" si="16" ref="D16:M16">D158+D308</f>
        <v>13</v>
      </c>
      <c r="E16" s="13">
        <f t="shared" si="16"/>
        <v>6</v>
      </c>
      <c r="F16" s="13">
        <f t="shared" si="16"/>
        <v>0</v>
      </c>
      <c r="G16" s="13">
        <f t="shared" si="16"/>
        <v>0</v>
      </c>
      <c r="H16" s="13">
        <f t="shared" si="16"/>
        <v>0</v>
      </c>
      <c r="I16" s="13">
        <f t="shared" si="16"/>
        <v>0</v>
      </c>
      <c r="J16" s="13">
        <f t="shared" si="16"/>
        <v>0</v>
      </c>
      <c r="K16" s="13">
        <f t="shared" si="16"/>
        <v>0</v>
      </c>
      <c r="L16" s="13">
        <f t="shared" si="16"/>
        <v>0</v>
      </c>
      <c r="M16" s="13">
        <f t="shared" si="16"/>
        <v>0</v>
      </c>
      <c r="N16" s="13">
        <v>0</v>
      </c>
      <c r="O16" s="13">
        <v>0</v>
      </c>
      <c r="P16" s="12">
        <v>0</v>
      </c>
      <c r="Q16" s="12">
        <v>0</v>
      </c>
      <c r="R16" s="27">
        <f t="shared" si="3"/>
        <v>13</v>
      </c>
      <c r="S16" s="27">
        <f t="shared" si="4"/>
        <v>6</v>
      </c>
      <c r="T16" s="46">
        <f t="shared" si="5"/>
        <v>19</v>
      </c>
    </row>
    <row r="17" spans="1:20" ht="15">
      <c r="A17" s="190"/>
      <c r="B17" s="192"/>
      <c r="C17" s="13" t="s">
        <v>13</v>
      </c>
      <c r="D17" s="13">
        <f aca="true" t="shared" si="17" ref="D17:M17">D159+D309</f>
        <v>0</v>
      </c>
      <c r="E17" s="13">
        <f t="shared" si="17"/>
        <v>0</v>
      </c>
      <c r="F17" s="13">
        <f t="shared" si="17"/>
        <v>0</v>
      </c>
      <c r="G17" s="13">
        <f t="shared" si="17"/>
        <v>0</v>
      </c>
      <c r="H17" s="13">
        <f t="shared" si="17"/>
        <v>0</v>
      </c>
      <c r="I17" s="13">
        <f t="shared" si="17"/>
        <v>0</v>
      </c>
      <c r="J17" s="13">
        <f t="shared" si="17"/>
        <v>0</v>
      </c>
      <c r="K17" s="13">
        <f t="shared" si="17"/>
        <v>0</v>
      </c>
      <c r="L17" s="13">
        <f t="shared" si="17"/>
        <v>0</v>
      </c>
      <c r="M17" s="13">
        <f t="shared" si="17"/>
        <v>0</v>
      </c>
      <c r="N17" s="13">
        <v>0</v>
      </c>
      <c r="O17" s="13">
        <v>0</v>
      </c>
      <c r="P17" s="12">
        <v>0</v>
      </c>
      <c r="Q17" s="12">
        <v>0</v>
      </c>
      <c r="R17" s="27">
        <f t="shared" si="3"/>
        <v>0</v>
      </c>
      <c r="S17" s="27">
        <f t="shared" si="4"/>
        <v>0</v>
      </c>
      <c r="T17" s="46">
        <f t="shared" si="5"/>
        <v>0</v>
      </c>
    </row>
    <row r="18" spans="1:20" ht="15">
      <c r="A18" s="190"/>
      <c r="B18" s="192" t="s">
        <v>21</v>
      </c>
      <c r="C18" s="13" t="s">
        <v>12</v>
      </c>
      <c r="D18" s="13">
        <f aca="true" t="shared" si="18" ref="D18:M18">D160+D310</f>
        <v>16</v>
      </c>
      <c r="E18" s="13">
        <f t="shared" si="18"/>
        <v>10</v>
      </c>
      <c r="F18" s="13">
        <f t="shared" si="18"/>
        <v>0</v>
      </c>
      <c r="G18" s="13">
        <f t="shared" si="18"/>
        <v>0</v>
      </c>
      <c r="H18" s="13">
        <f t="shared" si="18"/>
        <v>0</v>
      </c>
      <c r="I18" s="13">
        <f t="shared" si="18"/>
        <v>0</v>
      </c>
      <c r="J18" s="13">
        <f t="shared" si="18"/>
        <v>0</v>
      </c>
      <c r="K18" s="13">
        <f t="shared" si="18"/>
        <v>0</v>
      </c>
      <c r="L18" s="13">
        <f t="shared" si="18"/>
        <v>0</v>
      </c>
      <c r="M18" s="13">
        <f t="shared" si="18"/>
        <v>0</v>
      </c>
      <c r="N18" s="13">
        <v>0</v>
      </c>
      <c r="O18" s="13">
        <v>0</v>
      </c>
      <c r="P18" s="12">
        <v>0</v>
      </c>
      <c r="Q18" s="12">
        <v>0</v>
      </c>
      <c r="R18" s="27">
        <f t="shared" si="3"/>
        <v>16</v>
      </c>
      <c r="S18" s="27">
        <f t="shared" si="4"/>
        <v>10</v>
      </c>
      <c r="T18" s="46">
        <f t="shared" si="5"/>
        <v>26</v>
      </c>
    </row>
    <row r="19" spans="1:20" ht="15">
      <c r="A19" s="190"/>
      <c r="B19" s="192"/>
      <c r="C19" s="13" t="s">
        <v>13</v>
      </c>
      <c r="D19" s="13">
        <f aca="true" t="shared" si="19" ref="D19:M19">D161+D311</f>
        <v>0</v>
      </c>
      <c r="E19" s="13">
        <f t="shared" si="19"/>
        <v>0</v>
      </c>
      <c r="F19" s="13">
        <f t="shared" si="19"/>
        <v>0</v>
      </c>
      <c r="G19" s="13">
        <f t="shared" si="19"/>
        <v>0</v>
      </c>
      <c r="H19" s="13">
        <f t="shared" si="19"/>
        <v>0</v>
      </c>
      <c r="I19" s="13">
        <f t="shared" si="19"/>
        <v>0</v>
      </c>
      <c r="J19" s="13">
        <f t="shared" si="19"/>
        <v>0</v>
      </c>
      <c r="K19" s="13">
        <f t="shared" si="19"/>
        <v>0</v>
      </c>
      <c r="L19" s="13">
        <f t="shared" si="19"/>
        <v>0</v>
      </c>
      <c r="M19" s="13">
        <f t="shared" si="19"/>
        <v>0</v>
      </c>
      <c r="N19" s="13">
        <v>0</v>
      </c>
      <c r="O19" s="13">
        <v>0</v>
      </c>
      <c r="P19" s="12">
        <v>0</v>
      </c>
      <c r="Q19" s="12">
        <v>0</v>
      </c>
      <c r="R19" s="27">
        <f t="shared" si="3"/>
        <v>0</v>
      </c>
      <c r="S19" s="27">
        <f t="shared" si="4"/>
        <v>0</v>
      </c>
      <c r="T19" s="46">
        <f t="shared" si="5"/>
        <v>0</v>
      </c>
    </row>
    <row r="20" spans="1:20" ht="15">
      <c r="A20" s="190"/>
      <c r="B20" s="193" t="s">
        <v>22</v>
      </c>
      <c r="C20" s="13" t="s">
        <v>12</v>
      </c>
      <c r="D20" s="13">
        <f aca="true" t="shared" si="20" ref="D20:M20">D162+D312</f>
        <v>18</v>
      </c>
      <c r="E20" s="13">
        <f t="shared" si="20"/>
        <v>9</v>
      </c>
      <c r="F20" s="13">
        <f t="shared" si="20"/>
        <v>0</v>
      </c>
      <c r="G20" s="13">
        <f t="shared" si="20"/>
        <v>0</v>
      </c>
      <c r="H20" s="13">
        <f t="shared" si="20"/>
        <v>0</v>
      </c>
      <c r="I20" s="13">
        <f t="shared" si="20"/>
        <v>0</v>
      </c>
      <c r="J20" s="13">
        <f t="shared" si="20"/>
        <v>0</v>
      </c>
      <c r="K20" s="13">
        <f t="shared" si="20"/>
        <v>0</v>
      </c>
      <c r="L20" s="13">
        <f t="shared" si="20"/>
        <v>0</v>
      </c>
      <c r="M20" s="13">
        <f t="shared" si="20"/>
        <v>0</v>
      </c>
      <c r="N20" s="13">
        <v>1</v>
      </c>
      <c r="O20" s="13">
        <v>0</v>
      </c>
      <c r="P20" s="12">
        <v>0</v>
      </c>
      <c r="Q20" s="12">
        <v>0</v>
      </c>
      <c r="R20" s="27">
        <f t="shared" si="3"/>
        <v>19</v>
      </c>
      <c r="S20" s="27">
        <f t="shared" si="4"/>
        <v>9</v>
      </c>
      <c r="T20" s="46">
        <f t="shared" si="5"/>
        <v>28</v>
      </c>
    </row>
    <row r="21" spans="1:20" ht="15">
      <c r="A21" s="190"/>
      <c r="B21" s="194"/>
      <c r="C21" s="13" t="s">
        <v>13</v>
      </c>
      <c r="D21" s="13">
        <f aca="true" t="shared" si="21" ref="D21:M21">D163+D313</f>
        <v>0</v>
      </c>
      <c r="E21" s="13">
        <f t="shared" si="21"/>
        <v>0</v>
      </c>
      <c r="F21" s="13">
        <f t="shared" si="21"/>
        <v>0</v>
      </c>
      <c r="G21" s="13">
        <f t="shared" si="21"/>
        <v>0</v>
      </c>
      <c r="H21" s="13">
        <f t="shared" si="21"/>
        <v>0</v>
      </c>
      <c r="I21" s="13">
        <f t="shared" si="21"/>
        <v>0</v>
      </c>
      <c r="J21" s="13">
        <f t="shared" si="21"/>
        <v>0</v>
      </c>
      <c r="K21" s="13">
        <f t="shared" si="21"/>
        <v>0</v>
      </c>
      <c r="L21" s="13">
        <f t="shared" si="21"/>
        <v>0</v>
      </c>
      <c r="M21" s="13">
        <f t="shared" si="21"/>
        <v>0</v>
      </c>
      <c r="N21" s="13">
        <v>0</v>
      </c>
      <c r="O21" s="13">
        <v>0</v>
      </c>
      <c r="P21" s="12">
        <v>0</v>
      </c>
      <c r="Q21" s="12">
        <v>0</v>
      </c>
      <c r="R21" s="27">
        <f t="shared" si="3"/>
        <v>0</v>
      </c>
      <c r="S21" s="27">
        <f t="shared" si="4"/>
        <v>0</v>
      </c>
      <c r="T21" s="46">
        <f t="shared" si="5"/>
        <v>0</v>
      </c>
    </row>
    <row r="22" spans="1:20" ht="15">
      <c r="A22" s="190"/>
      <c r="B22" s="193" t="s">
        <v>23</v>
      </c>
      <c r="C22" s="13" t="s">
        <v>12</v>
      </c>
      <c r="D22" s="13">
        <f aca="true" t="shared" si="22" ref="D22:M22">D164+D314</f>
        <v>28</v>
      </c>
      <c r="E22" s="13">
        <f t="shared" si="22"/>
        <v>7</v>
      </c>
      <c r="F22" s="13">
        <f t="shared" si="22"/>
        <v>0</v>
      </c>
      <c r="G22" s="13">
        <f t="shared" si="22"/>
        <v>0</v>
      </c>
      <c r="H22" s="13">
        <f t="shared" si="22"/>
        <v>0</v>
      </c>
      <c r="I22" s="13">
        <f t="shared" si="22"/>
        <v>0</v>
      </c>
      <c r="J22" s="13">
        <f t="shared" si="22"/>
        <v>0</v>
      </c>
      <c r="K22" s="13">
        <f t="shared" si="22"/>
        <v>0</v>
      </c>
      <c r="L22" s="13">
        <f t="shared" si="22"/>
        <v>0</v>
      </c>
      <c r="M22" s="13">
        <f t="shared" si="22"/>
        <v>0</v>
      </c>
      <c r="N22" s="13">
        <v>0</v>
      </c>
      <c r="O22" s="13">
        <v>0</v>
      </c>
      <c r="P22" s="12">
        <v>0</v>
      </c>
      <c r="Q22" s="12">
        <v>0</v>
      </c>
      <c r="R22" s="27">
        <f t="shared" si="3"/>
        <v>28</v>
      </c>
      <c r="S22" s="27">
        <f t="shared" si="4"/>
        <v>7</v>
      </c>
      <c r="T22" s="46">
        <f t="shared" si="5"/>
        <v>35</v>
      </c>
    </row>
    <row r="23" spans="1:20" ht="15">
      <c r="A23" s="190"/>
      <c r="B23" s="194"/>
      <c r="C23" s="13" t="s">
        <v>13</v>
      </c>
      <c r="D23" s="13">
        <f aca="true" t="shared" si="23" ref="D23:M23">D165+D315</f>
        <v>0</v>
      </c>
      <c r="E23" s="13">
        <f t="shared" si="23"/>
        <v>0</v>
      </c>
      <c r="F23" s="13">
        <f t="shared" si="23"/>
        <v>0</v>
      </c>
      <c r="G23" s="13">
        <f t="shared" si="23"/>
        <v>0</v>
      </c>
      <c r="H23" s="13">
        <f t="shared" si="23"/>
        <v>0</v>
      </c>
      <c r="I23" s="13">
        <f t="shared" si="23"/>
        <v>0</v>
      </c>
      <c r="J23" s="13">
        <f t="shared" si="23"/>
        <v>0</v>
      </c>
      <c r="K23" s="13">
        <f t="shared" si="23"/>
        <v>0</v>
      </c>
      <c r="L23" s="13">
        <f t="shared" si="23"/>
        <v>0</v>
      </c>
      <c r="M23" s="13">
        <f t="shared" si="23"/>
        <v>0</v>
      </c>
      <c r="N23" s="13">
        <v>0</v>
      </c>
      <c r="O23" s="13">
        <v>0</v>
      </c>
      <c r="P23" s="12">
        <v>0</v>
      </c>
      <c r="Q23" s="12">
        <v>0</v>
      </c>
      <c r="R23" s="27">
        <f t="shared" si="3"/>
        <v>0</v>
      </c>
      <c r="S23" s="27">
        <f t="shared" si="4"/>
        <v>0</v>
      </c>
      <c r="T23" s="46">
        <f t="shared" si="5"/>
        <v>0</v>
      </c>
    </row>
    <row r="24" spans="1:20" ht="15">
      <c r="A24" s="190"/>
      <c r="B24" s="193" t="s">
        <v>24</v>
      </c>
      <c r="C24" s="13" t="s">
        <v>12</v>
      </c>
      <c r="D24" s="13">
        <f aca="true" t="shared" si="24" ref="D24:M24">D166+D316</f>
        <v>31</v>
      </c>
      <c r="E24" s="13">
        <f t="shared" si="24"/>
        <v>16</v>
      </c>
      <c r="F24" s="13">
        <f t="shared" si="24"/>
        <v>0</v>
      </c>
      <c r="G24" s="13">
        <f t="shared" si="24"/>
        <v>0</v>
      </c>
      <c r="H24" s="13">
        <f t="shared" si="24"/>
        <v>0</v>
      </c>
      <c r="I24" s="13">
        <f t="shared" si="24"/>
        <v>0</v>
      </c>
      <c r="J24" s="13">
        <f t="shared" si="24"/>
        <v>0</v>
      </c>
      <c r="K24" s="13">
        <f t="shared" si="24"/>
        <v>0</v>
      </c>
      <c r="L24" s="13">
        <f t="shared" si="24"/>
        <v>0</v>
      </c>
      <c r="M24" s="13">
        <f t="shared" si="24"/>
        <v>0</v>
      </c>
      <c r="N24" s="13">
        <v>0</v>
      </c>
      <c r="O24" s="13">
        <v>0</v>
      </c>
      <c r="P24" s="12">
        <v>0</v>
      </c>
      <c r="Q24" s="12">
        <v>0</v>
      </c>
      <c r="R24" s="27">
        <f t="shared" si="3"/>
        <v>31</v>
      </c>
      <c r="S24" s="27">
        <f t="shared" si="4"/>
        <v>16</v>
      </c>
      <c r="T24" s="46">
        <f t="shared" si="5"/>
        <v>47</v>
      </c>
    </row>
    <row r="25" spans="1:20" ht="15">
      <c r="A25" s="190"/>
      <c r="B25" s="194"/>
      <c r="C25" s="13" t="s">
        <v>13</v>
      </c>
      <c r="D25" s="13">
        <f aca="true" t="shared" si="25" ref="D25:M25">D167+D317</f>
        <v>4</v>
      </c>
      <c r="E25" s="13">
        <f t="shared" si="25"/>
        <v>0</v>
      </c>
      <c r="F25" s="13">
        <f t="shared" si="25"/>
        <v>0</v>
      </c>
      <c r="G25" s="13">
        <f t="shared" si="25"/>
        <v>0</v>
      </c>
      <c r="H25" s="13">
        <f t="shared" si="25"/>
        <v>0</v>
      </c>
      <c r="I25" s="13">
        <f t="shared" si="25"/>
        <v>0</v>
      </c>
      <c r="J25" s="13">
        <f t="shared" si="25"/>
        <v>0</v>
      </c>
      <c r="K25" s="13">
        <f t="shared" si="25"/>
        <v>0</v>
      </c>
      <c r="L25" s="13">
        <f t="shared" si="25"/>
        <v>0</v>
      </c>
      <c r="M25" s="13">
        <f t="shared" si="25"/>
        <v>0</v>
      </c>
      <c r="N25" s="13">
        <v>0</v>
      </c>
      <c r="O25" s="13">
        <v>0</v>
      </c>
      <c r="P25" s="12">
        <v>0</v>
      </c>
      <c r="Q25" s="12">
        <v>0</v>
      </c>
      <c r="R25" s="27">
        <f t="shared" si="3"/>
        <v>4</v>
      </c>
      <c r="S25" s="27">
        <f t="shared" si="4"/>
        <v>0</v>
      </c>
      <c r="T25" s="46">
        <f t="shared" si="5"/>
        <v>4</v>
      </c>
    </row>
    <row r="26" spans="1:20" ht="15">
      <c r="A26" s="190"/>
      <c r="B26" s="193" t="s">
        <v>25</v>
      </c>
      <c r="C26" s="13" t="s">
        <v>12</v>
      </c>
      <c r="D26" s="13">
        <f aca="true" t="shared" si="26" ref="D26:M26">D168+D318</f>
        <v>18</v>
      </c>
      <c r="E26" s="13">
        <f t="shared" si="26"/>
        <v>21</v>
      </c>
      <c r="F26" s="13">
        <f t="shared" si="26"/>
        <v>0</v>
      </c>
      <c r="G26" s="13">
        <f t="shared" si="26"/>
        <v>0</v>
      </c>
      <c r="H26" s="13">
        <f t="shared" si="26"/>
        <v>0</v>
      </c>
      <c r="I26" s="13">
        <f t="shared" si="26"/>
        <v>0</v>
      </c>
      <c r="J26" s="13">
        <f t="shared" si="26"/>
        <v>0</v>
      </c>
      <c r="K26" s="13">
        <f t="shared" si="26"/>
        <v>0</v>
      </c>
      <c r="L26" s="13">
        <f t="shared" si="26"/>
        <v>0</v>
      </c>
      <c r="M26" s="13">
        <f t="shared" si="26"/>
        <v>0</v>
      </c>
      <c r="N26" s="13">
        <v>0</v>
      </c>
      <c r="O26" s="13">
        <v>0</v>
      </c>
      <c r="P26" s="12">
        <v>0</v>
      </c>
      <c r="Q26" s="12">
        <v>0</v>
      </c>
      <c r="R26" s="27">
        <f t="shared" si="3"/>
        <v>18</v>
      </c>
      <c r="S26" s="27">
        <f t="shared" si="4"/>
        <v>21</v>
      </c>
      <c r="T26" s="46">
        <f t="shared" si="5"/>
        <v>39</v>
      </c>
    </row>
    <row r="27" spans="1:20" ht="15">
      <c r="A27" s="190"/>
      <c r="B27" s="194"/>
      <c r="C27" s="13" t="s">
        <v>13</v>
      </c>
      <c r="D27" s="13">
        <f aca="true" t="shared" si="27" ref="D27:M27">D169+D319</f>
        <v>0</v>
      </c>
      <c r="E27" s="13">
        <f t="shared" si="27"/>
        <v>0</v>
      </c>
      <c r="F27" s="13">
        <f t="shared" si="27"/>
        <v>0</v>
      </c>
      <c r="G27" s="13">
        <f t="shared" si="27"/>
        <v>0</v>
      </c>
      <c r="H27" s="13">
        <f t="shared" si="27"/>
        <v>0</v>
      </c>
      <c r="I27" s="13">
        <f t="shared" si="27"/>
        <v>0</v>
      </c>
      <c r="J27" s="13">
        <f t="shared" si="27"/>
        <v>0</v>
      </c>
      <c r="K27" s="13">
        <f t="shared" si="27"/>
        <v>0</v>
      </c>
      <c r="L27" s="13">
        <f t="shared" si="27"/>
        <v>0</v>
      </c>
      <c r="M27" s="13">
        <f t="shared" si="27"/>
        <v>0</v>
      </c>
      <c r="N27" s="13">
        <v>0</v>
      </c>
      <c r="O27" s="13">
        <v>0</v>
      </c>
      <c r="P27" s="12">
        <v>0</v>
      </c>
      <c r="Q27" s="12">
        <v>0</v>
      </c>
      <c r="R27" s="27">
        <f t="shared" si="3"/>
        <v>0</v>
      </c>
      <c r="S27" s="27">
        <f t="shared" si="4"/>
        <v>0</v>
      </c>
      <c r="T27" s="46">
        <f t="shared" si="5"/>
        <v>0</v>
      </c>
    </row>
    <row r="28" spans="1:20" ht="15">
      <c r="A28" s="190"/>
      <c r="B28" s="193" t="s">
        <v>26</v>
      </c>
      <c r="C28" s="13" t="s">
        <v>12</v>
      </c>
      <c r="D28" s="13">
        <f aca="true" t="shared" si="28" ref="D28:M28">D170+D320</f>
        <v>14</v>
      </c>
      <c r="E28" s="13">
        <f t="shared" si="28"/>
        <v>13</v>
      </c>
      <c r="F28" s="13">
        <f t="shared" si="28"/>
        <v>0</v>
      </c>
      <c r="G28" s="13">
        <f t="shared" si="28"/>
        <v>0</v>
      </c>
      <c r="H28" s="13">
        <f t="shared" si="28"/>
        <v>0</v>
      </c>
      <c r="I28" s="13">
        <f t="shared" si="28"/>
        <v>0</v>
      </c>
      <c r="J28" s="13">
        <f t="shared" si="28"/>
        <v>0</v>
      </c>
      <c r="K28" s="13">
        <f t="shared" si="28"/>
        <v>0</v>
      </c>
      <c r="L28" s="13">
        <f t="shared" si="28"/>
        <v>0</v>
      </c>
      <c r="M28" s="13">
        <f t="shared" si="28"/>
        <v>0</v>
      </c>
      <c r="N28" s="13">
        <v>0</v>
      </c>
      <c r="O28" s="13">
        <v>0</v>
      </c>
      <c r="P28" s="12">
        <v>0</v>
      </c>
      <c r="Q28" s="12">
        <v>0</v>
      </c>
      <c r="R28" s="27">
        <f t="shared" si="3"/>
        <v>14</v>
      </c>
      <c r="S28" s="27">
        <f t="shared" si="4"/>
        <v>13</v>
      </c>
      <c r="T28" s="46">
        <f t="shared" si="5"/>
        <v>27</v>
      </c>
    </row>
    <row r="29" spans="1:20" ht="15">
      <c r="A29" s="190"/>
      <c r="B29" s="194"/>
      <c r="C29" s="13" t="s">
        <v>13</v>
      </c>
      <c r="D29" s="13">
        <f aca="true" t="shared" si="29" ref="D29:M29">D171+D321</f>
        <v>0</v>
      </c>
      <c r="E29" s="13">
        <f t="shared" si="29"/>
        <v>0</v>
      </c>
      <c r="F29" s="13">
        <f t="shared" si="29"/>
        <v>0</v>
      </c>
      <c r="G29" s="13">
        <f t="shared" si="29"/>
        <v>0</v>
      </c>
      <c r="H29" s="13">
        <f t="shared" si="29"/>
        <v>0</v>
      </c>
      <c r="I29" s="13">
        <f t="shared" si="29"/>
        <v>0</v>
      </c>
      <c r="J29" s="13">
        <f t="shared" si="29"/>
        <v>0</v>
      </c>
      <c r="K29" s="13">
        <f t="shared" si="29"/>
        <v>0</v>
      </c>
      <c r="L29" s="13">
        <f t="shared" si="29"/>
        <v>0</v>
      </c>
      <c r="M29" s="13">
        <f t="shared" si="29"/>
        <v>0</v>
      </c>
      <c r="N29" s="13">
        <v>0</v>
      </c>
      <c r="O29" s="13">
        <v>0</v>
      </c>
      <c r="P29" s="12">
        <v>0</v>
      </c>
      <c r="Q29" s="12">
        <v>0</v>
      </c>
      <c r="R29" s="27">
        <f t="shared" si="3"/>
        <v>0</v>
      </c>
      <c r="S29" s="27">
        <f t="shared" si="4"/>
        <v>0</v>
      </c>
      <c r="T29" s="46">
        <f t="shared" si="5"/>
        <v>0</v>
      </c>
    </row>
    <row r="30" spans="1:20" ht="15">
      <c r="A30" s="190"/>
      <c r="B30" s="192" t="s">
        <v>27</v>
      </c>
      <c r="C30" s="13" t="s">
        <v>12</v>
      </c>
      <c r="D30" s="13">
        <f aca="true" t="shared" si="30" ref="D30:M30">D172+D322</f>
        <v>8</v>
      </c>
      <c r="E30" s="13">
        <f t="shared" si="30"/>
        <v>5</v>
      </c>
      <c r="F30" s="13">
        <f t="shared" si="30"/>
        <v>0</v>
      </c>
      <c r="G30" s="13">
        <f t="shared" si="30"/>
        <v>0</v>
      </c>
      <c r="H30" s="13">
        <f t="shared" si="30"/>
        <v>0</v>
      </c>
      <c r="I30" s="13">
        <f t="shared" si="30"/>
        <v>0</v>
      </c>
      <c r="J30" s="13">
        <f t="shared" si="30"/>
        <v>0</v>
      </c>
      <c r="K30" s="13">
        <f t="shared" si="30"/>
        <v>0</v>
      </c>
      <c r="L30" s="13">
        <f t="shared" si="30"/>
        <v>0</v>
      </c>
      <c r="M30" s="13">
        <f t="shared" si="30"/>
        <v>0</v>
      </c>
      <c r="N30" s="13">
        <v>0</v>
      </c>
      <c r="O30" s="13">
        <v>0</v>
      </c>
      <c r="P30" s="12">
        <v>0</v>
      </c>
      <c r="Q30" s="12">
        <v>0</v>
      </c>
      <c r="R30" s="27">
        <f t="shared" si="3"/>
        <v>8</v>
      </c>
      <c r="S30" s="27">
        <f t="shared" si="4"/>
        <v>5</v>
      </c>
      <c r="T30" s="46">
        <f t="shared" si="5"/>
        <v>13</v>
      </c>
    </row>
    <row r="31" spans="1:20" ht="15">
      <c r="A31" s="190"/>
      <c r="B31" s="192"/>
      <c r="C31" s="13" t="s">
        <v>13</v>
      </c>
      <c r="D31" s="13">
        <f aca="true" t="shared" si="31" ref="D31:M31">D173+D323</f>
        <v>0</v>
      </c>
      <c r="E31" s="13">
        <f t="shared" si="31"/>
        <v>0</v>
      </c>
      <c r="F31" s="13">
        <f t="shared" si="31"/>
        <v>0</v>
      </c>
      <c r="G31" s="13">
        <f t="shared" si="31"/>
        <v>0</v>
      </c>
      <c r="H31" s="13">
        <f t="shared" si="31"/>
        <v>0</v>
      </c>
      <c r="I31" s="13">
        <f t="shared" si="31"/>
        <v>0</v>
      </c>
      <c r="J31" s="13">
        <f t="shared" si="31"/>
        <v>0</v>
      </c>
      <c r="K31" s="13">
        <f t="shared" si="31"/>
        <v>0</v>
      </c>
      <c r="L31" s="13">
        <f t="shared" si="31"/>
        <v>0</v>
      </c>
      <c r="M31" s="13">
        <f t="shared" si="31"/>
        <v>0</v>
      </c>
      <c r="N31" s="13">
        <v>0</v>
      </c>
      <c r="O31" s="13">
        <v>0</v>
      </c>
      <c r="P31" s="12">
        <v>0</v>
      </c>
      <c r="Q31" s="12">
        <v>0</v>
      </c>
      <c r="R31" s="27">
        <f t="shared" si="3"/>
        <v>0</v>
      </c>
      <c r="S31" s="27">
        <f t="shared" si="4"/>
        <v>0</v>
      </c>
      <c r="T31" s="46">
        <f t="shared" si="5"/>
        <v>0</v>
      </c>
    </row>
    <row r="32" spans="1:20" ht="15">
      <c r="A32" s="190"/>
      <c r="B32" s="193" t="s">
        <v>28</v>
      </c>
      <c r="C32" s="13" t="s">
        <v>12</v>
      </c>
      <c r="D32" s="13">
        <f aca="true" t="shared" si="32" ref="D32:M32">D174+D324</f>
        <v>21</v>
      </c>
      <c r="E32" s="13">
        <f t="shared" si="32"/>
        <v>12</v>
      </c>
      <c r="F32" s="13">
        <f t="shared" si="32"/>
        <v>0</v>
      </c>
      <c r="G32" s="13">
        <f t="shared" si="32"/>
        <v>0</v>
      </c>
      <c r="H32" s="13">
        <f t="shared" si="32"/>
        <v>0</v>
      </c>
      <c r="I32" s="13">
        <f t="shared" si="32"/>
        <v>0</v>
      </c>
      <c r="J32" s="13">
        <f t="shared" si="32"/>
        <v>0</v>
      </c>
      <c r="K32" s="13">
        <f t="shared" si="32"/>
        <v>0</v>
      </c>
      <c r="L32" s="13">
        <f t="shared" si="32"/>
        <v>0</v>
      </c>
      <c r="M32" s="13">
        <f t="shared" si="32"/>
        <v>0</v>
      </c>
      <c r="N32" s="13">
        <v>0</v>
      </c>
      <c r="O32" s="13">
        <v>0</v>
      </c>
      <c r="P32" s="12">
        <v>0</v>
      </c>
      <c r="Q32" s="12">
        <v>0</v>
      </c>
      <c r="R32" s="27">
        <f t="shared" si="3"/>
        <v>21</v>
      </c>
      <c r="S32" s="27">
        <f t="shared" si="4"/>
        <v>12</v>
      </c>
      <c r="T32" s="46">
        <f t="shared" si="5"/>
        <v>33</v>
      </c>
    </row>
    <row r="33" spans="1:20" ht="15">
      <c r="A33" s="190"/>
      <c r="B33" s="194"/>
      <c r="C33" s="13" t="s">
        <v>13</v>
      </c>
      <c r="D33" s="13">
        <f aca="true" t="shared" si="33" ref="D33:M33">D175+D325</f>
        <v>0</v>
      </c>
      <c r="E33" s="13">
        <f t="shared" si="33"/>
        <v>0</v>
      </c>
      <c r="F33" s="13">
        <f t="shared" si="33"/>
        <v>0</v>
      </c>
      <c r="G33" s="13">
        <f t="shared" si="33"/>
        <v>0</v>
      </c>
      <c r="H33" s="13">
        <f t="shared" si="33"/>
        <v>0</v>
      </c>
      <c r="I33" s="13">
        <f t="shared" si="33"/>
        <v>0</v>
      </c>
      <c r="J33" s="13">
        <f t="shared" si="33"/>
        <v>0</v>
      </c>
      <c r="K33" s="13">
        <f t="shared" si="33"/>
        <v>0</v>
      </c>
      <c r="L33" s="13">
        <f t="shared" si="33"/>
        <v>0</v>
      </c>
      <c r="M33" s="13">
        <f t="shared" si="33"/>
        <v>0</v>
      </c>
      <c r="N33" s="13">
        <v>0</v>
      </c>
      <c r="O33" s="13">
        <v>0</v>
      </c>
      <c r="P33" s="12">
        <v>0</v>
      </c>
      <c r="Q33" s="12">
        <v>0</v>
      </c>
      <c r="R33" s="27">
        <f t="shared" si="3"/>
        <v>0</v>
      </c>
      <c r="S33" s="27">
        <f t="shared" si="4"/>
        <v>0</v>
      </c>
      <c r="T33" s="46">
        <f t="shared" si="5"/>
        <v>0</v>
      </c>
    </row>
    <row r="34" spans="1:20" ht="15">
      <c r="A34" s="190"/>
      <c r="B34" s="192" t="s">
        <v>29</v>
      </c>
      <c r="C34" s="13" t="s">
        <v>12</v>
      </c>
      <c r="D34" s="13">
        <f aca="true" t="shared" si="34" ref="D34:M34">D176+D326</f>
        <v>24</v>
      </c>
      <c r="E34" s="13">
        <f t="shared" si="34"/>
        <v>5</v>
      </c>
      <c r="F34" s="13">
        <f t="shared" si="34"/>
        <v>0</v>
      </c>
      <c r="G34" s="13">
        <f t="shared" si="34"/>
        <v>0</v>
      </c>
      <c r="H34" s="13">
        <f t="shared" si="34"/>
        <v>0</v>
      </c>
      <c r="I34" s="13">
        <f t="shared" si="34"/>
        <v>0</v>
      </c>
      <c r="J34" s="13">
        <f t="shared" si="34"/>
        <v>0</v>
      </c>
      <c r="K34" s="13">
        <f t="shared" si="34"/>
        <v>0</v>
      </c>
      <c r="L34" s="13">
        <f t="shared" si="34"/>
        <v>0</v>
      </c>
      <c r="M34" s="13">
        <f t="shared" si="34"/>
        <v>0</v>
      </c>
      <c r="N34" s="13">
        <v>0</v>
      </c>
      <c r="O34" s="13">
        <v>0</v>
      </c>
      <c r="P34" s="12">
        <v>0</v>
      </c>
      <c r="Q34" s="12">
        <v>0</v>
      </c>
      <c r="R34" s="27">
        <f t="shared" si="3"/>
        <v>24</v>
      </c>
      <c r="S34" s="27">
        <f t="shared" si="4"/>
        <v>5</v>
      </c>
      <c r="T34" s="46">
        <f t="shared" si="5"/>
        <v>29</v>
      </c>
    </row>
    <row r="35" spans="1:20" ht="15">
      <c r="A35" s="190"/>
      <c r="B35" s="192"/>
      <c r="C35" s="13" t="s">
        <v>13</v>
      </c>
      <c r="D35" s="13">
        <f aca="true" t="shared" si="35" ref="D35:M35">D177+D327</f>
        <v>0</v>
      </c>
      <c r="E35" s="13">
        <f t="shared" si="35"/>
        <v>0</v>
      </c>
      <c r="F35" s="13">
        <f t="shared" si="35"/>
        <v>0</v>
      </c>
      <c r="G35" s="13">
        <f t="shared" si="35"/>
        <v>0</v>
      </c>
      <c r="H35" s="13">
        <f t="shared" si="35"/>
        <v>0</v>
      </c>
      <c r="I35" s="13">
        <f t="shared" si="35"/>
        <v>0</v>
      </c>
      <c r="J35" s="13">
        <f t="shared" si="35"/>
        <v>0</v>
      </c>
      <c r="K35" s="13">
        <f t="shared" si="35"/>
        <v>0</v>
      </c>
      <c r="L35" s="13">
        <f t="shared" si="35"/>
        <v>0</v>
      </c>
      <c r="M35" s="13">
        <f t="shared" si="35"/>
        <v>0</v>
      </c>
      <c r="N35" s="13">
        <v>0</v>
      </c>
      <c r="O35" s="13">
        <v>0</v>
      </c>
      <c r="P35" s="12">
        <v>0</v>
      </c>
      <c r="Q35" s="12">
        <v>0</v>
      </c>
      <c r="R35" s="27">
        <f t="shared" si="3"/>
        <v>0</v>
      </c>
      <c r="S35" s="27">
        <f t="shared" si="4"/>
        <v>0</v>
      </c>
      <c r="T35" s="46">
        <f t="shared" si="5"/>
        <v>0</v>
      </c>
    </row>
    <row r="36" spans="1:20" ht="15">
      <c r="A36" s="190"/>
      <c r="B36" s="192" t="s">
        <v>30</v>
      </c>
      <c r="C36" s="13" t="s">
        <v>12</v>
      </c>
      <c r="D36" s="13">
        <f aca="true" t="shared" si="36" ref="D36:M36">D178+D328</f>
        <v>25</v>
      </c>
      <c r="E36" s="13">
        <f t="shared" si="36"/>
        <v>3</v>
      </c>
      <c r="F36" s="13">
        <f t="shared" si="36"/>
        <v>0</v>
      </c>
      <c r="G36" s="13">
        <f t="shared" si="36"/>
        <v>0</v>
      </c>
      <c r="H36" s="13">
        <f t="shared" si="36"/>
        <v>0</v>
      </c>
      <c r="I36" s="13">
        <f t="shared" si="36"/>
        <v>0</v>
      </c>
      <c r="J36" s="13">
        <f t="shared" si="36"/>
        <v>0</v>
      </c>
      <c r="K36" s="13">
        <f t="shared" si="36"/>
        <v>0</v>
      </c>
      <c r="L36" s="13">
        <f t="shared" si="36"/>
        <v>0</v>
      </c>
      <c r="M36" s="13">
        <f t="shared" si="36"/>
        <v>0</v>
      </c>
      <c r="N36" s="13">
        <v>0</v>
      </c>
      <c r="O36" s="13">
        <v>0</v>
      </c>
      <c r="P36" s="12">
        <v>0</v>
      </c>
      <c r="Q36" s="12">
        <v>0</v>
      </c>
      <c r="R36" s="27">
        <f t="shared" si="3"/>
        <v>25</v>
      </c>
      <c r="S36" s="27">
        <f t="shared" si="4"/>
        <v>3</v>
      </c>
      <c r="T36" s="46">
        <f t="shared" si="5"/>
        <v>28</v>
      </c>
    </row>
    <row r="37" spans="1:20" ht="15">
      <c r="A37" s="190"/>
      <c r="B37" s="192"/>
      <c r="C37" s="13" t="s">
        <v>13</v>
      </c>
      <c r="D37" s="13">
        <f aca="true" t="shared" si="37" ref="D37:M37">D179+D329</f>
        <v>0</v>
      </c>
      <c r="E37" s="13">
        <f t="shared" si="37"/>
        <v>0</v>
      </c>
      <c r="F37" s="13">
        <f t="shared" si="37"/>
        <v>0</v>
      </c>
      <c r="G37" s="13">
        <f t="shared" si="37"/>
        <v>0</v>
      </c>
      <c r="H37" s="13">
        <f t="shared" si="37"/>
        <v>0</v>
      </c>
      <c r="I37" s="13">
        <f t="shared" si="37"/>
        <v>0</v>
      </c>
      <c r="J37" s="13">
        <f t="shared" si="37"/>
        <v>0</v>
      </c>
      <c r="K37" s="13">
        <f t="shared" si="37"/>
        <v>0</v>
      </c>
      <c r="L37" s="13">
        <f t="shared" si="37"/>
        <v>0</v>
      </c>
      <c r="M37" s="13">
        <f t="shared" si="37"/>
        <v>0</v>
      </c>
      <c r="N37" s="13">
        <v>0</v>
      </c>
      <c r="O37" s="13">
        <v>0</v>
      </c>
      <c r="P37" s="12">
        <v>0</v>
      </c>
      <c r="Q37" s="12">
        <v>0</v>
      </c>
      <c r="R37" s="27">
        <f t="shared" si="3"/>
        <v>0</v>
      </c>
      <c r="S37" s="27">
        <f t="shared" si="4"/>
        <v>0</v>
      </c>
      <c r="T37" s="46">
        <f t="shared" si="5"/>
        <v>0</v>
      </c>
    </row>
    <row r="38" spans="1:20" ht="15">
      <c r="A38" s="190"/>
      <c r="B38" s="192" t="s">
        <v>31</v>
      </c>
      <c r="C38" s="13" t="s">
        <v>12</v>
      </c>
      <c r="D38" s="13">
        <f aca="true" t="shared" si="38" ref="D38:M38">D180+D330</f>
        <v>4</v>
      </c>
      <c r="E38" s="13">
        <f t="shared" si="38"/>
        <v>2</v>
      </c>
      <c r="F38" s="13">
        <f t="shared" si="38"/>
        <v>0</v>
      </c>
      <c r="G38" s="13">
        <f t="shared" si="38"/>
        <v>0</v>
      </c>
      <c r="H38" s="13">
        <f t="shared" si="38"/>
        <v>0</v>
      </c>
      <c r="I38" s="13">
        <f t="shared" si="38"/>
        <v>0</v>
      </c>
      <c r="J38" s="13">
        <f t="shared" si="38"/>
        <v>0</v>
      </c>
      <c r="K38" s="13">
        <f t="shared" si="38"/>
        <v>0</v>
      </c>
      <c r="L38" s="13">
        <f t="shared" si="38"/>
        <v>0</v>
      </c>
      <c r="M38" s="13">
        <f t="shared" si="38"/>
        <v>0</v>
      </c>
      <c r="N38" s="13">
        <v>0</v>
      </c>
      <c r="O38" s="13">
        <v>0</v>
      </c>
      <c r="P38" s="12">
        <v>0</v>
      </c>
      <c r="Q38" s="12">
        <v>0</v>
      </c>
      <c r="R38" s="27">
        <f t="shared" si="3"/>
        <v>4</v>
      </c>
      <c r="S38" s="27">
        <f t="shared" si="4"/>
        <v>2</v>
      </c>
      <c r="T38" s="46">
        <f t="shared" si="5"/>
        <v>6</v>
      </c>
    </row>
    <row r="39" spans="1:20" ht="15">
      <c r="A39" s="190"/>
      <c r="B39" s="192"/>
      <c r="C39" s="13" t="s">
        <v>13</v>
      </c>
      <c r="D39" s="13">
        <f aca="true" t="shared" si="39" ref="D39:M39">D181+D331</f>
        <v>0</v>
      </c>
      <c r="E39" s="13">
        <f t="shared" si="39"/>
        <v>0</v>
      </c>
      <c r="F39" s="13">
        <f t="shared" si="39"/>
        <v>0</v>
      </c>
      <c r="G39" s="13">
        <f t="shared" si="39"/>
        <v>0</v>
      </c>
      <c r="H39" s="13">
        <f t="shared" si="39"/>
        <v>0</v>
      </c>
      <c r="I39" s="13">
        <f t="shared" si="39"/>
        <v>0</v>
      </c>
      <c r="J39" s="13">
        <f t="shared" si="39"/>
        <v>0</v>
      </c>
      <c r="K39" s="13">
        <f t="shared" si="39"/>
        <v>0</v>
      </c>
      <c r="L39" s="13">
        <f t="shared" si="39"/>
        <v>0</v>
      </c>
      <c r="M39" s="13">
        <f t="shared" si="39"/>
        <v>0</v>
      </c>
      <c r="N39" s="13">
        <v>0</v>
      </c>
      <c r="O39" s="13">
        <v>0</v>
      </c>
      <c r="P39" s="12">
        <v>0</v>
      </c>
      <c r="Q39" s="12">
        <v>0</v>
      </c>
      <c r="R39" s="27">
        <f t="shared" si="3"/>
        <v>0</v>
      </c>
      <c r="S39" s="27">
        <f t="shared" si="4"/>
        <v>0</v>
      </c>
      <c r="T39" s="46">
        <f t="shared" si="5"/>
        <v>0</v>
      </c>
    </row>
    <row r="40" spans="1:20" ht="15">
      <c r="A40" s="190"/>
      <c r="B40" s="193" t="s">
        <v>32</v>
      </c>
      <c r="C40" s="13" t="s">
        <v>12</v>
      </c>
      <c r="D40" s="13">
        <f aca="true" t="shared" si="40" ref="D40:M40">D182+D332</f>
        <v>3</v>
      </c>
      <c r="E40" s="13">
        <f t="shared" si="40"/>
        <v>0</v>
      </c>
      <c r="F40" s="13">
        <f t="shared" si="40"/>
        <v>0</v>
      </c>
      <c r="G40" s="13">
        <f t="shared" si="40"/>
        <v>0</v>
      </c>
      <c r="H40" s="13">
        <f t="shared" si="40"/>
        <v>0</v>
      </c>
      <c r="I40" s="13">
        <f t="shared" si="40"/>
        <v>0</v>
      </c>
      <c r="J40" s="13">
        <f t="shared" si="40"/>
        <v>0</v>
      </c>
      <c r="K40" s="13">
        <f t="shared" si="40"/>
        <v>0</v>
      </c>
      <c r="L40" s="13">
        <f t="shared" si="40"/>
        <v>0</v>
      </c>
      <c r="M40" s="13">
        <f t="shared" si="40"/>
        <v>0</v>
      </c>
      <c r="N40" s="13">
        <v>0</v>
      </c>
      <c r="O40" s="13">
        <v>0</v>
      </c>
      <c r="P40" s="12">
        <v>0</v>
      </c>
      <c r="Q40" s="12">
        <v>0</v>
      </c>
      <c r="R40" s="27">
        <f t="shared" si="3"/>
        <v>3</v>
      </c>
      <c r="S40" s="27">
        <f t="shared" si="4"/>
        <v>0</v>
      </c>
      <c r="T40" s="46">
        <f t="shared" si="5"/>
        <v>3</v>
      </c>
    </row>
    <row r="41" spans="1:20" ht="15">
      <c r="A41" s="190"/>
      <c r="B41" s="194"/>
      <c r="C41" s="13" t="s">
        <v>13</v>
      </c>
      <c r="D41" s="13">
        <f aca="true" t="shared" si="41" ref="D41:M41">D183+D333</f>
        <v>0</v>
      </c>
      <c r="E41" s="13">
        <f t="shared" si="41"/>
        <v>0</v>
      </c>
      <c r="F41" s="13">
        <f t="shared" si="41"/>
        <v>0</v>
      </c>
      <c r="G41" s="13">
        <f t="shared" si="41"/>
        <v>0</v>
      </c>
      <c r="H41" s="13">
        <f t="shared" si="41"/>
        <v>0</v>
      </c>
      <c r="I41" s="13">
        <f t="shared" si="41"/>
        <v>0</v>
      </c>
      <c r="J41" s="13">
        <f t="shared" si="41"/>
        <v>0</v>
      </c>
      <c r="K41" s="13">
        <f t="shared" si="41"/>
        <v>0</v>
      </c>
      <c r="L41" s="13">
        <f t="shared" si="41"/>
        <v>0</v>
      </c>
      <c r="M41" s="13">
        <f t="shared" si="41"/>
        <v>0</v>
      </c>
      <c r="N41" s="13">
        <v>0</v>
      </c>
      <c r="O41" s="13">
        <v>0</v>
      </c>
      <c r="P41" s="12">
        <v>0</v>
      </c>
      <c r="Q41" s="12">
        <v>0</v>
      </c>
      <c r="R41" s="27">
        <f t="shared" si="3"/>
        <v>0</v>
      </c>
      <c r="S41" s="27">
        <f t="shared" si="4"/>
        <v>0</v>
      </c>
      <c r="T41" s="46">
        <f t="shared" si="5"/>
        <v>0</v>
      </c>
    </row>
    <row r="42" spans="1:20" ht="15">
      <c r="A42" s="190"/>
      <c r="B42" s="192" t="s">
        <v>33</v>
      </c>
      <c r="C42" s="13" t="s">
        <v>12</v>
      </c>
      <c r="D42" s="13">
        <f aca="true" t="shared" si="42" ref="D42:M42">D184+D334</f>
        <v>12</v>
      </c>
      <c r="E42" s="13">
        <f t="shared" si="42"/>
        <v>2</v>
      </c>
      <c r="F42" s="13">
        <f t="shared" si="42"/>
        <v>0</v>
      </c>
      <c r="G42" s="13">
        <f t="shared" si="42"/>
        <v>0</v>
      </c>
      <c r="H42" s="13">
        <f t="shared" si="42"/>
        <v>0</v>
      </c>
      <c r="I42" s="13">
        <f t="shared" si="42"/>
        <v>0</v>
      </c>
      <c r="J42" s="13">
        <f t="shared" si="42"/>
        <v>0</v>
      </c>
      <c r="K42" s="13">
        <f t="shared" si="42"/>
        <v>0</v>
      </c>
      <c r="L42" s="13">
        <f t="shared" si="42"/>
        <v>0</v>
      </c>
      <c r="M42" s="13">
        <f t="shared" si="42"/>
        <v>0</v>
      </c>
      <c r="N42" s="13">
        <v>0</v>
      </c>
      <c r="O42" s="13">
        <v>0</v>
      </c>
      <c r="P42" s="12">
        <v>0</v>
      </c>
      <c r="Q42" s="12">
        <v>0</v>
      </c>
      <c r="R42" s="27">
        <f t="shared" si="3"/>
        <v>12</v>
      </c>
      <c r="S42" s="27">
        <f t="shared" si="4"/>
        <v>2</v>
      </c>
      <c r="T42" s="46">
        <f t="shared" si="5"/>
        <v>14</v>
      </c>
    </row>
    <row r="43" spans="1:20" ht="15">
      <c r="A43" s="190"/>
      <c r="B43" s="192"/>
      <c r="C43" s="13" t="s">
        <v>13</v>
      </c>
      <c r="D43" s="13">
        <f aca="true" t="shared" si="43" ref="D43:M43">D185+D335</f>
        <v>0</v>
      </c>
      <c r="E43" s="13">
        <f t="shared" si="43"/>
        <v>0</v>
      </c>
      <c r="F43" s="13">
        <f t="shared" si="43"/>
        <v>0</v>
      </c>
      <c r="G43" s="13">
        <f t="shared" si="43"/>
        <v>0</v>
      </c>
      <c r="H43" s="13">
        <f t="shared" si="43"/>
        <v>0</v>
      </c>
      <c r="I43" s="13">
        <f t="shared" si="43"/>
        <v>0</v>
      </c>
      <c r="J43" s="13">
        <f t="shared" si="43"/>
        <v>0</v>
      </c>
      <c r="K43" s="13">
        <f t="shared" si="43"/>
        <v>0</v>
      </c>
      <c r="L43" s="13">
        <f t="shared" si="43"/>
        <v>0</v>
      </c>
      <c r="M43" s="13">
        <f t="shared" si="43"/>
        <v>0</v>
      </c>
      <c r="N43" s="13">
        <v>0</v>
      </c>
      <c r="O43" s="13">
        <v>0</v>
      </c>
      <c r="P43" s="12">
        <v>0</v>
      </c>
      <c r="Q43" s="12">
        <v>0</v>
      </c>
      <c r="R43" s="27">
        <f t="shared" si="3"/>
        <v>0</v>
      </c>
      <c r="S43" s="27">
        <f t="shared" si="4"/>
        <v>0</v>
      </c>
      <c r="T43" s="46">
        <f t="shared" si="5"/>
        <v>0</v>
      </c>
    </row>
    <row r="44" spans="1:20" ht="15">
      <c r="A44" s="190"/>
      <c r="B44" s="195" t="s">
        <v>34</v>
      </c>
      <c r="C44" s="28" t="s">
        <v>12</v>
      </c>
      <c r="D44" s="28">
        <f aca="true" t="shared" si="44" ref="D44:M44">D186+D336</f>
        <v>270</v>
      </c>
      <c r="E44" s="28">
        <f t="shared" si="44"/>
        <v>124</v>
      </c>
      <c r="F44" s="28">
        <f t="shared" si="44"/>
        <v>0</v>
      </c>
      <c r="G44" s="28">
        <f t="shared" si="44"/>
        <v>0</v>
      </c>
      <c r="H44" s="28">
        <f t="shared" si="44"/>
        <v>0</v>
      </c>
      <c r="I44" s="28">
        <f t="shared" si="44"/>
        <v>0</v>
      </c>
      <c r="J44" s="28">
        <f t="shared" si="44"/>
        <v>0</v>
      </c>
      <c r="K44" s="28">
        <f t="shared" si="44"/>
        <v>0</v>
      </c>
      <c r="L44" s="28">
        <f t="shared" si="44"/>
        <v>0</v>
      </c>
      <c r="M44" s="28">
        <f t="shared" si="44"/>
        <v>0</v>
      </c>
      <c r="N44" s="28">
        <v>1</v>
      </c>
      <c r="O44" s="28">
        <v>0</v>
      </c>
      <c r="P44" s="28">
        <v>0</v>
      </c>
      <c r="Q44" s="28">
        <v>0</v>
      </c>
      <c r="R44" s="27">
        <f t="shared" si="3"/>
        <v>271</v>
      </c>
      <c r="S44" s="27">
        <f t="shared" si="4"/>
        <v>124</v>
      </c>
      <c r="T44" s="46">
        <f t="shared" si="5"/>
        <v>395</v>
      </c>
    </row>
    <row r="45" spans="1:20" ht="15">
      <c r="A45" s="191"/>
      <c r="B45" s="195"/>
      <c r="C45" s="28" t="s">
        <v>13</v>
      </c>
      <c r="D45" s="28">
        <f aca="true" t="shared" si="45" ref="D45:M45">D187+D337</f>
        <v>4</v>
      </c>
      <c r="E45" s="28">
        <f t="shared" si="45"/>
        <v>0</v>
      </c>
      <c r="F45" s="28">
        <f t="shared" si="45"/>
        <v>0</v>
      </c>
      <c r="G45" s="28">
        <f t="shared" si="45"/>
        <v>0</v>
      </c>
      <c r="H45" s="28">
        <f t="shared" si="45"/>
        <v>0</v>
      </c>
      <c r="I45" s="28">
        <f t="shared" si="45"/>
        <v>0</v>
      </c>
      <c r="J45" s="28">
        <f t="shared" si="45"/>
        <v>0</v>
      </c>
      <c r="K45" s="28">
        <f t="shared" si="45"/>
        <v>0</v>
      </c>
      <c r="L45" s="28">
        <f t="shared" si="45"/>
        <v>0</v>
      </c>
      <c r="M45" s="28">
        <f t="shared" si="45"/>
        <v>0</v>
      </c>
      <c r="N45" s="28">
        <v>0</v>
      </c>
      <c r="O45" s="28">
        <v>0</v>
      </c>
      <c r="P45" s="28">
        <v>0</v>
      </c>
      <c r="Q45" s="28">
        <v>0</v>
      </c>
      <c r="R45" s="27">
        <f t="shared" si="3"/>
        <v>4</v>
      </c>
      <c r="S45" s="27">
        <f t="shared" si="4"/>
        <v>0</v>
      </c>
      <c r="T45" s="46">
        <f t="shared" si="5"/>
        <v>4</v>
      </c>
    </row>
    <row r="46" spans="1:20" ht="15">
      <c r="A46" s="157" t="s">
        <v>35</v>
      </c>
      <c r="B46" s="158"/>
      <c r="C46" s="13" t="s">
        <v>12</v>
      </c>
      <c r="D46" s="13">
        <f aca="true" t="shared" si="46" ref="D46:M46">D188+D338</f>
        <v>33</v>
      </c>
      <c r="E46" s="13">
        <f t="shared" si="46"/>
        <v>11</v>
      </c>
      <c r="F46" s="13">
        <f t="shared" si="46"/>
        <v>0</v>
      </c>
      <c r="G46" s="13">
        <f t="shared" si="46"/>
        <v>0</v>
      </c>
      <c r="H46" s="13">
        <f t="shared" si="46"/>
        <v>0</v>
      </c>
      <c r="I46" s="13">
        <f t="shared" si="46"/>
        <v>0</v>
      </c>
      <c r="J46" s="13">
        <f t="shared" si="46"/>
        <v>0</v>
      </c>
      <c r="K46" s="13">
        <f t="shared" si="46"/>
        <v>0</v>
      </c>
      <c r="L46" s="13">
        <f t="shared" si="46"/>
        <v>0</v>
      </c>
      <c r="M46" s="13">
        <f t="shared" si="46"/>
        <v>0</v>
      </c>
      <c r="N46" s="13">
        <v>0</v>
      </c>
      <c r="O46" s="13">
        <v>0</v>
      </c>
      <c r="P46" s="12">
        <v>0</v>
      </c>
      <c r="Q46" s="12">
        <v>0</v>
      </c>
      <c r="R46" s="27">
        <f t="shared" si="3"/>
        <v>33</v>
      </c>
      <c r="S46" s="27">
        <f t="shared" si="4"/>
        <v>11</v>
      </c>
      <c r="T46" s="46">
        <f t="shared" si="5"/>
        <v>44</v>
      </c>
    </row>
    <row r="47" spans="1:20" ht="15">
      <c r="A47" s="159"/>
      <c r="B47" s="160"/>
      <c r="C47" s="13" t="s">
        <v>13</v>
      </c>
      <c r="D47" s="13">
        <f aca="true" t="shared" si="47" ref="D47:M47">D189+D339</f>
        <v>0</v>
      </c>
      <c r="E47" s="13">
        <f t="shared" si="47"/>
        <v>0</v>
      </c>
      <c r="F47" s="13">
        <f t="shared" si="47"/>
        <v>0</v>
      </c>
      <c r="G47" s="13">
        <f t="shared" si="47"/>
        <v>0</v>
      </c>
      <c r="H47" s="13">
        <f t="shared" si="47"/>
        <v>0</v>
      </c>
      <c r="I47" s="13">
        <f t="shared" si="47"/>
        <v>0</v>
      </c>
      <c r="J47" s="13">
        <f t="shared" si="47"/>
        <v>0</v>
      </c>
      <c r="K47" s="13">
        <f t="shared" si="47"/>
        <v>0</v>
      </c>
      <c r="L47" s="13">
        <f t="shared" si="47"/>
        <v>0</v>
      </c>
      <c r="M47" s="13">
        <f t="shared" si="47"/>
        <v>0</v>
      </c>
      <c r="N47" s="13">
        <v>0</v>
      </c>
      <c r="O47" s="13">
        <v>0</v>
      </c>
      <c r="P47" s="12">
        <v>0</v>
      </c>
      <c r="Q47" s="12">
        <v>0</v>
      </c>
      <c r="R47" s="27">
        <f t="shared" si="3"/>
        <v>0</v>
      </c>
      <c r="S47" s="27">
        <f t="shared" si="4"/>
        <v>0</v>
      </c>
      <c r="T47" s="46">
        <f t="shared" si="5"/>
        <v>0</v>
      </c>
    </row>
    <row r="48" spans="1:20" ht="15">
      <c r="A48" s="157" t="s">
        <v>36</v>
      </c>
      <c r="B48" s="158"/>
      <c r="C48" s="13" t="s">
        <v>12</v>
      </c>
      <c r="D48" s="13">
        <f aca="true" t="shared" si="48" ref="D48:M48">D190+D340</f>
        <v>133</v>
      </c>
      <c r="E48" s="13">
        <f t="shared" si="48"/>
        <v>130</v>
      </c>
      <c r="F48" s="13">
        <f t="shared" si="48"/>
        <v>0</v>
      </c>
      <c r="G48" s="13">
        <f t="shared" si="48"/>
        <v>0</v>
      </c>
      <c r="H48" s="13">
        <f t="shared" si="48"/>
        <v>0</v>
      </c>
      <c r="I48" s="13">
        <f t="shared" si="48"/>
        <v>0</v>
      </c>
      <c r="J48" s="13">
        <f t="shared" si="48"/>
        <v>0</v>
      </c>
      <c r="K48" s="13">
        <f t="shared" si="48"/>
        <v>0</v>
      </c>
      <c r="L48" s="13">
        <f t="shared" si="48"/>
        <v>0</v>
      </c>
      <c r="M48" s="13">
        <f t="shared" si="48"/>
        <v>0</v>
      </c>
      <c r="N48" s="13">
        <v>0</v>
      </c>
      <c r="O48" s="13">
        <v>0</v>
      </c>
      <c r="P48" s="12">
        <v>0</v>
      </c>
      <c r="Q48" s="12">
        <v>0</v>
      </c>
      <c r="R48" s="27">
        <f t="shared" si="3"/>
        <v>133</v>
      </c>
      <c r="S48" s="27">
        <f t="shared" si="4"/>
        <v>130</v>
      </c>
      <c r="T48" s="46">
        <f t="shared" si="5"/>
        <v>263</v>
      </c>
    </row>
    <row r="49" spans="1:20" ht="15">
      <c r="A49" s="159"/>
      <c r="B49" s="160"/>
      <c r="C49" s="13" t="s">
        <v>13</v>
      </c>
      <c r="D49" s="13">
        <f aca="true" t="shared" si="49" ref="D49:M49">D191+D341</f>
        <v>10</v>
      </c>
      <c r="E49" s="13">
        <f t="shared" si="49"/>
        <v>6</v>
      </c>
      <c r="F49" s="13">
        <f t="shared" si="49"/>
        <v>0</v>
      </c>
      <c r="G49" s="13">
        <f t="shared" si="49"/>
        <v>0</v>
      </c>
      <c r="H49" s="13">
        <f t="shared" si="49"/>
        <v>0</v>
      </c>
      <c r="I49" s="13">
        <f t="shared" si="49"/>
        <v>0</v>
      </c>
      <c r="J49" s="13">
        <f t="shared" si="49"/>
        <v>0</v>
      </c>
      <c r="K49" s="13">
        <f t="shared" si="49"/>
        <v>0</v>
      </c>
      <c r="L49" s="13">
        <f t="shared" si="49"/>
        <v>0</v>
      </c>
      <c r="M49" s="13">
        <f t="shared" si="49"/>
        <v>0</v>
      </c>
      <c r="N49" s="13">
        <v>1</v>
      </c>
      <c r="O49" s="13">
        <v>0</v>
      </c>
      <c r="P49" s="12">
        <v>0</v>
      </c>
      <c r="Q49" s="12">
        <v>0</v>
      </c>
      <c r="R49" s="27">
        <f t="shared" si="3"/>
        <v>11</v>
      </c>
      <c r="S49" s="27">
        <f t="shared" si="4"/>
        <v>6</v>
      </c>
      <c r="T49" s="46">
        <f t="shared" si="5"/>
        <v>17</v>
      </c>
    </row>
    <row r="50" spans="1:20" ht="15">
      <c r="A50" s="161" t="s">
        <v>37</v>
      </c>
      <c r="B50" s="162"/>
      <c r="C50" s="13" t="s">
        <v>12</v>
      </c>
      <c r="D50" s="13">
        <f aca="true" t="shared" si="50" ref="D50:M50">D192+D342</f>
        <v>61</v>
      </c>
      <c r="E50" s="13">
        <f t="shared" si="50"/>
        <v>19</v>
      </c>
      <c r="F50" s="13">
        <f t="shared" si="50"/>
        <v>1</v>
      </c>
      <c r="G50" s="13">
        <f t="shared" si="50"/>
        <v>0</v>
      </c>
      <c r="H50" s="13">
        <f t="shared" si="50"/>
        <v>0</v>
      </c>
      <c r="I50" s="13">
        <f t="shared" si="50"/>
        <v>0</v>
      </c>
      <c r="J50" s="13">
        <f t="shared" si="50"/>
        <v>0</v>
      </c>
      <c r="K50" s="13">
        <f t="shared" si="50"/>
        <v>0</v>
      </c>
      <c r="L50" s="13">
        <f t="shared" si="50"/>
        <v>0</v>
      </c>
      <c r="M50" s="13">
        <f t="shared" si="50"/>
        <v>0</v>
      </c>
      <c r="N50" s="13">
        <v>0</v>
      </c>
      <c r="O50" s="13">
        <v>0</v>
      </c>
      <c r="P50" s="12">
        <v>0</v>
      </c>
      <c r="Q50" s="12">
        <v>0</v>
      </c>
      <c r="R50" s="27">
        <f t="shared" si="3"/>
        <v>62</v>
      </c>
      <c r="S50" s="27">
        <f t="shared" si="4"/>
        <v>19</v>
      </c>
      <c r="T50" s="46">
        <f t="shared" si="5"/>
        <v>81</v>
      </c>
    </row>
    <row r="51" spans="1:20" ht="15">
      <c r="A51" s="163"/>
      <c r="B51" s="164"/>
      <c r="C51" s="13" t="s">
        <v>13</v>
      </c>
      <c r="D51" s="13">
        <f aca="true" t="shared" si="51" ref="D51:M51">D193+D343</f>
        <v>0</v>
      </c>
      <c r="E51" s="13">
        <f t="shared" si="51"/>
        <v>0</v>
      </c>
      <c r="F51" s="13">
        <f t="shared" si="51"/>
        <v>0</v>
      </c>
      <c r="G51" s="13">
        <f t="shared" si="51"/>
        <v>0</v>
      </c>
      <c r="H51" s="13">
        <f t="shared" si="51"/>
        <v>0</v>
      </c>
      <c r="I51" s="13">
        <f t="shared" si="51"/>
        <v>0</v>
      </c>
      <c r="J51" s="13">
        <f t="shared" si="51"/>
        <v>0</v>
      </c>
      <c r="K51" s="13">
        <f t="shared" si="51"/>
        <v>0</v>
      </c>
      <c r="L51" s="13">
        <f t="shared" si="51"/>
        <v>0</v>
      </c>
      <c r="M51" s="13">
        <f t="shared" si="51"/>
        <v>0</v>
      </c>
      <c r="N51" s="13">
        <v>0</v>
      </c>
      <c r="O51" s="13">
        <v>0</v>
      </c>
      <c r="P51" s="12">
        <v>0</v>
      </c>
      <c r="Q51" s="12">
        <v>0</v>
      </c>
      <c r="R51" s="27">
        <f t="shared" si="3"/>
        <v>0</v>
      </c>
      <c r="S51" s="27">
        <f t="shared" si="4"/>
        <v>0</v>
      </c>
      <c r="T51" s="46">
        <f t="shared" si="5"/>
        <v>0</v>
      </c>
    </row>
    <row r="52" spans="1:20" ht="15">
      <c r="A52" s="153" t="s">
        <v>38</v>
      </c>
      <c r="B52" s="189" t="s">
        <v>39</v>
      </c>
      <c r="C52" s="13" t="s">
        <v>12</v>
      </c>
      <c r="D52" s="13">
        <f aca="true" t="shared" si="52" ref="D52:M52">D194+D344</f>
        <v>80</v>
      </c>
      <c r="E52" s="13">
        <f t="shared" si="52"/>
        <v>67</v>
      </c>
      <c r="F52" s="13">
        <f t="shared" si="52"/>
        <v>0</v>
      </c>
      <c r="G52" s="13">
        <f t="shared" si="52"/>
        <v>0</v>
      </c>
      <c r="H52" s="13">
        <f t="shared" si="52"/>
        <v>0</v>
      </c>
      <c r="I52" s="13">
        <f t="shared" si="52"/>
        <v>0</v>
      </c>
      <c r="J52" s="13">
        <f t="shared" si="52"/>
        <v>0</v>
      </c>
      <c r="K52" s="13">
        <f t="shared" si="52"/>
        <v>0</v>
      </c>
      <c r="L52" s="13">
        <f t="shared" si="52"/>
        <v>0</v>
      </c>
      <c r="M52" s="13">
        <f t="shared" si="52"/>
        <v>0</v>
      </c>
      <c r="N52" s="13">
        <v>0</v>
      </c>
      <c r="O52" s="13">
        <v>0</v>
      </c>
      <c r="P52" s="12">
        <v>0</v>
      </c>
      <c r="Q52" s="12">
        <v>0</v>
      </c>
      <c r="R52" s="27">
        <f t="shared" si="3"/>
        <v>80</v>
      </c>
      <c r="S52" s="27">
        <f t="shared" si="4"/>
        <v>67</v>
      </c>
      <c r="T52" s="46">
        <f t="shared" si="5"/>
        <v>147</v>
      </c>
    </row>
    <row r="53" spans="1:20" ht="15">
      <c r="A53" s="199"/>
      <c r="B53" s="189"/>
      <c r="C53" s="13" t="s">
        <v>13</v>
      </c>
      <c r="D53" s="13">
        <f aca="true" t="shared" si="53" ref="D53:M53">D195+D345</f>
        <v>2</v>
      </c>
      <c r="E53" s="13">
        <f t="shared" si="53"/>
        <v>3</v>
      </c>
      <c r="F53" s="13">
        <f t="shared" si="53"/>
        <v>0</v>
      </c>
      <c r="G53" s="13">
        <f t="shared" si="53"/>
        <v>0</v>
      </c>
      <c r="H53" s="13">
        <f t="shared" si="53"/>
        <v>0</v>
      </c>
      <c r="I53" s="13">
        <f t="shared" si="53"/>
        <v>0</v>
      </c>
      <c r="J53" s="13">
        <f t="shared" si="53"/>
        <v>0</v>
      </c>
      <c r="K53" s="13">
        <f t="shared" si="53"/>
        <v>0</v>
      </c>
      <c r="L53" s="13">
        <f t="shared" si="53"/>
        <v>0</v>
      </c>
      <c r="M53" s="13">
        <f t="shared" si="53"/>
        <v>0</v>
      </c>
      <c r="N53" s="13">
        <v>0</v>
      </c>
      <c r="O53" s="13">
        <v>0</v>
      </c>
      <c r="P53" s="12">
        <v>0</v>
      </c>
      <c r="Q53" s="12">
        <v>0</v>
      </c>
      <c r="R53" s="27">
        <f t="shared" si="3"/>
        <v>2</v>
      </c>
      <c r="S53" s="27">
        <f t="shared" si="4"/>
        <v>3</v>
      </c>
      <c r="T53" s="46">
        <f t="shared" si="5"/>
        <v>5</v>
      </c>
    </row>
    <row r="54" spans="1:20" ht="15">
      <c r="A54" s="153" t="s">
        <v>40</v>
      </c>
      <c r="B54" s="189" t="s">
        <v>41</v>
      </c>
      <c r="C54" s="13" t="s">
        <v>12</v>
      </c>
      <c r="D54" s="13">
        <f aca="true" t="shared" si="54" ref="D54:M54">D196+D346</f>
        <v>14</v>
      </c>
      <c r="E54" s="13">
        <f t="shared" si="54"/>
        <v>8</v>
      </c>
      <c r="F54" s="13">
        <f t="shared" si="54"/>
        <v>0</v>
      </c>
      <c r="G54" s="13">
        <f t="shared" si="54"/>
        <v>0</v>
      </c>
      <c r="H54" s="13">
        <f t="shared" si="54"/>
        <v>0</v>
      </c>
      <c r="I54" s="13">
        <f t="shared" si="54"/>
        <v>0</v>
      </c>
      <c r="J54" s="13">
        <f t="shared" si="54"/>
        <v>0</v>
      </c>
      <c r="K54" s="13">
        <f t="shared" si="54"/>
        <v>0</v>
      </c>
      <c r="L54" s="13">
        <f t="shared" si="54"/>
        <v>0</v>
      </c>
      <c r="M54" s="13">
        <f t="shared" si="54"/>
        <v>0</v>
      </c>
      <c r="N54" s="13">
        <v>0</v>
      </c>
      <c r="O54" s="13">
        <v>0</v>
      </c>
      <c r="P54" s="12">
        <v>0</v>
      </c>
      <c r="Q54" s="12">
        <v>0</v>
      </c>
      <c r="R54" s="27">
        <f t="shared" si="3"/>
        <v>14</v>
      </c>
      <c r="S54" s="27">
        <f t="shared" si="4"/>
        <v>8</v>
      </c>
      <c r="T54" s="46">
        <f t="shared" si="5"/>
        <v>22</v>
      </c>
    </row>
    <row r="55" spans="1:20" ht="15">
      <c r="A55" s="199"/>
      <c r="B55" s="189"/>
      <c r="C55" s="13" t="s">
        <v>13</v>
      </c>
      <c r="D55" s="13">
        <f aca="true" t="shared" si="55" ref="D55:M55">D197+D347</f>
        <v>0</v>
      </c>
      <c r="E55" s="13">
        <f t="shared" si="55"/>
        <v>0</v>
      </c>
      <c r="F55" s="13">
        <f t="shared" si="55"/>
        <v>0</v>
      </c>
      <c r="G55" s="13">
        <f t="shared" si="55"/>
        <v>0</v>
      </c>
      <c r="H55" s="13">
        <f t="shared" si="55"/>
        <v>0</v>
      </c>
      <c r="I55" s="13">
        <f t="shared" si="55"/>
        <v>0</v>
      </c>
      <c r="J55" s="13">
        <f t="shared" si="55"/>
        <v>0</v>
      </c>
      <c r="K55" s="13">
        <f t="shared" si="55"/>
        <v>0</v>
      </c>
      <c r="L55" s="13">
        <f t="shared" si="55"/>
        <v>0</v>
      </c>
      <c r="M55" s="13">
        <f t="shared" si="55"/>
        <v>0</v>
      </c>
      <c r="N55" s="13">
        <v>0</v>
      </c>
      <c r="O55" s="13">
        <v>0</v>
      </c>
      <c r="P55" s="12">
        <v>0</v>
      </c>
      <c r="Q55" s="12">
        <v>0</v>
      </c>
      <c r="R55" s="27">
        <f t="shared" si="3"/>
        <v>0</v>
      </c>
      <c r="S55" s="27">
        <f t="shared" si="4"/>
        <v>0</v>
      </c>
      <c r="T55" s="46">
        <f t="shared" si="5"/>
        <v>0</v>
      </c>
    </row>
    <row r="56" spans="1:20" ht="15">
      <c r="A56" s="165" t="s">
        <v>42</v>
      </c>
      <c r="B56" s="166" t="s">
        <v>43</v>
      </c>
      <c r="C56" s="12" t="s">
        <v>12</v>
      </c>
      <c r="D56" s="13">
        <f aca="true" t="shared" si="56" ref="D56:M56">D198+D348</f>
        <v>86</v>
      </c>
      <c r="E56" s="13">
        <f t="shared" si="56"/>
        <v>91</v>
      </c>
      <c r="F56" s="13">
        <f t="shared" si="56"/>
        <v>0</v>
      </c>
      <c r="G56" s="13">
        <f t="shared" si="56"/>
        <v>0</v>
      </c>
      <c r="H56" s="13">
        <f t="shared" si="56"/>
        <v>0</v>
      </c>
      <c r="I56" s="13">
        <f t="shared" si="56"/>
        <v>0</v>
      </c>
      <c r="J56" s="13">
        <f t="shared" si="56"/>
        <v>0</v>
      </c>
      <c r="K56" s="13">
        <f t="shared" si="56"/>
        <v>0</v>
      </c>
      <c r="L56" s="13">
        <f t="shared" si="56"/>
        <v>0</v>
      </c>
      <c r="M56" s="13">
        <f t="shared" si="56"/>
        <v>0</v>
      </c>
      <c r="N56" s="13">
        <v>0</v>
      </c>
      <c r="O56" s="13">
        <v>0</v>
      </c>
      <c r="P56" s="12">
        <v>0</v>
      </c>
      <c r="Q56" s="12">
        <v>0</v>
      </c>
      <c r="R56" s="27">
        <f t="shared" si="3"/>
        <v>86</v>
      </c>
      <c r="S56" s="27">
        <f t="shared" si="4"/>
        <v>91</v>
      </c>
      <c r="T56" s="46">
        <f t="shared" si="5"/>
        <v>177</v>
      </c>
    </row>
    <row r="57" spans="1:20" ht="15">
      <c r="A57" s="165"/>
      <c r="B57" s="166"/>
      <c r="C57" s="12" t="s">
        <v>13</v>
      </c>
      <c r="D57" s="13">
        <f aca="true" t="shared" si="57" ref="D57:M57">D199+D349</f>
        <v>17</v>
      </c>
      <c r="E57" s="13">
        <f t="shared" si="57"/>
        <v>14</v>
      </c>
      <c r="F57" s="13">
        <f t="shared" si="57"/>
        <v>0</v>
      </c>
      <c r="G57" s="13">
        <f t="shared" si="57"/>
        <v>0</v>
      </c>
      <c r="H57" s="13">
        <f t="shared" si="57"/>
        <v>0</v>
      </c>
      <c r="I57" s="13">
        <f t="shared" si="57"/>
        <v>0</v>
      </c>
      <c r="J57" s="13">
        <f t="shared" si="57"/>
        <v>0</v>
      </c>
      <c r="K57" s="13">
        <f t="shared" si="57"/>
        <v>0</v>
      </c>
      <c r="L57" s="13">
        <f t="shared" si="57"/>
        <v>0</v>
      </c>
      <c r="M57" s="13">
        <f t="shared" si="57"/>
        <v>0</v>
      </c>
      <c r="N57" s="13">
        <v>0</v>
      </c>
      <c r="O57" s="13">
        <v>0</v>
      </c>
      <c r="P57" s="12">
        <v>0</v>
      </c>
      <c r="Q57" s="12">
        <v>0</v>
      </c>
      <c r="R57" s="27">
        <f t="shared" si="3"/>
        <v>17</v>
      </c>
      <c r="S57" s="27">
        <f t="shared" si="4"/>
        <v>14</v>
      </c>
      <c r="T57" s="46">
        <f t="shared" si="5"/>
        <v>31</v>
      </c>
    </row>
    <row r="58" spans="1:20" ht="15">
      <c r="A58" s="165"/>
      <c r="B58" s="166" t="s">
        <v>44</v>
      </c>
      <c r="C58" s="12" t="s">
        <v>12</v>
      </c>
      <c r="D58" s="13">
        <f aca="true" t="shared" si="58" ref="D58:M58">D200+D350</f>
        <v>28</v>
      </c>
      <c r="E58" s="13">
        <f t="shared" si="58"/>
        <v>51</v>
      </c>
      <c r="F58" s="13">
        <f t="shared" si="58"/>
        <v>1</v>
      </c>
      <c r="G58" s="13">
        <f t="shared" si="58"/>
        <v>0</v>
      </c>
      <c r="H58" s="13">
        <f t="shared" si="58"/>
        <v>0</v>
      </c>
      <c r="I58" s="13">
        <f t="shared" si="58"/>
        <v>0</v>
      </c>
      <c r="J58" s="13">
        <f t="shared" si="58"/>
        <v>0</v>
      </c>
      <c r="K58" s="13">
        <f t="shared" si="58"/>
        <v>0</v>
      </c>
      <c r="L58" s="13">
        <f t="shared" si="58"/>
        <v>0</v>
      </c>
      <c r="M58" s="13">
        <f t="shared" si="58"/>
        <v>0</v>
      </c>
      <c r="N58" s="13">
        <v>0</v>
      </c>
      <c r="O58" s="13">
        <v>0</v>
      </c>
      <c r="P58" s="12">
        <v>0</v>
      </c>
      <c r="Q58" s="12">
        <v>0</v>
      </c>
      <c r="R58" s="27">
        <f t="shared" si="3"/>
        <v>29</v>
      </c>
      <c r="S58" s="27">
        <f t="shared" si="4"/>
        <v>51</v>
      </c>
      <c r="T58" s="46">
        <f t="shared" si="5"/>
        <v>80</v>
      </c>
    </row>
    <row r="59" spans="1:20" ht="15">
      <c r="A59" s="165"/>
      <c r="B59" s="166"/>
      <c r="C59" s="12" t="s">
        <v>13</v>
      </c>
      <c r="D59" s="13">
        <f aca="true" t="shared" si="59" ref="D59:M59">D201+D351</f>
        <v>0</v>
      </c>
      <c r="E59" s="13">
        <f t="shared" si="59"/>
        <v>0</v>
      </c>
      <c r="F59" s="13">
        <f t="shared" si="59"/>
        <v>0</v>
      </c>
      <c r="G59" s="13">
        <f t="shared" si="59"/>
        <v>0</v>
      </c>
      <c r="H59" s="13">
        <f t="shared" si="59"/>
        <v>0</v>
      </c>
      <c r="I59" s="13">
        <f t="shared" si="59"/>
        <v>0</v>
      </c>
      <c r="J59" s="13">
        <f t="shared" si="59"/>
        <v>0</v>
      </c>
      <c r="K59" s="13">
        <f t="shared" si="59"/>
        <v>0</v>
      </c>
      <c r="L59" s="13">
        <f t="shared" si="59"/>
        <v>0</v>
      </c>
      <c r="M59" s="13">
        <f t="shared" si="59"/>
        <v>0</v>
      </c>
      <c r="N59" s="13">
        <v>0</v>
      </c>
      <c r="O59" s="13">
        <v>0</v>
      </c>
      <c r="P59" s="12">
        <v>0</v>
      </c>
      <c r="Q59" s="12">
        <v>0</v>
      </c>
      <c r="R59" s="27">
        <f t="shared" si="3"/>
        <v>0</v>
      </c>
      <c r="S59" s="27">
        <f t="shared" si="4"/>
        <v>0</v>
      </c>
      <c r="T59" s="46">
        <f t="shared" si="5"/>
        <v>0</v>
      </c>
    </row>
    <row r="60" spans="1:20" ht="15">
      <c r="A60" s="165"/>
      <c r="B60" s="166" t="s">
        <v>45</v>
      </c>
      <c r="C60" s="12" t="s">
        <v>12</v>
      </c>
      <c r="D60" s="13">
        <f aca="true" t="shared" si="60" ref="D60:M60">D202+D352</f>
        <v>3</v>
      </c>
      <c r="E60" s="13">
        <f t="shared" si="60"/>
        <v>16</v>
      </c>
      <c r="F60" s="13">
        <f t="shared" si="60"/>
        <v>0</v>
      </c>
      <c r="G60" s="13">
        <f t="shared" si="60"/>
        <v>0</v>
      </c>
      <c r="H60" s="13">
        <f t="shared" si="60"/>
        <v>0</v>
      </c>
      <c r="I60" s="13">
        <f t="shared" si="60"/>
        <v>0</v>
      </c>
      <c r="J60" s="13">
        <f t="shared" si="60"/>
        <v>0</v>
      </c>
      <c r="K60" s="13">
        <f t="shared" si="60"/>
        <v>0</v>
      </c>
      <c r="L60" s="13">
        <f t="shared" si="60"/>
        <v>0</v>
      </c>
      <c r="M60" s="13">
        <f t="shared" si="60"/>
        <v>0</v>
      </c>
      <c r="N60" s="13">
        <v>0</v>
      </c>
      <c r="O60" s="13">
        <v>0</v>
      </c>
      <c r="P60" s="12">
        <v>0</v>
      </c>
      <c r="Q60" s="12">
        <v>0</v>
      </c>
      <c r="R60" s="27">
        <f t="shared" si="3"/>
        <v>3</v>
      </c>
      <c r="S60" s="27">
        <f t="shared" si="4"/>
        <v>16</v>
      </c>
      <c r="T60" s="46">
        <f t="shared" si="5"/>
        <v>19</v>
      </c>
    </row>
    <row r="61" spans="1:20" ht="15">
      <c r="A61" s="165"/>
      <c r="B61" s="166"/>
      <c r="C61" s="12" t="s">
        <v>13</v>
      </c>
      <c r="D61" s="13">
        <f aca="true" t="shared" si="61" ref="D61:M61">D203+D353</f>
        <v>0</v>
      </c>
      <c r="E61" s="13">
        <f t="shared" si="61"/>
        <v>0</v>
      </c>
      <c r="F61" s="13">
        <f t="shared" si="61"/>
        <v>0</v>
      </c>
      <c r="G61" s="13">
        <f t="shared" si="61"/>
        <v>0</v>
      </c>
      <c r="H61" s="13">
        <f t="shared" si="61"/>
        <v>0</v>
      </c>
      <c r="I61" s="13">
        <f t="shared" si="61"/>
        <v>0</v>
      </c>
      <c r="J61" s="13">
        <f t="shared" si="61"/>
        <v>0</v>
      </c>
      <c r="K61" s="13">
        <f t="shared" si="61"/>
        <v>0</v>
      </c>
      <c r="L61" s="13">
        <f t="shared" si="61"/>
        <v>0</v>
      </c>
      <c r="M61" s="13">
        <f t="shared" si="61"/>
        <v>0</v>
      </c>
      <c r="N61" s="13">
        <v>0</v>
      </c>
      <c r="O61" s="13">
        <v>0</v>
      </c>
      <c r="P61" s="12">
        <v>0</v>
      </c>
      <c r="Q61" s="12">
        <v>0</v>
      </c>
      <c r="R61" s="27">
        <f t="shared" si="3"/>
        <v>0</v>
      </c>
      <c r="S61" s="27">
        <f t="shared" si="4"/>
        <v>0</v>
      </c>
      <c r="T61" s="46">
        <f t="shared" si="5"/>
        <v>0</v>
      </c>
    </row>
    <row r="62" spans="1:20" ht="15">
      <c r="A62" s="165"/>
      <c r="B62" s="186" t="s">
        <v>221</v>
      </c>
      <c r="C62" s="12" t="s">
        <v>12</v>
      </c>
      <c r="D62" s="13">
        <f aca="true" t="shared" si="62" ref="D62:M62">D204+D354</f>
        <v>17</v>
      </c>
      <c r="E62" s="13">
        <f t="shared" si="62"/>
        <v>25</v>
      </c>
      <c r="F62" s="13">
        <f t="shared" si="62"/>
        <v>0</v>
      </c>
      <c r="G62" s="13">
        <f t="shared" si="62"/>
        <v>0</v>
      </c>
      <c r="H62" s="13">
        <f t="shared" si="62"/>
        <v>0</v>
      </c>
      <c r="I62" s="13">
        <f t="shared" si="62"/>
        <v>0</v>
      </c>
      <c r="J62" s="13">
        <f t="shared" si="62"/>
        <v>0</v>
      </c>
      <c r="K62" s="13">
        <f t="shared" si="62"/>
        <v>0</v>
      </c>
      <c r="L62" s="13">
        <f t="shared" si="62"/>
        <v>0</v>
      </c>
      <c r="M62" s="13">
        <f t="shared" si="62"/>
        <v>0</v>
      </c>
      <c r="N62" s="13">
        <v>0</v>
      </c>
      <c r="O62" s="13">
        <v>0</v>
      </c>
      <c r="P62" s="12">
        <v>0</v>
      </c>
      <c r="Q62" s="12">
        <v>0</v>
      </c>
      <c r="R62" s="27">
        <f t="shared" si="3"/>
        <v>17</v>
      </c>
      <c r="S62" s="27">
        <f t="shared" si="4"/>
        <v>25</v>
      </c>
      <c r="T62" s="46">
        <f t="shared" si="5"/>
        <v>42</v>
      </c>
    </row>
    <row r="63" spans="1:20" ht="15">
      <c r="A63" s="165"/>
      <c r="B63" s="187"/>
      <c r="C63" s="12" t="s">
        <v>13</v>
      </c>
      <c r="D63" s="13">
        <f aca="true" t="shared" si="63" ref="D63:M63">D205+D355</f>
        <v>0</v>
      </c>
      <c r="E63" s="13">
        <f t="shared" si="63"/>
        <v>0</v>
      </c>
      <c r="F63" s="13">
        <f t="shared" si="63"/>
        <v>0</v>
      </c>
      <c r="G63" s="13">
        <f t="shared" si="63"/>
        <v>0</v>
      </c>
      <c r="H63" s="13">
        <f t="shared" si="63"/>
        <v>0</v>
      </c>
      <c r="I63" s="13">
        <f t="shared" si="63"/>
        <v>0</v>
      </c>
      <c r="J63" s="13">
        <f t="shared" si="63"/>
        <v>0</v>
      </c>
      <c r="K63" s="13">
        <f t="shared" si="63"/>
        <v>0</v>
      </c>
      <c r="L63" s="13">
        <f t="shared" si="63"/>
        <v>0</v>
      </c>
      <c r="M63" s="13">
        <f t="shared" si="63"/>
        <v>0</v>
      </c>
      <c r="N63" s="13">
        <v>0</v>
      </c>
      <c r="O63" s="13">
        <v>0</v>
      </c>
      <c r="P63" s="12">
        <v>0</v>
      </c>
      <c r="Q63" s="12">
        <v>0</v>
      </c>
      <c r="R63" s="27">
        <f t="shared" si="3"/>
        <v>0</v>
      </c>
      <c r="S63" s="27">
        <f t="shared" si="4"/>
        <v>0</v>
      </c>
      <c r="T63" s="46">
        <f t="shared" si="5"/>
        <v>0</v>
      </c>
    </row>
    <row r="64" spans="1:20" ht="15">
      <c r="A64" s="165"/>
      <c r="B64" s="186" t="s">
        <v>222</v>
      </c>
      <c r="C64" s="12" t="s">
        <v>12</v>
      </c>
      <c r="D64" s="13">
        <f aca="true" t="shared" si="64" ref="D64:M64">D206+D356</f>
        <v>20</v>
      </c>
      <c r="E64" s="13">
        <f t="shared" si="64"/>
        <v>5</v>
      </c>
      <c r="F64" s="13">
        <f t="shared" si="64"/>
        <v>0</v>
      </c>
      <c r="G64" s="13">
        <f t="shared" si="64"/>
        <v>0</v>
      </c>
      <c r="H64" s="13">
        <f t="shared" si="64"/>
        <v>0</v>
      </c>
      <c r="I64" s="13">
        <f t="shared" si="64"/>
        <v>0</v>
      </c>
      <c r="J64" s="13">
        <f t="shared" si="64"/>
        <v>0</v>
      </c>
      <c r="K64" s="13">
        <f t="shared" si="64"/>
        <v>0</v>
      </c>
      <c r="L64" s="13">
        <f t="shared" si="64"/>
        <v>0</v>
      </c>
      <c r="M64" s="13">
        <f t="shared" si="64"/>
        <v>0</v>
      </c>
      <c r="N64" s="13">
        <v>0</v>
      </c>
      <c r="O64" s="13">
        <v>0</v>
      </c>
      <c r="P64" s="12">
        <v>0</v>
      </c>
      <c r="Q64" s="12">
        <v>0</v>
      </c>
      <c r="R64" s="27">
        <f t="shared" si="3"/>
        <v>20</v>
      </c>
      <c r="S64" s="27">
        <f t="shared" si="4"/>
        <v>5</v>
      </c>
      <c r="T64" s="46">
        <f t="shared" si="5"/>
        <v>25</v>
      </c>
    </row>
    <row r="65" spans="1:20" ht="15">
      <c r="A65" s="165"/>
      <c r="B65" s="187"/>
      <c r="C65" s="12" t="s">
        <v>13</v>
      </c>
      <c r="D65" s="13">
        <f aca="true" t="shared" si="65" ref="D65:M65">D207+D357</f>
        <v>0</v>
      </c>
      <c r="E65" s="13">
        <f t="shared" si="65"/>
        <v>0</v>
      </c>
      <c r="F65" s="13">
        <f t="shared" si="65"/>
        <v>0</v>
      </c>
      <c r="G65" s="13">
        <f t="shared" si="65"/>
        <v>0</v>
      </c>
      <c r="H65" s="13">
        <f t="shared" si="65"/>
        <v>0</v>
      </c>
      <c r="I65" s="13">
        <f t="shared" si="65"/>
        <v>0</v>
      </c>
      <c r="J65" s="13">
        <f t="shared" si="65"/>
        <v>0</v>
      </c>
      <c r="K65" s="13">
        <f t="shared" si="65"/>
        <v>0</v>
      </c>
      <c r="L65" s="13">
        <f t="shared" si="65"/>
        <v>0</v>
      </c>
      <c r="M65" s="13">
        <f t="shared" si="65"/>
        <v>0</v>
      </c>
      <c r="N65" s="13">
        <v>0</v>
      </c>
      <c r="O65" s="13">
        <v>0</v>
      </c>
      <c r="P65" s="12">
        <v>0</v>
      </c>
      <c r="Q65" s="12">
        <v>0</v>
      </c>
      <c r="R65" s="27">
        <f t="shared" si="3"/>
        <v>0</v>
      </c>
      <c r="S65" s="27">
        <f t="shared" si="4"/>
        <v>0</v>
      </c>
      <c r="T65" s="46">
        <f t="shared" si="5"/>
        <v>0</v>
      </c>
    </row>
    <row r="66" spans="1:20" ht="15">
      <c r="A66" s="165"/>
      <c r="B66" s="186" t="s">
        <v>223</v>
      </c>
      <c r="C66" s="12" t="s">
        <v>12</v>
      </c>
      <c r="D66" s="13">
        <f aca="true" t="shared" si="66" ref="D66:M66">D208+D358</f>
        <v>16</v>
      </c>
      <c r="E66" s="13">
        <f t="shared" si="66"/>
        <v>14</v>
      </c>
      <c r="F66" s="13">
        <f t="shared" si="66"/>
        <v>0</v>
      </c>
      <c r="G66" s="13">
        <f t="shared" si="66"/>
        <v>0</v>
      </c>
      <c r="H66" s="13">
        <f t="shared" si="66"/>
        <v>0</v>
      </c>
      <c r="I66" s="13">
        <f t="shared" si="66"/>
        <v>0</v>
      </c>
      <c r="J66" s="13">
        <f t="shared" si="66"/>
        <v>0</v>
      </c>
      <c r="K66" s="13">
        <f t="shared" si="66"/>
        <v>0</v>
      </c>
      <c r="L66" s="13">
        <f t="shared" si="66"/>
        <v>0</v>
      </c>
      <c r="M66" s="13">
        <f t="shared" si="66"/>
        <v>0</v>
      </c>
      <c r="N66" s="13">
        <v>0</v>
      </c>
      <c r="O66" s="13">
        <v>0</v>
      </c>
      <c r="P66" s="12">
        <v>0</v>
      </c>
      <c r="Q66" s="12">
        <v>0</v>
      </c>
      <c r="R66" s="27">
        <f t="shared" si="3"/>
        <v>16</v>
      </c>
      <c r="S66" s="27">
        <f t="shared" si="4"/>
        <v>14</v>
      </c>
      <c r="T66" s="46">
        <f t="shared" si="5"/>
        <v>30</v>
      </c>
    </row>
    <row r="67" spans="1:20" ht="15">
      <c r="A67" s="165"/>
      <c r="B67" s="187"/>
      <c r="C67" s="12" t="s">
        <v>13</v>
      </c>
      <c r="D67" s="13">
        <f aca="true" t="shared" si="67" ref="D67:M67">D209+D359</f>
        <v>1</v>
      </c>
      <c r="E67" s="13">
        <f t="shared" si="67"/>
        <v>0</v>
      </c>
      <c r="F67" s="13">
        <f t="shared" si="67"/>
        <v>0</v>
      </c>
      <c r="G67" s="13">
        <f t="shared" si="67"/>
        <v>0</v>
      </c>
      <c r="H67" s="13">
        <f t="shared" si="67"/>
        <v>0</v>
      </c>
      <c r="I67" s="13">
        <f t="shared" si="67"/>
        <v>0</v>
      </c>
      <c r="J67" s="13">
        <f t="shared" si="67"/>
        <v>0</v>
      </c>
      <c r="K67" s="13">
        <f t="shared" si="67"/>
        <v>0</v>
      </c>
      <c r="L67" s="13">
        <f t="shared" si="67"/>
        <v>0</v>
      </c>
      <c r="M67" s="13">
        <f t="shared" si="67"/>
        <v>0</v>
      </c>
      <c r="N67" s="13">
        <v>0</v>
      </c>
      <c r="O67" s="13">
        <v>0</v>
      </c>
      <c r="P67" s="12">
        <v>0</v>
      </c>
      <c r="Q67" s="12">
        <v>0</v>
      </c>
      <c r="R67" s="27">
        <f t="shared" si="3"/>
        <v>1</v>
      </c>
      <c r="S67" s="27">
        <f t="shared" si="4"/>
        <v>0</v>
      </c>
      <c r="T67" s="46">
        <f t="shared" si="5"/>
        <v>1</v>
      </c>
    </row>
    <row r="68" spans="1:20" ht="15">
      <c r="A68" s="165"/>
      <c r="B68" s="186" t="s">
        <v>224</v>
      </c>
      <c r="C68" s="12" t="s">
        <v>12</v>
      </c>
      <c r="D68" s="13">
        <f aca="true" t="shared" si="68" ref="D68:M68">D210+D360</f>
        <v>8</v>
      </c>
      <c r="E68" s="13">
        <f t="shared" si="68"/>
        <v>11</v>
      </c>
      <c r="F68" s="13">
        <f t="shared" si="68"/>
        <v>0</v>
      </c>
      <c r="G68" s="13">
        <f t="shared" si="68"/>
        <v>0</v>
      </c>
      <c r="H68" s="13">
        <f t="shared" si="68"/>
        <v>0</v>
      </c>
      <c r="I68" s="13">
        <f t="shared" si="68"/>
        <v>0</v>
      </c>
      <c r="J68" s="13">
        <f t="shared" si="68"/>
        <v>0</v>
      </c>
      <c r="K68" s="13">
        <f t="shared" si="68"/>
        <v>0</v>
      </c>
      <c r="L68" s="13">
        <f t="shared" si="68"/>
        <v>0</v>
      </c>
      <c r="M68" s="13">
        <f t="shared" si="68"/>
        <v>0</v>
      </c>
      <c r="N68" s="13">
        <v>0</v>
      </c>
      <c r="O68" s="13">
        <v>0</v>
      </c>
      <c r="P68" s="12">
        <v>0</v>
      </c>
      <c r="Q68" s="12">
        <v>0</v>
      </c>
      <c r="R68" s="27">
        <f t="shared" si="3"/>
        <v>8</v>
      </c>
      <c r="S68" s="27">
        <f t="shared" si="4"/>
        <v>11</v>
      </c>
      <c r="T68" s="46">
        <f t="shared" si="5"/>
        <v>19</v>
      </c>
    </row>
    <row r="69" spans="1:20" ht="15">
      <c r="A69" s="165"/>
      <c r="B69" s="187"/>
      <c r="C69" s="12" t="s">
        <v>13</v>
      </c>
      <c r="D69" s="13">
        <f aca="true" t="shared" si="69" ref="D69:M69">D211+D361</f>
        <v>0</v>
      </c>
      <c r="E69" s="13">
        <f t="shared" si="69"/>
        <v>0</v>
      </c>
      <c r="F69" s="13">
        <f t="shared" si="69"/>
        <v>0</v>
      </c>
      <c r="G69" s="13">
        <f t="shared" si="69"/>
        <v>0</v>
      </c>
      <c r="H69" s="13">
        <f t="shared" si="69"/>
        <v>0</v>
      </c>
      <c r="I69" s="13">
        <f t="shared" si="69"/>
        <v>0</v>
      </c>
      <c r="J69" s="13">
        <f t="shared" si="69"/>
        <v>0</v>
      </c>
      <c r="K69" s="13">
        <f t="shared" si="69"/>
        <v>0</v>
      </c>
      <c r="L69" s="13">
        <f t="shared" si="69"/>
        <v>0</v>
      </c>
      <c r="M69" s="13">
        <f t="shared" si="69"/>
        <v>0</v>
      </c>
      <c r="N69" s="13">
        <v>0</v>
      </c>
      <c r="O69" s="13">
        <v>0</v>
      </c>
      <c r="P69" s="12">
        <v>0</v>
      </c>
      <c r="Q69" s="12">
        <v>0</v>
      </c>
      <c r="R69" s="27">
        <f aca="true" t="shared" si="70" ref="R69:R132">P69+N69+L69+J69+H69+F69+D69</f>
        <v>0</v>
      </c>
      <c r="S69" s="27">
        <f aca="true" t="shared" si="71" ref="S69:S132">Q69+O69+M69+K69+I69+G69+E69</f>
        <v>0</v>
      </c>
      <c r="T69" s="46">
        <f aca="true" t="shared" si="72" ref="T69:T132">S69+R69</f>
        <v>0</v>
      </c>
    </row>
    <row r="70" spans="1:20" ht="15">
      <c r="A70" s="165"/>
      <c r="B70" s="167" t="s">
        <v>46</v>
      </c>
      <c r="C70" s="28" t="s">
        <v>12</v>
      </c>
      <c r="D70" s="28">
        <f aca="true" t="shared" si="73" ref="D70:M70">D212+D362</f>
        <v>178</v>
      </c>
      <c r="E70" s="28">
        <f t="shared" si="73"/>
        <v>213</v>
      </c>
      <c r="F70" s="28">
        <f t="shared" si="73"/>
        <v>1</v>
      </c>
      <c r="G70" s="28">
        <f t="shared" si="73"/>
        <v>0</v>
      </c>
      <c r="H70" s="28">
        <f t="shared" si="73"/>
        <v>0</v>
      </c>
      <c r="I70" s="28">
        <f t="shared" si="73"/>
        <v>0</v>
      </c>
      <c r="J70" s="28">
        <f t="shared" si="73"/>
        <v>0</v>
      </c>
      <c r="K70" s="28">
        <f t="shared" si="73"/>
        <v>0</v>
      </c>
      <c r="L70" s="28">
        <f t="shared" si="73"/>
        <v>0</v>
      </c>
      <c r="M70" s="28">
        <f t="shared" si="73"/>
        <v>0</v>
      </c>
      <c r="N70" s="28">
        <v>0</v>
      </c>
      <c r="O70" s="28">
        <v>0</v>
      </c>
      <c r="P70" s="28">
        <v>0</v>
      </c>
      <c r="Q70" s="28">
        <v>0</v>
      </c>
      <c r="R70" s="27">
        <f t="shared" si="70"/>
        <v>179</v>
      </c>
      <c r="S70" s="27">
        <f t="shared" si="71"/>
        <v>213</v>
      </c>
      <c r="T70" s="46">
        <f t="shared" si="72"/>
        <v>392</v>
      </c>
    </row>
    <row r="71" spans="1:20" ht="15">
      <c r="A71" s="165"/>
      <c r="B71" s="167"/>
      <c r="C71" s="28" t="s">
        <v>13</v>
      </c>
      <c r="D71" s="28">
        <f aca="true" t="shared" si="74" ref="D71:M71">D213+D363</f>
        <v>18</v>
      </c>
      <c r="E71" s="28">
        <f t="shared" si="74"/>
        <v>14</v>
      </c>
      <c r="F71" s="28">
        <f t="shared" si="74"/>
        <v>0</v>
      </c>
      <c r="G71" s="28">
        <f t="shared" si="74"/>
        <v>0</v>
      </c>
      <c r="H71" s="28">
        <f t="shared" si="74"/>
        <v>0</v>
      </c>
      <c r="I71" s="28">
        <f t="shared" si="74"/>
        <v>0</v>
      </c>
      <c r="J71" s="28">
        <f t="shared" si="74"/>
        <v>0</v>
      </c>
      <c r="K71" s="28">
        <f t="shared" si="74"/>
        <v>0</v>
      </c>
      <c r="L71" s="28">
        <f t="shared" si="74"/>
        <v>0</v>
      </c>
      <c r="M71" s="28">
        <f t="shared" si="74"/>
        <v>0</v>
      </c>
      <c r="N71" s="28">
        <v>0</v>
      </c>
      <c r="O71" s="28">
        <v>0</v>
      </c>
      <c r="P71" s="28">
        <v>0</v>
      </c>
      <c r="Q71" s="28">
        <v>0</v>
      </c>
      <c r="R71" s="27">
        <f t="shared" si="70"/>
        <v>18</v>
      </c>
      <c r="S71" s="27">
        <f t="shared" si="71"/>
        <v>14</v>
      </c>
      <c r="T71" s="46">
        <f t="shared" si="72"/>
        <v>32</v>
      </c>
    </row>
    <row r="72" spans="1:20" ht="15">
      <c r="A72" s="181" t="s">
        <v>47</v>
      </c>
      <c r="B72" s="153" t="s">
        <v>48</v>
      </c>
      <c r="C72" s="12" t="s">
        <v>12</v>
      </c>
      <c r="D72" s="13">
        <f aca="true" t="shared" si="75" ref="D72:M72">D214+D364</f>
        <v>11</v>
      </c>
      <c r="E72" s="13">
        <f t="shared" si="75"/>
        <v>4</v>
      </c>
      <c r="F72" s="13">
        <f t="shared" si="75"/>
        <v>0</v>
      </c>
      <c r="G72" s="13">
        <f t="shared" si="75"/>
        <v>0</v>
      </c>
      <c r="H72" s="13">
        <f t="shared" si="75"/>
        <v>0</v>
      </c>
      <c r="I72" s="13">
        <f t="shared" si="75"/>
        <v>0</v>
      </c>
      <c r="J72" s="13">
        <f t="shared" si="75"/>
        <v>0</v>
      </c>
      <c r="K72" s="13">
        <f t="shared" si="75"/>
        <v>0</v>
      </c>
      <c r="L72" s="13">
        <f t="shared" si="75"/>
        <v>0</v>
      </c>
      <c r="M72" s="13">
        <f t="shared" si="75"/>
        <v>0</v>
      </c>
      <c r="N72" s="13">
        <v>0</v>
      </c>
      <c r="O72" s="13">
        <v>0</v>
      </c>
      <c r="P72" s="12">
        <v>0</v>
      </c>
      <c r="Q72" s="12">
        <v>0</v>
      </c>
      <c r="R72" s="27">
        <f t="shared" si="70"/>
        <v>11</v>
      </c>
      <c r="S72" s="27">
        <f t="shared" si="71"/>
        <v>4</v>
      </c>
      <c r="T72" s="46">
        <f t="shared" si="72"/>
        <v>15</v>
      </c>
    </row>
    <row r="73" spans="1:20" ht="15">
      <c r="A73" s="182"/>
      <c r="B73" s="154"/>
      <c r="C73" s="12" t="s">
        <v>13</v>
      </c>
      <c r="D73" s="13">
        <f aca="true" t="shared" si="76" ref="D73:M73">D215+D365</f>
        <v>0</v>
      </c>
      <c r="E73" s="13">
        <f t="shared" si="76"/>
        <v>0</v>
      </c>
      <c r="F73" s="13">
        <f t="shared" si="76"/>
        <v>0</v>
      </c>
      <c r="G73" s="13">
        <f t="shared" si="76"/>
        <v>0</v>
      </c>
      <c r="H73" s="13">
        <f t="shared" si="76"/>
        <v>0</v>
      </c>
      <c r="I73" s="13">
        <f t="shared" si="76"/>
        <v>0</v>
      </c>
      <c r="J73" s="13">
        <f t="shared" si="76"/>
        <v>0</v>
      </c>
      <c r="K73" s="13">
        <f t="shared" si="76"/>
        <v>0</v>
      </c>
      <c r="L73" s="13">
        <f t="shared" si="76"/>
        <v>0</v>
      </c>
      <c r="M73" s="13">
        <f t="shared" si="76"/>
        <v>0</v>
      </c>
      <c r="N73" s="13">
        <v>0</v>
      </c>
      <c r="O73" s="13">
        <v>0</v>
      </c>
      <c r="P73" s="12">
        <v>0</v>
      </c>
      <c r="Q73" s="12">
        <v>0</v>
      </c>
      <c r="R73" s="27">
        <f t="shared" si="70"/>
        <v>0</v>
      </c>
      <c r="S73" s="27">
        <f t="shared" si="71"/>
        <v>0</v>
      </c>
      <c r="T73" s="46">
        <f t="shared" si="72"/>
        <v>0</v>
      </c>
    </row>
    <row r="74" spans="1:20" ht="15">
      <c r="A74" s="182"/>
      <c r="B74" s="153" t="s">
        <v>49</v>
      </c>
      <c r="C74" s="12" t="s">
        <v>12</v>
      </c>
      <c r="D74" s="13">
        <f aca="true" t="shared" si="77" ref="D74:M74">D216+D366</f>
        <v>15</v>
      </c>
      <c r="E74" s="13">
        <f t="shared" si="77"/>
        <v>7</v>
      </c>
      <c r="F74" s="13">
        <f t="shared" si="77"/>
        <v>0</v>
      </c>
      <c r="G74" s="13">
        <f t="shared" si="77"/>
        <v>0</v>
      </c>
      <c r="H74" s="13">
        <f t="shared" si="77"/>
        <v>0</v>
      </c>
      <c r="I74" s="13">
        <f t="shared" si="77"/>
        <v>0</v>
      </c>
      <c r="J74" s="13">
        <f t="shared" si="77"/>
        <v>0</v>
      </c>
      <c r="K74" s="13">
        <f t="shared" si="77"/>
        <v>0</v>
      </c>
      <c r="L74" s="13">
        <f t="shared" si="77"/>
        <v>0</v>
      </c>
      <c r="M74" s="13">
        <f t="shared" si="77"/>
        <v>0</v>
      </c>
      <c r="N74" s="13">
        <v>0</v>
      </c>
      <c r="O74" s="13">
        <v>0</v>
      </c>
      <c r="P74" s="12">
        <v>0</v>
      </c>
      <c r="Q74" s="12">
        <v>0</v>
      </c>
      <c r="R74" s="27">
        <f t="shared" si="70"/>
        <v>15</v>
      </c>
      <c r="S74" s="27">
        <f t="shared" si="71"/>
        <v>7</v>
      </c>
      <c r="T74" s="46">
        <f t="shared" si="72"/>
        <v>22</v>
      </c>
    </row>
    <row r="75" spans="1:20" ht="15">
      <c r="A75" s="182"/>
      <c r="B75" s="154"/>
      <c r="C75" s="12" t="s">
        <v>13</v>
      </c>
      <c r="D75" s="13">
        <f aca="true" t="shared" si="78" ref="D75:M75">D217+D367</f>
        <v>0</v>
      </c>
      <c r="E75" s="13">
        <f t="shared" si="78"/>
        <v>0</v>
      </c>
      <c r="F75" s="13">
        <f t="shared" si="78"/>
        <v>0</v>
      </c>
      <c r="G75" s="13">
        <f t="shared" si="78"/>
        <v>0</v>
      </c>
      <c r="H75" s="13">
        <f t="shared" si="78"/>
        <v>0</v>
      </c>
      <c r="I75" s="13">
        <f t="shared" si="78"/>
        <v>0</v>
      </c>
      <c r="J75" s="13">
        <f t="shared" si="78"/>
        <v>0</v>
      </c>
      <c r="K75" s="13">
        <f t="shared" si="78"/>
        <v>0</v>
      </c>
      <c r="L75" s="13">
        <f t="shared" si="78"/>
        <v>0</v>
      </c>
      <c r="M75" s="13">
        <f t="shared" si="78"/>
        <v>0</v>
      </c>
      <c r="N75" s="13">
        <v>0</v>
      </c>
      <c r="O75" s="13">
        <v>0</v>
      </c>
      <c r="P75" s="12">
        <v>0</v>
      </c>
      <c r="Q75" s="12">
        <v>0</v>
      </c>
      <c r="R75" s="27">
        <f t="shared" si="70"/>
        <v>0</v>
      </c>
      <c r="S75" s="27">
        <f t="shared" si="71"/>
        <v>0</v>
      </c>
      <c r="T75" s="46">
        <f t="shared" si="72"/>
        <v>0</v>
      </c>
    </row>
    <row r="76" spans="1:20" ht="15">
      <c r="A76" s="182"/>
      <c r="B76" s="153" t="s">
        <v>50</v>
      </c>
      <c r="C76" s="12" t="s">
        <v>12</v>
      </c>
      <c r="D76" s="13">
        <f aca="true" t="shared" si="79" ref="D76:M76">D218+D368</f>
        <v>9</v>
      </c>
      <c r="E76" s="13">
        <f t="shared" si="79"/>
        <v>10</v>
      </c>
      <c r="F76" s="13">
        <f t="shared" si="79"/>
        <v>0</v>
      </c>
      <c r="G76" s="13">
        <f t="shared" si="79"/>
        <v>0</v>
      </c>
      <c r="H76" s="13">
        <f t="shared" si="79"/>
        <v>0</v>
      </c>
      <c r="I76" s="13">
        <f t="shared" si="79"/>
        <v>0</v>
      </c>
      <c r="J76" s="13">
        <f t="shared" si="79"/>
        <v>0</v>
      </c>
      <c r="K76" s="13">
        <f t="shared" si="79"/>
        <v>0</v>
      </c>
      <c r="L76" s="13">
        <f t="shared" si="79"/>
        <v>0</v>
      </c>
      <c r="M76" s="13">
        <f t="shared" si="79"/>
        <v>0</v>
      </c>
      <c r="N76" s="13">
        <v>0</v>
      </c>
      <c r="O76" s="13">
        <v>0</v>
      </c>
      <c r="P76" s="12">
        <v>0</v>
      </c>
      <c r="Q76" s="12">
        <v>0</v>
      </c>
      <c r="R76" s="27">
        <f t="shared" si="70"/>
        <v>9</v>
      </c>
      <c r="S76" s="27">
        <f t="shared" si="71"/>
        <v>10</v>
      </c>
      <c r="T76" s="46">
        <f t="shared" si="72"/>
        <v>19</v>
      </c>
    </row>
    <row r="77" spans="1:20" ht="15">
      <c r="A77" s="182"/>
      <c r="B77" s="154"/>
      <c r="C77" s="12" t="s">
        <v>13</v>
      </c>
      <c r="D77" s="13">
        <f aca="true" t="shared" si="80" ref="D77:M77">D219+D369</f>
        <v>0</v>
      </c>
      <c r="E77" s="13">
        <f t="shared" si="80"/>
        <v>0</v>
      </c>
      <c r="F77" s="13">
        <f t="shared" si="80"/>
        <v>0</v>
      </c>
      <c r="G77" s="13">
        <f t="shared" si="80"/>
        <v>0</v>
      </c>
      <c r="H77" s="13">
        <f t="shared" si="80"/>
        <v>0</v>
      </c>
      <c r="I77" s="13">
        <f t="shared" si="80"/>
        <v>0</v>
      </c>
      <c r="J77" s="13">
        <f t="shared" si="80"/>
        <v>0</v>
      </c>
      <c r="K77" s="13">
        <f t="shared" si="80"/>
        <v>0</v>
      </c>
      <c r="L77" s="13">
        <f t="shared" si="80"/>
        <v>0</v>
      </c>
      <c r="M77" s="13">
        <f t="shared" si="80"/>
        <v>0</v>
      </c>
      <c r="N77" s="13">
        <v>0</v>
      </c>
      <c r="O77" s="13">
        <v>0</v>
      </c>
      <c r="P77" s="12">
        <v>0</v>
      </c>
      <c r="Q77" s="12">
        <v>0</v>
      </c>
      <c r="R77" s="27">
        <f t="shared" si="70"/>
        <v>0</v>
      </c>
      <c r="S77" s="27">
        <f t="shared" si="71"/>
        <v>0</v>
      </c>
      <c r="T77" s="46">
        <f t="shared" si="72"/>
        <v>0</v>
      </c>
    </row>
    <row r="78" spans="1:20" ht="26.25" customHeight="1">
      <c r="A78" s="182"/>
      <c r="B78" s="153" t="s">
        <v>51</v>
      </c>
      <c r="C78" s="12" t="s">
        <v>12</v>
      </c>
      <c r="D78" s="13">
        <f aca="true" t="shared" si="81" ref="D78:M78">D220+D370</f>
        <v>10</v>
      </c>
      <c r="E78" s="13">
        <f t="shared" si="81"/>
        <v>6</v>
      </c>
      <c r="F78" s="13">
        <f t="shared" si="81"/>
        <v>0</v>
      </c>
      <c r="G78" s="13">
        <f t="shared" si="81"/>
        <v>0</v>
      </c>
      <c r="H78" s="13">
        <f t="shared" si="81"/>
        <v>0</v>
      </c>
      <c r="I78" s="13">
        <f t="shared" si="81"/>
        <v>0</v>
      </c>
      <c r="J78" s="13">
        <f t="shared" si="81"/>
        <v>0</v>
      </c>
      <c r="K78" s="13">
        <f t="shared" si="81"/>
        <v>0</v>
      </c>
      <c r="L78" s="13">
        <f t="shared" si="81"/>
        <v>0</v>
      </c>
      <c r="M78" s="13">
        <f t="shared" si="81"/>
        <v>0</v>
      </c>
      <c r="N78" s="13">
        <v>0</v>
      </c>
      <c r="O78" s="13">
        <v>0</v>
      </c>
      <c r="P78" s="12">
        <v>0</v>
      </c>
      <c r="Q78" s="12">
        <v>0</v>
      </c>
      <c r="R78" s="27">
        <f t="shared" si="70"/>
        <v>10</v>
      </c>
      <c r="S78" s="27">
        <f t="shared" si="71"/>
        <v>6</v>
      </c>
      <c r="T78" s="46">
        <f t="shared" si="72"/>
        <v>16</v>
      </c>
    </row>
    <row r="79" spans="1:20" ht="15">
      <c r="A79" s="182"/>
      <c r="B79" s="154"/>
      <c r="C79" s="12" t="s">
        <v>13</v>
      </c>
      <c r="D79" s="13">
        <f aca="true" t="shared" si="82" ref="D79:M79">D221+D371</f>
        <v>0</v>
      </c>
      <c r="E79" s="13">
        <f t="shared" si="82"/>
        <v>0</v>
      </c>
      <c r="F79" s="13">
        <f t="shared" si="82"/>
        <v>0</v>
      </c>
      <c r="G79" s="13">
        <f t="shared" si="82"/>
        <v>0</v>
      </c>
      <c r="H79" s="13">
        <f t="shared" si="82"/>
        <v>0</v>
      </c>
      <c r="I79" s="13">
        <f t="shared" si="82"/>
        <v>0</v>
      </c>
      <c r="J79" s="13">
        <f t="shared" si="82"/>
        <v>0</v>
      </c>
      <c r="K79" s="13">
        <f t="shared" si="82"/>
        <v>0</v>
      </c>
      <c r="L79" s="13">
        <f t="shared" si="82"/>
        <v>0</v>
      </c>
      <c r="M79" s="13">
        <f t="shared" si="82"/>
        <v>0</v>
      </c>
      <c r="N79" s="13">
        <v>0</v>
      </c>
      <c r="O79" s="13">
        <v>0</v>
      </c>
      <c r="P79" s="12">
        <v>0</v>
      </c>
      <c r="Q79" s="12">
        <v>0</v>
      </c>
      <c r="R79" s="27">
        <f t="shared" si="70"/>
        <v>0</v>
      </c>
      <c r="S79" s="27">
        <f t="shared" si="71"/>
        <v>0</v>
      </c>
      <c r="T79" s="46">
        <f t="shared" si="72"/>
        <v>0</v>
      </c>
    </row>
    <row r="80" spans="1:20" ht="15">
      <c r="A80" s="182"/>
      <c r="B80" s="153" t="s">
        <v>52</v>
      </c>
      <c r="C80" s="12" t="s">
        <v>12</v>
      </c>
      <c r="D80" s="13">
        <f aca="true" t="shared" si="83" ref="D80:M80">D222+D372</f>
        <v>8</v>
      </c>
      <c r="E80" s="13">
        <f t="shared" si="83"/>
        <v>7</v>
      </c>
      <c r="F80" s="13">
        <f t="shared" si="83"/>
        <v>0</v>
      </c>
      <c r="G80" s="13">
        <f t="shared" si="83"/>
        <v>0</v>
      </c>
      <c r="H80" s="13">
        <f t="shared" si="83"/>
        <v>0</v>
      </c>
      <c r="I80" s="13">
        <f t="shared" si="83"/>
        <v>0</v>
      </c>
      <c r="J80" s="13">
        <f t="shared" si="83"/>
        <v>0</v>
      </c>
      <c r="K80" s="13">
        <f t="shared" si="83"/>
        <v>0</v>
      </c>
      <c r="L80" s="13">
        <f t="shared" si="83"/>
        <v>0</v>
      </c>
      <c r="M80" s="13">
        <f t="shared" si="83"/>
        <v>0</v>
      </c>
      <c r="N80" s="13">
        <v>1</v>
      </c>
      <c r="O80" s="13">
        <v>0</v>
      </c>
      <c r="P80" s="12">
        <v>0</v>
      </c>
      <c r="Q80" s="12">
        <v>0</v>
      </c>
      <c r="R80" s="27">
        <f t="shared" si="70"/>
        <v>9</v>
      </c>
      <c r="S80" s="27">
        <f t="shared" si="71"/>
        <v>7</v>
      </c>
      <c r="T80" s="46">
        <f t="shared" si="72"/>
        <v>16</v>
      </c>
    </row>
    <row r="81" spans="1:20" ht="15">
      <c r="A81" s="182"/>
      <c r="B81" s="154"/>
      <c r="C81" s="12" t="s">
        <v>13</v>
      </c>
      <c r="D81" s="13">
        <f aca="true" t="shared" si="84" ref="D81:M81">D223+D373</f>
        <v>0</v>
      </c>
      <c r="E81" s="13">
        <f t="shared" si="84"/>
        <v>0</v>
      </c>
      <c r="F81" s="13">
        <f t="shared" si="84"/>
        <v>0</v>
      </c>
      <c r="G81" s="13">
        <f t="shared" si="84"/>
        <v>0</v>
      </c>
      <c r="H81" s="13">
        <f t="shared" si="84"/>
        <v>0</v>
      </c>
      <c r="I81" s="13">
        <f t="shared" si="84"/>
        <v>0</v>
      </c>
      <c r="J81" s="13">
        <f t="shared" si="84"/>
        <v>0</v>
      </c>
      <c r="K81" s="13">
        <f t="shared" si="84"/>
        <v>0</v>
      </c>
      <c r="L81" s="13">
        <f t="shared" si="84"/>
        <v>0</v>
      </c>
      <c r="M81" s="13">
        <f t="shared" si="84"/>
        <v>0</v>
      </c>
      <c r="N81" s="13">
        <v>0</v>
      </c>
      <c r="O81" s="13">
        <v>0</v>
      </c>
      <c r="P81" s="12">
        <v>0</v>
      </c>
      <c r="Q81" s="12">
        <v>0</v>
      </c>
      <c r="R81" s="27">
        <f t="shared" si="70"/>
        <v>0</v>
      </c>
      <c r="S81" s="27">
        <f t="shared" si="71"/>
        <v>0</v>
      </c>
      <c r="T81" s="46">
        <f t="shared" si="72"/>
        <v>0</v>
      </c>
    </row>
    <row r="82" spans="1:20" ht="15">
      <c r="A82" s="182"/>
      <c r="B82" s="153" t="s">
        <v>53</v>
      </c>
      <c r="C82" s="12" t="s">
        <v>12</v>
      </c>
      <c r="D82" s="13">
        <f aca="true" t="shared" si="85" ref="D82:M82">D224+D374</f>
        <v>18</v>
      </c>
      <c r="E82" s="13">
        <f t="shared" si="85"/>
        <v>11</v>
      </c>
      <c r="F82" s="13">
        <f t="shared" si="85"/>
        <v>0</v>
      </c>
      <c r="G82" s="13">
        <f t="shared" si="85"/>
        <v>0</v>
      </c>
      <c r="H82" s="13">
        <f t="shared" si="85"/>
        <v>0</v>
      </c>
      <c r="I82" s="13">
        <f t="shared" si="85"/>
        <v>0</v>
      </c>
      <c r="J82" s="13">
        <f t="shared" si="85"/>
        <v>0</v>
      </c>
      <c r="K82" s="13">
        <f t="shared" si="85"/>
        <v>0</v>
      </c>
      <c r="L82" s="13">
        <f t="shared" si="85"/>
        <v>1</v>
      </c>
      <c r="M82" s="13">
        <f t="shared" si="85"/>
        <v>0</v>
      </c>
      <c r="N82" s="13">
        <v>0</v>
      </c>
      <c r="O82" s="13">
        <v>1</v>
      </c>
      <c r="P82" s="12">
        <v>0</v>
      </c>
      <c r="Q82" s="12">
        <v>0</v>
      </c>
      <c r="R82" s="27">
        <f t="shared" si="70"/>
        <v>19</v>
      </c>
      <c r="S82" s="27">
        <f t="shared" si="71"/>
        <v>12</v>
      </c>
      <c r="T82" s="46">
        <f t="shared" si="72"/>
        <v>31</v>
      </c>
    </row>
    <row r="83" spans="1:20" ht="15">
      <c r="A83" s="182"/>
      <c r="B83" s="154"/>
      <c r="C83" s="12" t="s">
        <v>13</v>
      </c>
      <c r="D83" s="13">
        <f aca="true" t="shared" si="86" ref="D83:M83">D225+D375</f>
        <v>0</v>
      </c>
      <c r="E83" s="13">
        <f t="shared" si="86"/>
        <v>0</v>
      </c>
      <c r="F83" s="13">
        <f t="shared" si="86"/>
        <v>0</v>
      </c>
      <c r="G83" s="13">
        <f t="shared" si="86"/>
        <v>0</v>
      </c>
      <c r="H83" s="13">
        <f t="shared" si="86"/>
        <v>0</v>
      </c>
      <c r="I83" s="13">
        <f t="shared" si="86"/>
        <v>0</v>
      </c>
      <c r="J83" s="13">
        <f t="shared" si="86"/>
        <v>0</v>
      </c>
      <c r="K83" s="13">
        <f t="shared" si="86"/>
        <v>0</v>
      </c>
      <c r="L83" s="13">
        <f t="shared" si="86"/>
        <v>0</v>
      </c>
      <c r="M83" s="13">
        <f t="shared" si="86"/>
        <v>0</v>
      </c>
      <c r="N83" s="13">
        <v>0</v>
      </c>
      <c r="O83" s="13">
        <v>0</v>
      </c>
      <c r="P83" s="12">
        <v>0</v>
      </c>
      <c r="Q83" s="12">
        <v>0</v>
      </c>
      <c r="R83" s="27">
        <f t="shared" si="70"/>
        <v>0</v>
      </c>
      <c r="S83" s="27">
        <f t="shared" si="71"/>
        <v>0</v>
      </c>
      <c r="T83" s="46">
        <f t="shared" si="72"/>
        <v>0</v>
      </c>
    </row>
    <row r="84" spans="1:20" ht="15">
      <c r="A84" s="182"/>
      <c r="B84" s="153" t="s">
        <v>54</v>
      </c>
      <c r="C84" s="12" t="s">
        <v>12</v>
      </c>
      <c r="D84" s="13">
        <f aca="true" t="shared" si="87" ref="D84:M84">D226+D376</f>
        <v>12</v>
      </c>
      <c r="E84" s="13">
        <f t="shared" si="87"/>
        <v>7</v>
      </c>
      <c r="F84" s="13">
        <f t="shared" si="87"/>
        <v>0</v>
      </c>
      <c r="G84" s="13">
        <f t="shared" si="87"/>
        <v>0</v>
      </c>
      <c r="H84" s="13">
        <f t="shared" si="87"/>
        <v>0</v>
      </c>
      <c r="I84" s="13">
        <f t="shared" si="87"/>
        <v>0</v>
      </c>
      <c r="J84" s="13">
        <f t="shared" si="87"/>
        <v>0</v>
      </c>
      <c r="K84" s="13">
        <f t="shared" si="87"/>
        <v>0</v>
      </c>
      <c r="L84" s="13">
        <f t="shared" si="87"/>
        <v>0</v>
      </c>
      <c r="M84" s="13">
        <f t="shared" si="87"/>
        <v>0</v>
      </c>
      <c r="N84" s="13">
        <v>0</v>
      </c>
      <c r="O84" s="13">
        <v>0</v>
      </c>
      <c r="P84" s="12">
        <v>0</v>
      </c>
      <c r="Q84" s="12">
        <v>0</v>
      </c>
      <c r="R84" s="27">
        <f t="shared" si="70"/>
        <v>12</v>
      </c>
      <c r="S84" s="27">
        <f t="shared" si="71"/>
        <v>7</v>
      </c>
      <c r="T84" s="46">
        <f t="shared" si="72"/>
        <v>19</v>
      </c>
    </row>
    <row r="85" spans="1:20" ht="15">
      <c r="A85" s="182"/>
      <c r="B85" s="154"/>
      <c r="C85" s="12" t="s">
        <v>13</v>
      </c>
      <c r="D85" s="13">
        <f aca="true" t="shared" si="88" ref="D85:M85">D227+D377</f>
        <v>1</v>
      </c>
      <c r="E85" s="13">
        <f t="shared" si="88"/>
        <v>0</v>
      </c>
      <c r="F85" s="13">
        <f t="shared" si="88"/>
        <v>0</v>
      </c>
      <c r="G85" s="13">
        <f t="shared" si="88"/>
        <v>0</v>
      </c>
      <c r="H85" s="13">
        <f t="shared" si="88"/>
        <v>0</v>
      </c>
      <c r="I85" s="13">
        <f t="shared" si="88"/>
        <v>0</v>
      </c>
      <c r="J85" s="13">
        <f t="shared" si="88"/>
        <v>0</v>
      </c>
      <c r="K85" s="13">
        <f t="shared" si="88"/>
        <v>0</v>
      </c>
      <c r="L85" s="13">
        <f t="shared" si="88"/>
        <v>0</v>
      </c>
      <c r="M85" s="13">
        <f t="shared" si="88"/>
        <v>0</v>
      </c>
      <c r="N85" s="13">
        <v>0</v>
      </c>
      <c r="O85" s="13">
        <v>0</v>
      </c>
      <c r="P85" s="12">
        <v>0</v>
      </c>
      <c r="Q85" s="12">
        <v>0</v>
      </c>
      <c r="R85" s="27">
        <f t="shared" si="70"/>
        <v>1</v>
      </c>
      <c r="S85" s="27">
        <f t="shared" si="71"/>
        <v>0</v>
      </c>
      <c r="T85" s="46">
        <f t="shared" si="72"/>
        <v>1</v>
      </c>
    </row>
    <row r="86" spans="1:20" ht="15">
      <c r="A86" s="182"/>
      <c r="B86" s="153" t="s">
        <v>55</v>
      </c>
      <c r="C86" s="12" t="s">
        <v>12</v>
      </c>
      <c r="D86" s="13">
        <f aca="true" t="shared" si="89" ref="D86:M86">D228+D378</f>
        <v>4</v>
      </c>
      <c r="E86" s="13">
        <f t="shared" si="89"/>
        <v>2</v>
      </c>
      <c r="F86" s="13">
        <f t="shared" si="89"/>
        <v>0</v>
      </c>
      <c r="G86" s="13">
        <f t="shared" si="89"/>
        <v>0</v>
      </c>
      <c r="H86" s="13">
        <f t="shared" si="89"/>
        <v>0</v>
      </c>
      <c r="I86" s="13">
        <f t="shared" si="89"/>
        <v>0</v>
      </c>
      <c r="J86" s="13">
        <f t="shared" si="89"/>
        <v>0</v>
      </c>
      <c r="K86" s="13">
        <f t="shared" si="89"/>
        <v>0</v>
      </c>
      <c r="L86" s="13">
        <f t="shared" si="89"/>
        <v>0</v>
      </c>
      <c r="M86" s="13">
        <f t="shared" si="89"/>
        <v>0</v>
      </c>
      <c r="N86" s="13">
        <v>0</v>
      </c>
      <c r="O86" s="13">
        <v>0</v>
      </c>
      <c r="P86" s="12">
        <v>0</v>
      </c>
      <c r="Q86" s="12">
        <v>0</v>
      </c>
      <c r="R86" s="27">
        <f t="shared" si="70"/>
        <v>4</v>
      </c>
      <c r="S86" s="27">
        <f t="shared" si="71"/>
        <v>2</v>
      </c>
      <c r="T86" s="46">
        <f t="shared" si="72"/>
        <v>6</v>
      </c>
    </row>
    <row r="87" spans="1:20" ht="15">
      <c r="A87" s="182"/>
      <c r="B87" s="154"/>
      <c r="C87" s="12" t="s">
        <v>13</v>
      </c>
      <c r="D87" s="13">
        <f aca="true" t="shared" si="90" ref="D87:M87">D229+D379</f>
        <v>0</v>
      </c>
      <c r="E87" s="13">
        <f t="shared" si="90"/>
        <v>0</v>
      </c>
      <c r="F87" s="13">
        <f t="shared" si="90"/>
        <v>0</v>
      </c>
      <c r="G87" s="13">
        <f t="shared" si="90"/>
        <v>0</v>
      </c>
      <c r="H87" s="13">
        <f t="shared" si="90"/>
        <v>0</v>
      </c>
      <c r="I87" s="13">
        <f t="shared" si="90"/>
        <v>0</v>
      </c>
      <c r="J87" s="13">
        <f t="shared" si="90"/>
        <v>0</v>
      </c>
      <c r="K87" s="13">
        <f t="shared" si="90"/>
        <v>0</v>
      </c>
      <c r="L87" s="13">
        <f t="shared" si="90"/>
        <v>0</v>
      </c>
      <c r="M87" s="13">
        <f t="shared" si="90"/>
        <v>0</v>
      </c>
      <c r="N87" s="13">
        <v>0</v>
      </c>
      <c r="O87" s="13">
        <v>0</v>
      </c>
      <c r="P87" s="12">
        <v>0</v>
      </c>
      <c r="Q87" s="12">
        <v>0</v>
      </c>
      <c r="R87" s="27">
        <f t="shared" si="70"/>
        <v>0</v>
      </c>
      <c r="S87" s="27">
        <f t="shared" si="71"/>
        <v>0</v>
      </c>
      <c r="T87" s="46">
        <f t="shared" si="72"/>
        <v>0</v>
      </c>
    </row>
    <row r="88" spans="1:20" ht="26.25" customHeight="1">
      <c r="A88" s="182"/>
      <c r="B88" s="153" t="s">
        <v>56</v>
      </c>
      <c r="C88" s="12" t="s">
        <v>12</v>
      </c>
      <c r="D88" s="13">
        <f aca="true" t="shared" si="91" ref="D88:M88">D230+D380</f>
        <v>7</v>
      </c>
      <c r="E88" s="13">
        <f t="shared" si="91"/>
        <v>15</v>
      </c>
      <c r="F88" s="13">
        <f t="shared" si="91"/>
        <v>0</v>
      </c>
      <c r="G88" s="13">
        <f t="shared" si="91"/>
        <v>0</v>
      </c>
      <c r="H88" s="13">
        <f t="shared" si="91"/>
        <v>0</v>
      </c>
      <c r="I88" s="13">
        <f t="shared" si="91"/>
        <v>0</v>
      </c>
      <c r="J88" s="13">
        <f t="shared" si="91"/>
        <v>0</v>
      </c>
      <c r="K88" s="13">
        <f t="shared" si="91"/>
        <v>0</v>
      </c>
      <c r="L88" s="13">
        <f t="shared" si="91"/>
        <v>0</v>
      </c>
      <c r="M88" s="13">
        <f t="shared" si="91"/>
        <v>0</v>
      </c>
      <c r="N88" s="13">
        <v>0</v>
      </c>
      <c r="O88" s="13">
        <v>0</v>
      </c>
      <c r="P88" s="12">
        <v>0</v>
      </c>
      <c r="Q88" s="12">
        <v>0</v>
      </c>
      <c r="R88" s="27">
        <f t="shared" si="70"/>
        <v>7</v>
      </c>
      <c r="S88" s="27">
        <f t="shared" si="71"/>
        <v>15</v>
      </c>
      <c r="T88" s="46">
        <f t="shared" si="72"/>
        <v>22</v>
      </c>
    </row>
    <row r="89" spans="1:20" ht="15">
      <c r="A89" s="182"/>
      <c r="B89" s="154"/>
      <c r="C89" s="12" t="s">
        <v>13</v>
      </c>
      <c r="D89" s="13">
        <f aca="true" t="shared" si="92" ref="D89:M89">D231+D381</f>
        <v>0</v>
      </c>
      <c r="E89" s="13">
        <f t="shared" si="92"/>
        <v>0</v>
      </c>
      <c r="F89" s="13">
        <f t="shared" si="92"/>
        <v>0</v>
      </c>
      <c r="G89" s="13">
        <f t="shared" si="92"/>
        <v>0</v>
      </c>
      <c r="H89" s="13">
        <f t="shared" si="92"/>
        <v>0</v>
      </c>
      <c r="I89" s="13">
        <f t="shared" si="92"/>
        <v>0</v>
      </c>
      <c r="J89" s="13">
        <f t="shared" si="92"/>
        <v>0</v>
      </c>
      <c r="K89" s="13">
        <f t="shared" si="92"/>
        <v>0</v>
      </c>
      <c r="L89" s="13">
        <f t="shared" si="92"/>
        <v>0</v>
      </c>
      <c r="M89" s="13">
        <f t="shared" si="92"/>
        <v>0</v>
      </c>
      <c r="N89" s="13">
        <v>0</v>
      </c>
      <c r="O89" s="13">
        <v>0</v>
      </c>
      <c r="P89" s="12">
        <v>0</v>
      </c>
      <c r="Q89" s="12">
        <v>0</v>
      </c>
      <c r="R89" s="27">
        <f t="shared" si="70"/>
        <v>0</v>
      </c>
      <c r="S89" s="27">
        <f t="shared" si="71"/>
        <v>0</v>
      </c>
      <c r="T89" s="46">
        <f t="shared" si="72"/>
        <v>0</v>
      </c>
    </row>
    <row r="90" spans="1:20" ht="15">
      <c r="A90" s="182"/>
      <c r="B90" s="153" t="s">
        <v>57</v>
      </c>
      <c r="C90" s="12" t="s">
        <v>12</v>
      </c>
      <c r="D90" s="13">
        <f aca="true" t="shared" si="93" ref="D90:M90">D232+D382</f>
        <v>8</v>
      </c>
      <c r="E90" s="13">
        <f t="shared" si="93"/>
        <v>9</v>
      </c>
      <c r="F90" s="13">
        <f t="shared" si="93"/>
        <v>0</v>
      </c>
      <c r="G90" s="13">
        <f t="shared" si="93"/>
        <v>0</v>
      </c>
      <c r="H90" s="13">
        <f t="shared" si="93"/>
        <v>0</v>
      </c>
      <c r="I90" s="13">
        <f t="shared" si="93"/>
        <v>0</v>
      </c>
      <c r="J90" s="13">
        <f t="shared" si="93"/>
        <v>0</v>
      </c>
      <c r="K90" s="13">
        <f t="shared" si="93"/>
        <v>0</v>
      </c>
      <c r="L90" s="13">
        <f t="shared" si="93"/>
        <v>0</v>
      </c>
      <c r="M90" s="13">
        <f t="shared" si="93"/>
        <v>0</v>
      </c>
      <c r="N90" s="13">
        <v>0</v>
      </c>
      <c r="O90" s="13">
        <v>0</v>
      </c>
      <c r="P90" s="12">
        <v>0</v>
      </c>
      <c r="Q90" s="12">
        <v>0</v>
      </c>
      <c r="R90" s="27">
        <f t="shared" si="70"/>
        <v>8</v>
      </c>
      <c r="S90" s="27">
        <f t="shared" si="71"/>
        <v>9</v>
      </c>
      <c r="T90" s="46">
        <f t="shared" si="72"/>
        <v>17</v>
      </c>
    </row>
    <row r="91" spans="1:20" ht="15">
      <c r="A91" s="182"/>
      <c r="B91" s="154"/>
      <c r="C91" s="12" t="s">
        <v>13</v>
      </c>
      <c r="D91" s="13">
        <f aca="true" t="shared" si="94" ref="D91:M91">D233+D383</f>
        <v>2</v>
      </c>
      <c r="E91" s="13">
        <f t="shared" si="94"/>
        <v>2</v>
      </c>
      <c r="F91" s="13">
        <f t="shared" si="94"/>
        <v>0</v>
      </c>
      <c r="G91" s="13">
        <f t="shared" si="94"/>
        <v>0</v>
      </c>
      <c r="H91" s="13">
        <f t="shared" si="94"/>
        <v>0</v>
      </c>
      <c r="I91" s="13">
        <f t="shared" si="94"/>
        <v>0</v>
      </c>
      <c r="J91" s="13">
        <f t="shared" si="94"/>
        <v>0</v>
      </c>
      <c r="K91" s="13">
        <f t="shared" si="94"/>
        <v>0</v>
      </c>
      <c r="L91" s="13">
        <f t="shared" si="94"/>
        <v>0</v>
      </c>
      <c r="M91" s="13">
        <f t="shared" si="94"/>
        <v>0</v>
      </c>
      <c r="N91" s="13">
        <v>0</v>
      </c>
      <c r="O91" s="13">
        <v>0</v>
      </c>
      <c r="P91" s="12">
        <v>0</v>
      </c>
      <c r="Q91" s="12">
        <v>0</v>
      </c>
      <c r="R91" s="27">
        <f t="shared" si="70"/>
        <v>2</v>
      </c>
      <c r="S91" s="27">
        <f t="shared" si="71"/>
        <v>2</v>
      </c>
      <c r="T91" s="46">
        <f t="shared" si="72"/>
        <v>4</v>
      </c>
    </row>
    <row r="92" spans="1:20" ht="15">
      <c r="A92" s="182"/>
      <c r="B92" s="153" t="s">
        <v>58</v>
      </c>
      <c r="C92" s="12" t="s">
        <v>12</v>
      </c>
      <c r="D92" s="13">
        <f aca="true" t="shared" si="95" ref="D92:M92">D234+D384</f>
        <v>5</v>
      </c>
      <c r="E92" s="13">
        <f t="shared" si="95"/>
        <v>5</v>
      </c>
      <c r="F92" s="13">
        <f t="shared" si="95"/>
        <v>0</v>
      </c>
      <c r="G92" s="13">
        <f t="shared" si="95"/>
        <v>0</v>
      </c>
      <c r="H92" s="13">
        <f t="shared" si="95"/>
        <v>0</v>
      </c>
      <c r="I92" s="13">
        <f t="shared" si="95"/>
        <v>0</v>
      </c>
      <c r="J92" s="13">
        <f t="shared" si="95"/>
        <v>0</v>
      </c>
      <c r="K92" s="13">
        <f t="shared" si="95"/>
        <v>0</v>
      </c>
      <c r="L92" s="13">
        <f t="shared" si="95"/>
        <v>0</v>
      </c>
      <c r="M92" s="13">
        <f t="shared" si="95"/>
        <v>0</v>
      </c>
      <c r="N92" s="13">
        <v>0</v>
      </c>
      <c r="O92" s="13">
        <v>0</v>
      </c>
      <c r="P92" s="12">
        <v>0</v>
      </c>
      <c r="Q92" s="12">
        <v>0</v>
      </c>
      <c r="R92" s="27">
        <f t="shared" si="70"/>
        <v>5</v>
      </c>
      <c r="S92" s="27">
        <f t="shared" si="71"/>
        <v>5</v>
      </c>
      <c r="T92" s="46">
        <f t="shared" si="72"/>
        <v>10</v>
      </c>
    </row>
    <row r="93" spans="1:20" ht="15">
      <c r="A93" s="182"/>
      <c r="B93" s="154"/>
      <c r="C93" s="12" t="s">
        <v>13</v>
      </c>
      <c r="D93" s="13">
        <f aca="true" t="shared" si="96" ref="D93:M93">D235+D385</f>
        <v>2</v>
      </c>
      <c r="E93" s="13">
        <f t="shared" si="96"/>
        <v>0</v>
      </c>
      <c r="F93" s="13">
        <f t="shared" si="96"/>
        <v>0</v>
      </c>
      <c r="G93" s="13">
        <f t="shared" si="96"/>
        <v>0</v>
      </c>
      <c r="H93" s="13">
        <f t="shared" si="96"/>
        <v>0</v>
      </c>
      <c r="I93" s="13">
        <f t="shared" si="96"/>
        <v>0</v>
      </c>
      <c r="J93" s="13">
        <f t="shared" si="96"/>
        <v>0</v>
      </c>
      <c r="K93" s="13">
        <f t="shared" si="96"/>
        <v>0</v>
      </c>
      <c r="L93" s="13">
        <f t="shared" si="96"/>
        <v>0</v>
      </c>
      <c r="M93" s="13">
        <f t="shared" si="96"/>
        <v>0</v>
      </c>
      <c r="N93" s="13">
        <v>0</v>
      </c>
      <c r="O93" s="13">
        <v>0</v>
      </c>
      <c r="P93" s="12">
        <v>0</v>
      </c>
      <c r="Q93" s="12">
        <v>0</v>
      </c>
      <c r="R93" s="27">
        <f t="shared" si="70"/>
        <v>2</v>
      </c>
      <c r="S93" s="27">
        <f t="shared" si="71"/>
        <v>0</v>
      </c>
      <c r="T93" s="46">
        <f t="shared" si="72"/>
        <v>2</v>
      </c>
    </row>
    <row r="94" spans="1:20" ht="15">
      <c r="A94" s="182"/>
      <c r="B94" s="153" t="s">
        <v>59</v>
      </c>
      <c r="C94" s="12" t="s">
        <v>12</v>
      </c>
      <c r="D94" s="13">
        <f aca="true" t="shared" si="97" ref="D94:M94">D236+D386</f>
        <v>9</v>
      </c>
      <c r="E94" s="13">
        <f t="shared" si="97"/>
        <v>7</v>
      </c>
      <c r="F94" s="13">
        <f t="shared" si="97"/>
        <v>0</v>
      </c>
      <c r="G94" s="13">
        <f t="shared" si="97"/>
        <v>0</v>
      </c>
      <c r="H94" s="13">
        <f t="shared" si="97"/>
        <v>0</v>
      </c>
      <c r="I94" s="13">
        <f t="shared" si="97"/>
        <v>0</v>
      </c>
      <c r="J94" s="13">
        <f t="shared" si="97"/>
        <v>0</v>
      </c>
      <c r="K94" s="13">
        <f t="shared" si="97"/>
        <v>0</v>
      </c>
      <c r="L94" s="13">
        <f t="shared" si="97"/>
        <v>0</v>
      </c>
      <c r="M94" s="13">
        <f t="shared" si="97"/>
        <v>0</v>
      </c>
      <c r="N94" s="13">
        <v>0</v>
      </c>
      <c r="O94" s="13">
        <v>0</v>
      </c>
      <c r="P94" s="12">
        <v>0</v>
      </c>
      <c r="Q94" s="12">
        <v>0</v>
      </c>
      <c r="R94" s="27">
        <f t="shared" si="70"/>
        <v>9</v>
      </c>
      <c r="S94" s="27">
        <f t="shared" si="71"/>
        <v>7</v>
      </c>
      <c r="T94" s="46">
        <f t="shared" si="72"/>
        <v>16</v>
      </c>
    </row>
    <row r="95" spans="1:20" ht="15">
      <c r="A95" s="182"/>
      <c r="B95" s="154"/>
      <c r="C95" s="12" t="s">
        <v>13</v>
      </c>
      <c r="D95" s="13">
        <f aca="true" t="shared" si="98" ref="D95:M95">D237+D387</f>
        <v>0</v>
      </c>
      <c r="E95" s="13">
        <f t="shared" si="98"/>
        <v>0</v>
      </c>
      <c r="F95" s="13">
        <f t="shared" si="98"/>
        <v>0</v>
      </c>
      <c r="G95" s="13">
        <f t="shared" si="98"/>
        <v>0</v>
      </c>
      <c r="H95" s="13">
        <f t="shared" si="98"/>
        <v>0</v>
      </c>
      <c r="I95" s="13">
        <f t="shared" si="98"/>
        <v>0</v>
      </c>
      <c r="J95" s="13">
        <f t="shared" si="98"/>
        <v>0</v>
      </c>
      <c r="K95" s="13">
        <f t="shared" si="98"/>
        <v>0</v>
      </c>
      <c r="L95" s="13">
        <f t="shared" si="98"/>
        <v>0</v>
      </c>
      <c r="M95" s="13">
        <f t="shared" si="98"/>
        <v>0</v>
      </c>
      <c r="N95" s="13">
        <v>0</v>
      </c>
      <c r="O95" s="13">
        <v>0</v>
      </c>
      <c r="P95" s="12">
        <v>0</v>
      </c>
      <c r="Q95" s="12">
        <v>0</v>
      </c>
      <c r="R95" s="27">
        <f t="shared" si="70"/>
        <v>0</v>
      </c>
      <c r="S95" s="27">
        <f t="shared" si="71"/>
        <v>0</v>
      </c>
      <c r="T95" s="46">
        <f t="shared" si="72"/>
        <v>0</v>
      </c>
    </row>
    <row r="96" spans="1:20" ht="26.25" customHeight="1">
      <c r="A96" s="182"/>
      <c r="B96" s="153" t="s">
        <v>60</v>
      </c>
      <c r="C96" s="12" t="s">
        <v>12</v>
      </c>
      <c r="D96" s="13">
        <f aca="true" t="shared" si="99" ref="D96:M96">D238+D388</f>
        <v>8</v>
      </c>
      <c r="E96" s="13">
        <f t="shared" si="99"/>
        <v>14</v>
      </c>
      <c r="F96" s="13">
        <f t="shared" si="99"/>
        <v>0</v>
      </c>
      <c r="G96" s="13">
        <f t="shared" si="99"/>
        <v>0</v>
      </c>
      <c r="H96" s="13">
        <f t="shared" si="99"/>
        <v>0</v>
      </c>
      <c r="I96" s="13">
        <f t="shared" si="99"/>
        <v>0</v>
      </c>
      <c r="J96" s="13">
        <f t="shared" si="99"/>
        <v>0</v>
      </c>
      <c r="K96" s="13">
        <f t="shared" si="99"/>
        <v>0</v>
      </c>
      <c r="L96" s="13">
        <f t="shared" si="99"/>
        <v>0</v>
      </c>
      <c r="M96" s="13">
        <f t="shared" si="99"/>
        <v>0</v>
      </c>
      <c r="N96" s="13">
        <v>0</v>
      </c>
      <c r="O96" s="13">
        <v>0</v>
      </c>
      <c r="P96" s="12">
        <v>0</v>
      </c>
      <c r="Q96" s="12">
        <v>0</v>
      </c>
      <c r="R96" s="27">
        <f t="shared" si="70"/>
        <v>8</v>
      </c>
      <c r="S96" s="27">
        <f t="shared" si="71"/>
        <v>14</v>
      </c>
      <c r="T96" s="46">
        <f t="shared" si="72"/>
        <v>22</v>
      </c>
    </row>
    <row r="97" spans="1:20" ht="15">
      <c r="A97" s="182"/>
      <c r="B97" s="154"/>
      <c r="C97" s="12" t="s">
        <v>13</v>
      </c>
      <c r="D97" s="13">
        <f aca="true" t="shared" si="100" ref="D97:M97">D239+D389</f>
        <v>1</v>
      </c>
      <c r="E97" s="13">
        <f t="shared" si="100"/>
        <v>2</v>
      </c>
      <c r="F97" s="13">
        <f t="shared" si="100"/>
        <v>0</v>
      </c>
      <c r="G97" s="13">
        <f t="shared" si="100"/>
        <v>0</v>
      </c>
      <c r="H97" s="13">
        <f t="shared" si="100"/>
        <v>0</v>
      </c>
      <c r="I97" s="13">
        <f t="shared" si="100"/>
        <v>0</v>
      </c>
      <c r="J97" s="13">
        <f t="shared" si="100"/>
        <v>0</v>
      </c>
      <c r="K97" s="13">
        <f t="shared" si="100"/>
        <v>0</v>
      </c>
      <c r="L97" s="13">
        <f t="shared" si="100"/>
        <v>0</v>
      </c>
      <c r="M97" s="13">
        <f t="shared" si="100"/>
        <v>0</v>
      </c>
      <c r="N97" s="13">
        <v>0</v>
      </c>
      <c r="O97" s="13">
        <v>0</v>
      </c>
      <c r="P97" s="12">
        <v>0</v>
      </c>
      <c r="Q97" s="12">
        <v>0</v>
      </c>
      <c r="R97" s="27">
        <f t="shared" si="70"/>
        <v>1</v>
      </c>
      <c r="S97" s="27">
        <f t="shared" si="71"/>
        <v>2</v>
      </c>
      <c r="T97" s="46">
        <f t="shared" si="72"/>
        <v>3</v>
      </c>
    </row>
    <row r="98" spans="1:20" ht="15">
      <c r="A98" s="182"/>
      <c r="B98" s="153" t="s">
        <v>61</v>
      </c>
      <c r="C98" s="12" t="s">
        <v>12</v>
      </c>
      <c r="D98" s="13">
        <f aca="true" t="shared" si="101" ref="D98:M98">D240+D390</f>
        <v>1</v>
      </c>
      <c r="E98" s="13">
        <f t="shared" si="101"/>
        <v>12</v>
      </c>
      <c r="F98" s="13">
        <f t="shared" si="101"/>
        <v>0</v>
      </c>
      <c r="G98" s="13">
        <f t="shared" si="101"/>
        <v>0</v>
      </c>
      <c r="H98" s="13">
        <f t="shared" si="101"/>
        <v>0</v>
      </c>
      <c r="I98" s="13">
        <f t="shared" si="101"/>
        <v>0</v>
      </c>
      <c r="J98" s="13">
        <f t="shared" si="101"/>
        <v>0</v>
      </c>
      <c r="K98" s="13">
        <f t="shared" si="101"/>
        <v>0</v>
      </c>
      <c r="L98" s="13">
        <f t="shared" si="101"/>
        <v>0</v>
      </c>
      <c r="M98" s="13">
        <f t="shared" si="101"/>
        <v>0</v>
      </c>
      <c r="N98" s="13">
        <v>0</v>
      </c>
      <c r="O98" s="13">
        <v>0</v>
      </c>
      <c r="P98" s="12">
        <v>0</v>
      </c>
      <c r="Q98" s="12">
        <v>0</v>
      </c>
      <c r="R98" s="27">
        <f t="shared" si="70"/>
        <v>1</v>
      </c>
      <c r="S98" s="27">
        <f t="shared" si="71"/>
        <v>12</v>
      </c>
      <c r="T98" s="46">
        <f t="shared" si="72"/>
        <v>13</v>
      </c>
    </row>
    <row r="99" spans="1:20" ht="15">
      <c r="A99" s="182"/>
      <c r="B99" s="154"/>
      <c r="C99" s="12" t="s">
        <v>13</v>
      </c>
      <c r="D99" s="13">
        <f aca="true" t="shared" si="102" ref="D99:M99">D241+D391</f>
        <v>0</v>
      </c>
      <c r="E99" s="13">
        <f t="shared" si="102"/>
        <v>3</v>
      </c>
      <c r="F99" s="13">
        <f t="shared" si="102"/>
        <v>0</v>
      </c>
      <c r="G99" s="13">
        <f t="shared" si="102"/>
        <v>0</v>
      </c>
      <c r="H99" s="13">
        <f t="shared" si="102"/>
        <v>0</v>
      </c>
      <c r="I99" s="13">
        <f t="shared" si="102"/>
        <v>0</v>
      </c>
      <c r="J99" s="13">
        <f t="shared" si="102"/>
        <v>0</v>
      </c>
      <c r="K99" s="13">
        <f t="shared" si="102"/>
        <v>0</v>
      </c>
      <c r="L99" s="13">
        <f t="shared" si="102"/>
        <v>0</v>
      </c>
      <c r="M99" s="13">
        <f t="shared" si="102"/>
        <v>0</v>
      </c>
      <c r="N99" s="13">
        <v>0</v>
      </c>
      <c r="O99" s="13">
        <v>0</v>
      </c>
      <c r="P99" s="12">
        <v>0</v>
      </c>
      <c r="Q99" s="12">
        <v>0</v>
      </c>
      <c r="R99" s="27">
        <f t="shared" si="70"/>
        <v>0</v>
      </c>
      <c r="S99" s="27">
        <f t="shared" si="71"/>
        <v>3</v>
      </c>
      <c r="T99" s="46">
        <f t="shared" si="72"/>
        <v>3</v>
      </c>
    </row>
    <row r="100" spans="1:20" ht="15">
      <c r="A100" s="182"/>
      <c r="B100" s="153" t="s">
        <v>218</v>
      </c>
      <c r="C100" s="12" t="s">
        <v>12</v>
      </c>
      <c r="D100" s="13">
        <f aca="true" t="shared" si="103" ref="D100:M100">D242+D392</f>
        <v>3</v>
      </c>
      <c r="E100" s="13">
        <f t="shared" si="103"/>
        <v>6</v>
      </c>
      <c r="F100" s="13">
        <f t="shared" si="103"/>
        <v>0</v>
      </c>
      <c r="G100" s="13">
        <f t="shared" si="103"/>
        <v>0</v>
      </c>
      <c r="H100" s="13">
        <f t="shared" si="103"/>
        <v>0</v>
      </c>
      <c r="I100" s="13">
        <f t="shared" si="103"/>
        <v>0</v>
      </c>
      <c r="J100" s="13">
        <f t="shared" si="103"/>
        <v>0</v>
      </c>
      <c r="K100" s="13">
        <f t="shared" si="103"/>
        <v>0</v>
      </c>
      <c r="L100" s="13">
        <f t="shared" si="103"/>
        <v>0</v>
      </c>
      <c r="M100" s="13">
        <f t="shared" si="103"/>
        <v>0</v>
      </c>
      <c r="N100" s="13">
        <v>0</v>
      </c>
      <c r="O100" s="13">
        <v>0</v>
      </c>
      <c r="P100" s="12">
        <v>0</v>
      </c>
      <c r="Q100" s="12">
        <v>0</v>
      </c>
      <c r="R100" s="27">
        <f t="shared" si="70"/>
        <v>3</v>
      </c>
      <c r="S100" s="27">
        <f t="shared" si="71"/>
        <v>6</v>
      </c>
      <c r="T100" s="46">
        <f t="shared" si="72"/>
        <v>9</v>
      </c>
    </row>
    <row r="101" spans="1:20" ht="15">
      <c r="A101" s="182"/>
      <c r="B101" s="154"/>
      <c r="C101" s="12" t="s">
        <v>13</v>
      </c>
      <c r="D101" s="13">
        <f aca="true" t="shared" si="104" ref="D101:M101">D243+D393</f>
        <v>0</v>
      </c>
      <c r="E101" s="13">
        <f t="shared" si="104"/>
        <v>0</v>
      </c>
      <c r="F101" s="13">
        <f t="shared" si="104"/>
        <v>0</v>
      </c>
      <c r="G101" s="13">
        <f t="shared" si="104"/>
        <v>0</v>
      </c>
      <c r="H101" s="13">
        <f t="shared" si="104"/>
        <v>0</v>
      </c>
      <c r="I101" s="13">
        <f t="shared" si="104"/>
        <v>0</v>
      </c>
      <c r="J101" s="13">
        <f t="shared" si="104"/>
        <v>0</v>
      </c>
      <c r="K101" s="13">
        <f t="shared" si="104"/>
        <v>0</v>
      </c>
      <c r="L101" s="13">
        <f t="shared" si="104"/>
        <v>0</v>
      </c>
      <c r="M101" s="13">
        <f t="shared" si="104"/>
        <v>0</v>
      </c>
      <c r="N101" s="13">
        <v>0</v>
      </c>
      <c r="O101" s="13">
        <v>0</v>
      </c>
      <c r="P101" s="12">
        <v>0</v>
      </c>
      <c r="Q101" s="12">
        <v>0</v>
      </c>
      <c r="R101" s="27">
        <f t="shared" si="70"/>
        <v>0</v>
      </c>
      <c r="S101" s="27">
        <f t="shared" si="71"/>
        <v>0</v>
      </c>
      <c r="T101" s="46">
        <f t="shared" si="72"/>
        <v>0</v>
      </c>
    </row>
    <row r="102" spans="1:20" ht="15">
      <c r="A102" s="182"/>
      <c r="B102" s="153" t="s">
        <v>62</v>
      </c>
      <c r="C102" s="12" t="s">
        <v>12</v>
      </c>
      <c r="D102" s="13">
        <f aca="true" t="shared" si="105" ref="D102:M102">D244+D394</f>
        <v>6</v>
      </c>
      <c r="E102" s="13">
        <f t="shared" si="105"/>
        <v>15</v>
      </c>
      <c r="F102" s="13">
        <f t="shared" si="105"/>
        <v>0</v>
      </c>
      <c r="G102" s="13">
        <f t="shared" si="105"/>
        <v>1</v>
      </c>
      <c r="H102" s="13">
        <f t="shared" si="105"/>
        <v>0</v>
      </c>
      <c r="I102" s="13">
        <f t="shared" si="105"/>
        <v>0</v>
      </c>
      <c r="J102" s="13">
        <f t="shared" si="105"/>
        <v>0</v>
      </c>
      <c r="K102" s="13">
        <f t="shared" si="105"/>
        <v>0</v>
      </c>
      <c r="L102" s="13">
        <f t="shared" si="105"/>
        <v>0</v>
      </c>
      <c r="M102" s="13">
        <f t="shared" si="105"/>
        <v>0</v>
      </c>
      <c r="N102" s="13">
        <v>0</v>
      </c>
      <c r="O102" s="13">
        <v>0</v>
      </c>
      <c r="P102" s="12">
        <v>0</v>
      </c>
      <c r="Q102" s="12">
        <v>0</v>
      </c>
      <c r="R102" s="27">
        <f t="shared" si="70"/>
        <v>6</v>
      </c>
      <c r="S102" s="27">
        <f t="shared" si="71"/>
        <v>16</v>
      </c>
      <c r="T102" s="46">
        <f t="shared" si="72"/>
        <v>22</v>
      </c>
    </row>
    <row r="103" spans="1:20" ht="15">
      <c r="A103" s="182"/>
      <c r="B103" s="154"/>
      <c r="C103" s="12" t="s">
        <v>13</v>
      </c>
      <c r="D103" s="13">
        <f aca="true" t="shared" si="106" ref="D103:M103">D245+D395</f>
        <v>0</v>
      </c>
      <c r="E103" s="13">
        <f t="shared" si="106"/>
        <v>0</v>
      </c>
      <c r="F103" s="13">
        <f t="shared" si="106"/>
        <v>0</v>
      </c>
      <c r="G103" s="13">
        <f t="shared" si="106"/>
        <v>0</v>
      </c>
      <c r="H103" s="13">
        <f t="shared" si="106"/>
        <v>0</v>
      </c>
      <c r="I103" s="13">
        <f t="shared" si="106"/>
        <v>0</v>
      </c>
      <c r="J103" s="13">
        <f t="shared" si="106"/>
        <v>0</v>
      </c>
      <c r="K103" s="13">
        <f t="shared" si="106"/>
        <v>0</v>
      </c>
      <c r="L103" s="13">
        <f t="shared" si="106"/>
        <v>0</v>
      </c>
      <c r="M103" s="13">
        <f t="shared" si="106"/>
        <v>0</v>
      </c>
      <c r="N103" s="13">
        <v>0</v>
      </c>
      <c r="O103" s="13">
        <v>0</v>
      </c>
      <c r="P103" s="12">
        <v>0</v>
      </c>
      <c r="Q103" s="12">
        <v>0</v>
      </c>
      <c r="R103" s="27">
        <f t="shared" si="70"/>
        <v>0</v>
      </c>
      <c r="S103" s="27">
        <f t="shared" si="71"/>
        <v>0</v>
      </c>
      <c r="T103" s="46">
        <f t="shared" si="72"/>
        <v>0</v>
      </c>
    </row>
    <row r="104" spans="1:20" ht="15">
      <c r="A104" s="182"/>
      <c r="B104" s="153" t="s">
        <v>65</v>
      </c>
      <c r="C104" s="12" t="s">
        <v>12</v>
      </c>
      <c r="D104" s="13">
        <f aca="true" t="shared" si="107" ref="D104:M104">D246+D396</f>
        <v>0</v>
      </c>
      <c r="E104" s="13">
        <f t="shared" si="107"/>
        <v>5</v>
      </c>
      <c r="F104" s="13">
        <f t="shared" si="107"/>
        <v>0</v>
      </c>
      <c r="G104" s="13">
        <f t="shared" si="107"/>
        <v>0</v>
      </c>
      <c r="H104" s="13">
        <f t="shared" si="107"/>
        <v>0</v>
      </c>
      <c r="I104" s="13">
        <f t="shared" si="107"/>
        <v>0</v>
      </c>
      <c r="J104" s="13">
        <f t="shared" si="107"/>
        <v>0</v>
      </c>
      <c r="K104" s="13">
        <f t="shared" si="107"/>
        <v>0</v>
      </c>
      <c r="L104" s="13">
        <f t="shared" si="107"/>
        <v>0</v>
      </c>
      <c r="M104" s="13">
        <f t="shared" si="107"/>
        <v>0</v>
      </c>
      <c r="N104" s="13">
        <v>0</v>
      </c>
      <c r="O104" s="13">
        <v>0</v>
      </c>
      <c r="P104" s="12">
        <v>0</v>
      </c>
      <c r="Q104" s="12">
        <v>0</v>
      </c>
      <c r="R104" s="27">
        <f t="shared" si="70"/>
        <v>0</v>
      </c>
      <c r="S104" s="27">
        <f t="shared" si="71"/>
        <v>5</v>
      </c>
      <c r="T104" s="46">
        <f t="shared" si="72"/>
        <v>5</v>
      </c>
    </row>
    <row r="105" spans="1:20" ht="15">
      <c r="A105" s="182"/>
      <c r="B105" s="154"/>
      <c r="C105" s="12" t="s">
        <v>13</v>
      </c>
      <c r="D105" s="13">
        <f aca="true" t="shared" si="108" ref="D105:M105">D247+D397</f>
        <v>0</v>
      </c>
      <c r="E105" s="13">
        <f t="shared" si="108"/>
        <v>2</v>
      </c>
      <c r="F105" s="13">
        <f t="shared" si="108"/>
        <v>0</v>
      </c>
      <c r="G105" s="13">
        <f t="shared" si="108"/>
        <v>0</v>
      </c>
      <c r="H105" s="13">
        <f t="shared" si="108"/>
        <v>0</v>
      </c>
      <c r="I105" s="13">
        <f t="shared" si="108"/>
        <v>0</v>
      </c>
      <c r="J105" s="13">
        <f t="shared" si="108"/>
        <v>0</v>
      </c>
      <c r="K105" s="13">
        <f t="shared" si="108"/>
        <v>0</v>
      </c>
      <c r="L105" s="13">
        <f t="shared" si="108"/>
        <v>0</v>
      </c>
      <c r="M105" s="13">
        <f t="shared" si="108"/>
        <v>0</v>
      </c>
      <c r="N105" s="13">
        <v>0</v>
      </c>
      <c r="O105" s="13">
        <v>0</v>
      </c>
      <c r="P105" s="12">
        <v>0</v>
      </c>
      <c r="Q105" s="12">
        <v>0</v>
      </c>
      <c r="R105" s="27">
        <f t="shared" si="70"/>
        <v>0</v>
      </c>
      <c r="S105" s="27">
        <f t="shared" si="71"/>
        <v>2</v>
      </c>
      <c r="T105" s="46">
        <f t="shared" si="72"/>
        <v>2</v>
      </c>
    </row>
    <row r="106" spans="1:20" ht="26.25" customHeight="1">
      <c r="A106" s="182"/>
      <c r="B106" s="153" t="s">
        <v>219</v>
      </c>
      <c r="C106" s="12" t="s">
        <v>12</v>
      </c>
      <c r="D106" s="13">
        <f aca="true" t="shared" si="109" ref="D106:M106">D248+D398</f>
        <v>1</v>
      </c>
      <c r="E106" s="13">
        <f t="shared" si="109"/>
        <v>0</v>
      </c>
      <c r="F106" s="13">
        <f t="shared" si="109"/>
        <v>0</v>
      </c>
      <c r="G106" s="13">
        <f t="shared" si="109"/>
        <v>0</v>
      </c>
      <c r="H106" s="13">
        <f t="shared" si="109"/>
        <v>0</v>
      </c>
      <c r="I106" s="13">
        <f t="shared" si="109"/>
        <v>0</v>
      </c>
      <c r="J106" s="13">
        <f t="shared" si="109"/>
        <v>0</v>
      </c>
      <c r="K106" s="13">
        <f t="shared" si="109"/>
        <v>0</v>
      </c>
      <c r="L106" s="13">
        <f t="shared" si="109"/>
        <v>0</v>
      </c>
      <c r="M106" s="13">
        <f t="shared" si="109"/>
        <v>0</v>
      </c>
      <c r="N106" s="13">
        <v>0</v>
      </c>
      <c r="O106" s="13">
        <v>0</v>
      </c>
      <c r="P106" s="12">
        <v>0</v>
      </c>
      <c r="Q106" s="12">
        <v>0</v>
      </c>
      <c r="R106" s="27">
        <f t="shared" si="70"/>
        <v>1</v>
      </c>
      <c r="S106" s="27">
        <f t="shared" si="71"/>
        <v>0</v>
      </c>
      <c r="T106" s="46">
        <f t="shared" si="72"/>
        <v>1</v>
      </c>
    </row>
    <row r="107" spans="1:20" ht="15">
      <c r="A107" s="182"/>
      <c r="B107" s="154"/>
      <c r="C107" s="12" t="s">
        <v>13</v>
      </c>
      <c r="D107" s="13">
        <f aca="true" t="shared" si="110" ref="D107:M107">D249+D399</f>
        <v>1</v>
      </c>
      <c r="E107" s="13">
        <f t="shared" si="110"/>
        <v>0</v>
      </c>
      <c r="F107" s="13">
        <f t="shared" si="110"/>
        <v>0</v>
      </c>
      <c r="G107" s="13">
        <f t="shared" si="110"/>
        <v>0</v>
      </c>
      <c r="H107" s="13">
        <f t="shared" si="110"/>
        <v>0</v>
      </c>
      <c r="I107" s="13">
        <f t="shared" si="110"/>
        <v>0</v>
      </c>
      <c r="J107" s="13">
        <f t="shared" si="110"/>
        <v>0</v>
      </c>
      <c r="K107" s="13">
        <f t="shared" si="110"/>
        <v>0</v>
      </c>
      <c r="L107" s="13">
        <f t="shared" si="110"/>
        <v>0</v>
      </c>
      <c r="M107" s="13">
        <f t="shared" si="110"/>
        <v>0</v>
      </c>
      <c r="N107" s="13">
        <v>0</v>
      </c>
      <c r="O107" s="13">
        <v>0</v>
      </c>
      <c r="P107" s="12">
        <v>0</v>
      </c>
      <c r="Q107" s="12">
        <v>0</v>
      </c>
      <c r="R107" s="27">
        <f t="shared" si="70"/>
        <v>1</v>
      </c>
      <c r="S107" s="27">
        <f t="shared" si="71"/>
        <v>0</v>
      </c>
      <c r="T107" s="46">
        <f t="shared" si="72"/>
        <v>1</v>
      </c>
    </row>
    <row r="108" spans="1:20" ht="15">
      <c r="A108" s="182"/>
      <c r="B108" s="153" t="s">
        <v>220</v>
      </c>
      <c r="C108" s="12" t="s">
        <v>12</v>
      </c>
      <c r="D108" s="13">
        <f aca="true" t="shared" si="111" ref="D108:M108">D250+D400</f>
        <v>0</v>
      </c>
      <c r="E108" s="13">
        <f t="shared" si="111"/>
        <v>2</v>
      </c>
      <c r="F108" s="13">
        <f t="shared" si="111"/>
        <v>0</v>
      </c>
      <c r="G108" s="13">
        <f t="shared" si="111"/>
        <v>0</v>
      </c>
      <c r="H108" s="13">
        <f t="shared" si="111"/>
        <v>0</v>
      </c>
      <c r="I108" s="13">
        <f t="shared" si="111"/>
        <v>0</v>
      </c>
      <c r="J108" s="13">
        <f t="shared" si="111"/>
        <v>0</v>
      </c>
      <c r="K108" s="13">
        <f t="shared" si="111"/>
        <v>0</v>
      </c>
      <c r="L108" s="13">
        <f t="shared" si="111"/>
        <v>0</v>
      </c>
      <c r="M108" s="13">
        <f t="shared" si="111"/>
        <v>0</v>
      </c>
      <c r="N108" s="13">
        <v>0</v>
      </c>
      <c r="O108" s="13">
        <v>0</v>
      </c>
      <c r="P108" s="12">
        <v>0</v>
      </c>
      <c r="Q108" s="12">
        <v>0</v>
      </c>
      <c r="R108" s="27">
        <f t="shared" si="70"/>
        <v>0</v>
      </c>
      <c r="S108" s="27">
        <f t="shared" si="71"/>
        <v>2</v>
      </c>
      <c r="T108" s="46">
        <f t="shared" si="72"/>
        <v>2</v>
      </c>
    </row>
    <row r="109" spans="1:20" ht="15">
      <c r="A109" s="182"/>
      <c r="B109" s="154"/>
      <c r="C109" s="12" t="s">
        <v>13</v>
      </c>
      <c r="D109" s="13">
        <f aca="true" t="shared" si="112" ref="D109:M109">D251+D401</f>
        <v>0</v>
      </c>
      <c r="E109" s="13">
        <f t="shared" si="112"/>
        <v>2</v>
      </c>
      <c r="F109" s="13">
        <f t="shared" si="112"/>
        <v>0</v>
      </c>
      <c r="G109" s="13">
        <f t="shared" si="112"/>
        <v>0</v>
      </c>
      <c r="H109" s="13">
        <f t="shared" si="112"/>
        <v>0</v>
      </c>
      <c r="I109" s="13">
        <f t="shared" si="112"/>
        <v>0</v>
      </c>
      <c r="J109" s="13">
        <f t="shared" si="112"/>
        <v>0</v>
      </c>
      <c r="K109" s="13">
        <f t="shared" si="112"/>
        <v>0</v>
      </c>
      <c r="L109" s="13">
        <f t="shared" si="112"/>
        <v>0</v>
      </c>
      <c r="M109" s="13">
        <f t="shared" si="112"/>
        <v>0</v>
      </c>
      <c r="N109" s="13">
        <v>0</v>
      </c>
      <c r="O109" s="13">
        <v>0</v>
      </c>
      <c r="P109" s="12">
        <v>0</v>
      </c>
      <c r="Q109" s="12">
        <v>0</v>
      </c>
      <c r="R109" s="27">
        <f t="shared" si="70"/>
        <v>0</v>
      </c>
      <c r="S109" s="27">
        <f t="shared" si="71"/>
        <v>2</v>
      </c>
      <c r="T109" s="46">
        <f t="shared" si="72"/>
        <v>2</v>
      </c>
    </row>
    <row r="110" spans="1:20" ht="15">
      <c r="A110" s="182"/>
      <c r="B110" s="153" t="s">
        <v>63</v>
      </c>
      <c r="C110" s="12" t="s">
        <v>12</v>
      </c>
      <c r="D110" s="13">
        <f aca="true" t="shared" si="113" ref="D110:M110">D252+D402</f>
        <v>3</v>
      </c>
      <c r="E110" s="13">
        <f t="shared" si="113"/>
        <v>0</v>
      </c>
      <c r="F110" s="13">
        <f t="shared" si="113"/>
        <v>0</v>
      </c>
      <c r="G110" s="13">
        <f t="shared" si="113"/>
        <v>0</v>
      </c>
      <c r="H110" s="13">
        <f t="shared" si="113"/>
        <v>0</v>
      </c>
      <c r="I110" s="13">
        <f t="shared" si="113"/>
        <v>0</v>
      </c>
      <c r="J110" s="13">
        <f t="shared" si="113"/>
        <v>0</v>
      </c>
      <c r="K110" s="13">
        <f t="shared" si="113"/>
        <v>0</v>
      </c>
      <c r="L110" s="13">
        <f t="shared" si="113"/>
        <v>0</v>
      </c>
      <c r="M110" s="13">
        <f t="shared" si="113"/>
        <v>0</v>
      </c>
      <c r="N110" s="13">
        <v>0</v>
      </c>
      <c r="O110" s="13">
        <v>0</v>
      </c>
      <c r="P110" s="12">
        <v>0</v>
      </c>
      <c r="Q110" s="12">
        <v>0</v>
      </c>
      <c r="R110" s="27">
        <f t="shared" si="70"/>
        <v>3</v>
      </c>
      <c r="S110" s="27">
        <f t="shared" si="71"/>
        <v>0</v>
      </c>
      <c r="T110" s="46">
        <f t="shared" si="72"/>
        <v>3</v>
      </c>
    </row>
    <row r="111" spans="1:20" ht="15">
      <c r="A111" s="182"/>
      <c r="B111" s="154"/>
      <c r="C111" s="12" t="s">
        <v>13</v>
      </c>
      <c r="D111" s="13">
        <f aca="true" t="shared" si="114" ref="D111:M111">D253+D403</f>
        <v>0</v>
      </c>
      <c r="E111" s="13">
        <f t="shared" si="114"/>
        <v>0</v>
      </c>
      <c r="F111" s="13">
        <f t="shared" si="114"/>
        <v>0</v>
      </c>
      <c r="G111" s="13">
        <f t="shared" si="114"/>
        <v>0</v>
      </c>
      <c r="H111" s="13">
        <f t="shared" si="114"/>
        <v>0</v>
      </c>
      <c r="I111" s="13">
        <f t="shared" si="114"/>
        <v>0</v>
      </c>
      <c r="J111" s="13">
        <f t="shared" si="114"/>
        <v>0</v>
      </c>
      <c r="K111" s="13">
        <f t="shared" si="114"/>
        <v>0</v>
      </c>
      <c r="L111" s="13">
        <f t="shared" si="114"/>
        <v>0</v>
      </c>
      <c r="M111" s="13">
        <f t="shared" si="114"/>
        <v>0</v>
      </c>
      <c r="N111" s="13">
        <v>0</v>
      </c>
      <c r="O111" s="13">
        <v>0</v>
      </c>
      <c r="P111" s="12">
        <v>0</v>
      </c>
      <c r="Q111" s="12">
        <v>0</v>
      </c>
      <c r="R111" s="27">
        <f t="shared" si="70"/>
        <v>0</v>
      </c>
      <c r="S111" s="27">
        <f t="shared" si="71"/>
        <v>0</v>
      </c>
      <c r="T111" s="46">
        <f t="shared" si="72"/>
        <v>0</v>
      </c>
    </row>
    <row r="112" spans="1:20" ht="26.25" customHeight="1">
      <c r="A112" s="182"/>
      <c r="B112" s="153" t="s">
        <v>64</v>
      </c>
      <c r="C112" s="12" t="s">
        <v>12</v>
      </c>
      <c r="D112" s="13">
        <f aca="true" t="shared" si="115" ref="D112:M112">D254+D404</f>
        <v>0</v>
      </c>
      <c r="E112" s="13">
        <f t="shared" si="115"/>
        <v>0</v>
      </c>
      <c r="F112" s="13">
        <f t="shared" si="115"/>
        <v>0</v>
      </c>
      <c r="G112" s="13">
        <f t="shared" si="115"/>
        <v>0</v>
      </c>
      <c r="H112" s="13">
        <f t="shared" si="115"/>
        <v>0</v>
      </c>
      <c r="I112" s="13">
        <f t="shared" si="115"/>
        <v>0</v>
      </c>
      <c r="J112" s="13">
        <f t="shared" si="115"/>
        <v>0</v>
      </c>
      <c r="K112" s="13">
        <f t="shared" si="115"/>
        <v>0</v>
      </c>
      <c r="L112" s="13">
        <f t="shared" si="115"/>
        <v>0</v>
      </c>
      <c r="M112" s="13">
        <f t="shared" si="115"/>
        <v>0</v>
      </c>
      <c r="N112" s="13">
        <v>0</v>
      </c>
      <c r="O112" s="13">
        <v>0</v>
      </c>
      <c r="P112" s="12">
        <v>0</v>
      </c>
      <c r="Q112" s="12">
        <v>0</v>
      </c>
      <c r="R112" s="27">
        <f t="shared" si="70"/>
        <v>0</v>
      </c>
      <c r="S112" s="27">
        <f t="shared" si="71"/>
        <v>0</v>
      </c>
      <c r="T112" s="46">
        <f t="shared" si="72"/>
        <v>0</v>
      </c>
    </row>
    <row r="113" spans="1:20" ht="15">
      <c r="A113" s="182"/>
      <c r="B113" s="154"/>
      <c r="C113" s="12" t="s">
        <v>13</v>
      </c>
      <c r="D113" s="13">
        <f aca="true" t="shared" si="116" ref="D113:M113">D255+D405</f>
        <v>0</v>
      </c>
      <c r="E113" s="13">
        <f t="shared" si="116"/>
        <v>0</v>
      </c>
      <c r="F113" s="13">
        <f t="shared" si="116"/>
        <v>0</v>
      </c>
      <c r="G113" s="13">
        <f t="shared" si="116"/>
        <v>0</v>
      </c>
      <c r="H113" s="13">
        <f t="shared" si="116"/>
        <v>0</v>
      </c>
      <c r="I113" s="13">
        <f t="shared" si="116"/>
        <v>0</v>
      </c>
      <c r="J113" s="13">
        <f t="shared" si="116"/>
        <v>0</v>
      </c>
      <c r="K113" s="13">
        <f t="shared" si="116"/>
        <v>0</v>
      </c>
      <c r="L113" s="13">
        <f t="shared" si="116"/>
        <v>0</v>
      </c>
      <c r="M113" s="13">
        <f t="shared" si="116"/>
        <v>0</v>
      </c>
      <c r="N113" s="13">
        <v>0</v>
      </c>
      <c r="O113" s="13">
        <v>0</v>
      </c>
      <c r="P113" s="12">
        <v>0</v>
      </c>
      <c r="Q113" s="12">
        <v>0</v>
      </c>
      <c r="R113" s="27">
        <f t="shared" si="70"/>
        <v>0</v>
      </c>
      <c r="S113" s="27">
        <f t="shared" si="71"/>
        <v>0</v>
      </c>
      <c r="T113" s="46">
        <f t="shared" si="72"/>
        <v>0</v>
      </c>
    </row>
    <row r="114" spans="1:20" ht="15">
      <c r="A114" s="182"/>
      <c r="B114" s="155" t="s">
        <v>66</v>
      </c>
      <c r="C114" s="28" t="s">
        <v>12</v>
      </c>
      <c r="D114" s="28">
        <f aca="true" t="shared" si="117" ref="D114:M114">D256+D406</f>
        <v>138</v>
      </c>
      <c r="E114" s="28">
        <f t="shared" si="117"/>
        <v>144</v>
      </c>
      <c r="F114" s="28">
        <f t="shared" si="117"/>
        <v>0</v>
      </c>
      <c r="G114" s="28">
        <f t="shared" si="117"/>
        <v>1</v>
      </c>
      <c r="H114" s="28">
        <f t="shared" si="117"/>
        <v>0</v>
      </c>
      <c r="I114" s="28">
        <f t="shared" si="117"/>
        <v>0</v>
      </c>
      <c r="J114" s="28">
        <f t="shared" si="117"/>
        <v>0</v>
      </c>
      <c r="K114" s="28">
        <f t="shared" si="117"/>
        <v>0</v>
      </c>
      <c r="L114" s="28">
        <f t="shared" si="117"/>
        <v>1</v>
      </c>
      <c r="M114" s="28">
        <f t="shared" si="117"/>
        <v>0</v>
      </c>
      <c r="N114" s="28">
        <v>1</v>
      </c>
      <c r="O114" s="28">
        <v>1</v>
      </c>
      <c r="P114" s="28">
        <v>0</v>
      </c>
      <c r="Q114" s="28">
        <v>0</v>
      </c>
      <c r="R114" s="27">
        <f t="shared" si="70"/>
        <v>140</v>
      </c>
      <c r="S114" s="27">
        <f t="shared" si="71"/>
        <v>146</v>
      </c>
      <c r="T114" s="46">
        <f t="shared" si="72"/>
        <v>286</v>
      </c>
    </row>
    <row r="115" spans="1:20" ht="15">
      <c r="A115" s="183"/>
      <c r="B115" s="156"/>
      <c r="C115" s="28" t="s">
        <v>13</v>
      </c>
      <c r="D115" s="28">
        <f aca="true" t="shared" si="118" ref="D115:M115">D257+D407</f>
        <v>7</v>
      </c>
      <c r="E115" s="28">
        <f t="shared" si="118"/>
        <v>11</v>
      </c>
      <c r="F115" s="28">
        <f t="shared" si="118"/>
        <v>0</v>
      </c>
      <c r="G115" s="28">
        <f t="shared" si="118"/>
        <v>0</v>
      </c>
      <c r="H115" s="28">
        <f t="shared" si="118"/>
        <v>0</v>
      </c>
      <c r="I115" s="28">
        <f t="shared" si="118"/>
        <v>0</v>
      </c>
      <c r="J115" s="28">
        <f t="shared" si="118"/>
        <v>0</v>
      </c>
      <c r="K115" s="28">
        <f t="shared" si="118"/>
        <v>0</v>
      </c>
      <c r="L115" s="28">
        <f t="shared" si="118"/>
        <v>0</v>
      </c>
      <c r="M115" s="28">
        <f t="shared" si="118"/>
        <v>0</v>
      </c>
      <c r="N115" s="28">
        <v>0</v>
      </c>
      <c r="O115" s="28">
        <v>0</v>
      </c>
      <c r="P115" s="28">
        <v>0</v>
      </c>
      <c r="Q115" s="28">
        <v>0</v>
      </c>
      <c r="R115" s="27">
        <f t="shared" si="70"/>
        <v>7</v>
      </c>
      <c r="S115" s="27">
        <f t="shared" si="71"/>
        <v>11</v>
      </c>
      <c r="T115" s="46">
        <f t="shared" si="72"/>
        <v>18</v>
      </c>
    </row>
    <row r="116" spans="1:20" ht="15">
      <c r="A116" s="181" t="s">
        <v>67</v>
      </c>
      <c r="B116" s="153" t="s">
        <v>68</v>
      </c>
      <c r="C116" s="12" t="s">
        <v>12</v>
      </c>
      <c r="D116" s="13">
        <f aca="true" t="shared" si="119" ref="D116:M116">D258+D408</f>
        <v>3</v>
      </c>
      <c r="E116" s="13">
        <f t="shared" si="119"/>
        <v>15</v>
      </c>
      <c r="F116" s="13">
        <f t="shared" si="119"/>
        <v>0</v>
      </c>
      <c r="G116" s="13">
        <f t="shared" si="119"/>
        <v>0</v>
      </c>
      <c r="H116" s="13">
        <f t="shared" si="119"/>
        <v>0</v>
      </c>
      <c r="I116" s="13">
        <f t="shared" si="119"/>
        <v>0</v>
      </c>
      <c r="J116" s="13">
        <f t="shared" si="119"/>
        <v>0</v>
      </c>
      <c r="K116" s="13">
        <f t="shared" si="119"/>
        <v>0</v>
      </c>
      <c r="L116" s="13">
        <f t="shared" si="119"/>
        <v>0</v>
      </c>
      <c r="M116" s="13">
        <f t="shared" si="119"/>
        <v>0</v>
      </c>
      <c r="N116" s="13">
        <v>0</v>
      </c>
      <c r="O116" s="13">
        <v>0</v>
      </c>
      <c r="P116" s="12">
        <v>0</v>
      </c>
      <c r="Q116" s="12">
        <v>0</v>
      </c>
      <c r="R116" s="27">
        <f t="shared" si="70"/>
        <v>3</v>
      </c>
      <c r="S116" s="27">
        <f t="shared" si="71"/>
        <v>15</v>
      </c>
      <c r="T116" s="46">
        <f t="shared" si="72"/>
        <v>18</v>
      </c>
    </row>
    <row r="117" spans="1:20" ht="15">
      <c r="A117" s="182"/>
      <c r="B117" s="154"/>
      <c r="C117" s="12" t="s">
        <v>13</v>
      </c>
      <c r="D117" s="13">
        <f aca="true" t="shared" si="120" ref="D117:M117">D259+D409</f>
        <v>0</v>
      </c>
      <c r="E117" s="13">
        <f t="shared" si="120"/>
        <v>0</v>
      </c>
      <c r="F117" s="13">
        <f t="shared" si="120"/>
        <v>0</v>
      </c>
      <c r="G117" s="13">
        <f t="shared" si="120"/>
        <v>0</v>
      </c>
      <c r="H117" s="13">
        <f t="shared" si="120"/>
        <v>0</v>
      </c>
      <c r="I117" s="13">
        <f t="shared" si="120"/>
        <v>0</v>
      </c>
      <c r="J117" s="13">
        <f t="shared" si="120"/>
        <v>0</v>
      </c>
      <c r="K117" s="13">
        <f t="shared" si="120"/>
        <v>0</v>
      </c>
      <c r="L117" s="13">
        <f t="shared" si="120"/>
        <v>0</v>
      </c>
      <c r="M117" s="13">
        <f t="shared" si="120"/>
        <v>0</v>
      </c>
      <c r="N117" s="13">
        <v>0</v>
      </c>
      <c r="O117" s="13">
        <v>0</v>
      </c>
      <c r="P117" s="12">
        <v>0</v>
      </c>
      <c r="Q117" s="12">
        <v>0</v>
      </c>
      <c r="R117" s="27">
        <f t="shared" si="70"/>
        <v>0</v>
      </c>
      <c r="S117" s="27">
        <f t="shared" si="71"/>
        <v>0</v>
      </c>
      <c r="T117" s="46">
        <f t="shared" si="72"/>
        <v>0</v>
      </c>
    </row>
    <row r="118" spans="1:20" ht="15">
      <c r="A118" s="182"/>
      <c r="B118" s="153" t="s">
        <v>69</v>
      </c>
      <c r="C118" s="12" t="s">
        <v>12</v>
      </c>
      <c r="D118" s="13">
        <f aca="true" t="shared" si="121" ref="D118:M118">D260+D410</f>
        <v>0</v>
      </c>
      <c r="E118" s="13">
        <f t="shared" si="121"/>
        <v>0</v>
      </c>
      <c r="F118" s="13">
        <f t="shared" si="121"/>
        <v>0</v>
      </c>
      <c r="G118" s="13">
        <f t="shared" si="121"/>
        <v>0</v>
      </c>
      <c r="H118" s="13">
        <f t="shared" si="121"/>
        <v>0</v>
      </c>
      <c r="I118" s="13">
        <f t="shared" si="121"/>
        <v>0</v>
      </c>
      <c r="J118" s="13">
        <f t="shared" si="121"/>
        <v>0</v>
      </c>
      <c r="K118" s="13">
        <f t="shared" si="121"/>
        <v>0</v>
      </c>
      <c r="L118" s="13">
        <f t="shared" si="121"/>
        <v>0</v>
      </c>
      <c r="M118" s="13">
        <f t="shared" si="121"/>
        <v>0</v>
      </c>
      <c r="N118" s="13">
        <v>0</v>
      </c>
      <c r="O118" s="13">
        <v>0</v>
      </c>
      <c r="P118" s="12">
        <v>0</v>
      </c>
      <c r="Q118" s="12">
        <v>0</v>
      </c>
      <c r="R118" s="27">
        <f t="shared" si="70"/>
        <v>0</v>
      </c>
      <c r="S118" s="27">
        <f t="shared" si="71"/>
        <v>0</v>
      </c>
      <c r="T118" s="46">
        <f t="shared" si="72"/>
        <v>0</v>
      </c>
    </row>
    <row r="119" spans="1:20" ht="15">
      <c r="A119" s="182"/>
      <c r="B119" s="154"/>
      <c r="C119" s="12" t="s">
        <v>13</v>
      </c>
      <c r="D119" s="13">
        <f aca="true" t="shared" si="122" ref="D119:M119">D261+D411</f>
        <v>0</v>
      </c>
      <c r="E119" s="13">
        <f t="shared" si="122"/>
        <v>0</v>
      </c>
      <c r="F119" s="13">
        <f t="shared" si="122"/>
        <v>0</v>
      </c>
      <c r="G119" s="13">
        <f t="shared" si="122"/>
        <v>0</v>
      </c>
      <c r="H119" s="13">
        <f t="shared" si="122"/>
        <v>0</v>
      </c>
      <c r="I119" s="13">
        <f t="shared" si="122"/>
        <v>0</v>
      </c>
      <c r="J119" s="13">
        <f t="shared" si="122"/>
        <v>0</v>
      </c>
      <c r="K119" s="13">
        <f t="shared" si="122"/>
        <v>0</v>
      </c>
      <c r="L119" s="13">
        <f t="shared" si="122"/>
        <v>0</v>
      </c>
      <c r="M119" s="13">
        <f t="shared" si="122"/>
        <v>0</v>
      </c>
      <c r="N119" s="13">
        <v>0</v>
      </c>
      <c r="O119" s="13">
        <v>0</v>
      </c>
      <c r="P119" s="12">
        <v>0</v>
      </c>
      <c r="Q119" s="12">
        <v>0</v>
      </c>
      <c r="R119" s="27">
        <f t="shared" si="70"/>
        <v>0</v>
      </c>
      <c r="S119" s="27">
        <f t="shared" si="71"/>
        <v>0</v>
      </c>
      <c r="T119" s="46">
        <f t="shared" si="72"/>
        <v>0</v>
      </c>
    </row>
    <row r="120" spans="1:20" ht="15">
      <c r="A120" s="182"/>
      <c r="B120" s="153" t="s">
        <v>70</v>
      </c>
      <c r="C120" s="12" t="s">
        <v>12</v>
      </c>
      <c r="D120" s="13">
        <f aca="true" t="shared" si="123" ref="D120:M120">D262+D412</f>
        <v>0</v>
      </c>
      <c r="E120" s="13">
        <f t="shared" si="123"/>
        <v>12</v>
      </c>
      <c r="F120" s="13">
        <f t="shared" si="123"/>
        <v>0</v>
      </c>
      <c r="G120" s="13">
        <f t="shared" si="123"/>
        <v>0</v>
      </c>
      <c r="H120" s="13">
        <f t="shared" si="123"/>
        <v>0</v>
      </c>
      <c r="I120" s="13">
        <f t="shared" si="123"/>
        <v>0</v>
      </c>
      <c r="J120" s="13">
        <f t="shared" si="123"/>
        <v>0</v>
      </c>
      <c r="K120" s="13">
        <f t="shared" si="123"/>
        <v>0</v>
      </c>
      <c r="L120" s="13">
        <f t="shared" si="123"/>
        <v>0</v>
      </c>
      <c r="M120" s="13">
        <f t="shared" si="123"/>
        <v>0</v>
      </c>
      <c r="N120" s="13">
        <v>0</v>
      </c>
      <c r="O120" s="13">
        <v>0</v>
      </c>
      <c r="P120" s="12">
        <v>0</v>
      </c>
      <c r="Q120" s="12">
        <v>0</v>
      </c>
      <c r="R120" s="27">
        <f t="shared" si="70"/>
        <v>0</v>
      </c>
      <c r="S120" s="27">
        <f t="shared" si="71"/>
        <v>12</v>
      </c>
      <c r="T120" s="46">
        <f t="shared" si="72"/>
        <v>12</v>
      </c>
    </row>
    <row r="121" spans="1:20" ht="15">
      <c r="A121" s="182"/>
      <c r="B121" s="154"/>
      <c r="C121" s="12" t="s">
        <v>13</v>
      </c>
      <c r="D121" s="13">
        <f aca="true" t="shared" si="124" ref="D121:M121">D263+D413</f>
        <v>0</v>
      </c>
      <c r="E121" s="13">
        <f t="shared" si="124"/>
        <v>0</v>
      </c>
      <c r="F121" s="13">
        <f t="shared" si="124"/>
        <v>0</v>
      </c>
      <c r="G121" s="13">
        <f t="shared" si="124"/>
        <v>0</v>
      </c>
      <c r="H121" s="13">
        <f t="shared" si="124"/>
        <v>0</v>
      </c>
      <c r="I121" s="13">
        <f t="shared" si="124"/>
        <v>0</v>
      </c>
      <c r="J121" s="13">
        <f t="shared" si="124"/>
        <v>0</v>
      </c>
      <c r="K121" s="13">
        <f t="shared" si="124"/>
        <v>0</v>
      </c>
      <c r="L121" s="13">
        <f t="shared" si="124"/>
        <v>0</v>
      </c>
      <c r="M121" s="13">
        <f t="shared" si="124"/>
        <v>0</v>
      </c>
      <c r="N121" s="13">
        <v>0</v>
      </c>
      <c r="O121" s="13">
        <v>0</v>
      </c>
      <c r="P121" s="12">
        <v>0</v>
      </c>
      <c r="Q121" s="12">
        <v>0</v>
      </c>
      <c r="R121" s="27">
        <f t="shared" si="70"/>
        <v>0</v>
      </c>
      <c r="S121" s="27">
        <f t="shared" si="71"/>
        <v>0</v>
      </c>
      <c r="T121" s="46">
        <f t="shared" si="72"/>
        <v>0</v>
      </c>
    </row>
    <row r="122" spans="1:20" ht="15">
      <c r="A122" s="182"/>
      <c r="B122" s="153" t="s">
        <v>71</v>
      </c>
      <c r="C122" s="12" t="s">
        <v>12</v>
      </c>
      <c r="D122" s="13">
        <f aca="true" t="shared" si="125" ref="D122:M122">D264+D414</f>
        <v>1</v>
      </c>
      <c r="E122" s="13">
        <f t="shared" si="125"/>
        <v>38</v>
      </c>
      <c r="F122" s="13">
        <f t="shared" si="125"/>
        <v>0</v>
      </c>
      <c r="G122" s="13">
        <f t="shared" si="125"/>
        <v>0</v>
      </c>
      <c r="H122" s="13">
        <f t="shared" si="125"/>
        <v>0</v>
      </c>
      <c r="I122" s="13">
        <f t="shared" si="125"/>
        <v>0</v>
      </c>
      <c r="J122" s="13">
        <f t="shared" si="125"/>
        <v>0</v>
      </c>
      <c r="K122" s="13">
        <f t="shared" si="125"/>
        <v>0</v>
      </c>
      <c r="L122" s="13">
        <f t="shared" si="125"/>
        <v>0</v>
      </c>
      <c r="M122" s="13">
        <f t="shared" si="125"/>
        <v>0</v>
      </c>
      <c r="N122" s="13">
        <v>0</v>
      </c>
      <c r="O122" s="13">
        <v>0</v>
      </c>
      <c r="P122" s="12">
        <v>0</v>
      </c>
      <c r="Q122" s="12">
        <v>0</v>
      </c>
      <c r="R122" s="27">
        <f t="shared" si="70"/>
        <v>1</v>
      </c>
      <c r="S122" s="27">
        <f t="shared" si="71"/>
        <v>38</v>
      </c>
      <c r="T122" s="46">
        <f t="shared" si="72"/>
        <v>39</v>
      </c>
    </row>
    <row r="123" spans="1:20" ht="15">
      <c r="A123" s="182"/>
      <c r="B123" s="154"/>
      <c r="C123" s="12" t="s">
        <v>13</v>
      </c>
      <c r="D123" s="13">
        <f aca="true" t="shared" si="126" ref="D123:M123">D265+D415</f>
        <v>0</v>
      </c>
      <c r="E123" s="13">
        <f t="shared" si="126"/>
        <v>0</v>
      </c>
      <c r="F123" s="13">
        <f t="shared" si="126"/>
        <v>0</v>
      </c>
      <c r="G123" s="13">
        <f t="shared" si="126"/>
        <v>0</v>
      </c>
      <c r="H123" s="13">
        <f t="shared" si="126"/>
        <v>0</v>
      </c>
      <c r="I123" s="13">
        <f t="shared" si="126"/>
        <v>0</v>
      </c>
      <c r="J123" s="13">
        <f t="shared" si="126"/>
        <v>0</v>
      </c>
      <c r="K123" s="13">
        <f t="shared" si="126"/>
        <v>0</v>
      </c>
      <c r="L123" s="13">
        <f t="shared" si="126"/>
        <v>0</v>
      </c>
      <c r="M123" s="13">
        <f t="shared" si="126"/>
        <v>0</v>
      </c>
      <c r="N123" s="13">
        <v>0</v>
      </c>
      <c r="O123" s="13">
        <v>0</v>
      </c>
      <c r="P123" s="12">
        <v>0</v>
      </c>
      <c r="Q123" s="12">
        <v>0</v>
      </c>
      <c r="R123" s="27">
        <f t="shared" si="70"/>
        <v>0</v>
      </c>
      <c r="S123" s="27">
        <f t="shared" si="71"/>
        <v>0</v>
      </c>
      <c r="T123" s="46">
        <f t="shared" si="72"/>
        <v>0</v>
      </c>
    </row>
    <row r="124" spans="1:20" ht="15">
      <c r="A124" s="182"/>
      <c r="B124" s="155" t="s">
        <v>72</v>
      </c>
      <c r="C124" s="28" t="s">
        <v>12</v>
      </c>
      <c r="D124" s="28">
        <f aca="true" t="shared" si="127" ref="D124:M124">D266+D416</f>
        <v>4</v>
      </c>
      <c r="E124" s="28">
        <f t="shared" si="127"/>
        <v>65</v>
      </c>
      <c r="F124" s="28">
        <f t="shared" si="127"/>
        <v>0</v>
      </c>
      <c r="G124" s="28">
        <f t="shared" si="127"/>
        <v>0</v>
      </c>
      <c r="H124" s="28">
        <f t="shared" si="127"/>
        <v>0</v>
      </c>
      <c r="I124" s="28">
        <f t="shared" si="127"/>
        <v>0</v>
      </c>
      <c r="J124" s="28">
        <f t="shared" si="127"/>
        <v>0</v>
      </c>
      <c r="K124" s="28">
        <f t="shared" si="127"/>
        <v>0</v>
      </c>
      <c r="L124" s="28">
        <f t="shared" si="127"/>
        <v>0</v>
      </c>
      <c r="M124" s="28">
        <f t="shared" si="127"/>
        <v>0</v>
      </c>
      <c r="N124" s="28">
        <v>0</v>
      </c>
      <c r="O124" s="28">
        <v>0</v>
      </c>
      <c r="P124" s="28">
        <v>0</v>
      </c>
      <c r="Q124" s="28">
        <v>0</v>
      </c>
      <c r="R124" s="27">
        <f t="shared" si="70"/>
        <v>4</v>
      </c>
      <c r="S124" s="27">
        <f t="shared" si="71"/>
        <v>65</v>
      </c>
      <c r="T124" s="46">
        <f t="shared" si="72"/>
        <v>69</v>
      </c>
    </row>
    <row r="125" spans="1:20" ht="15">
      <c r="A125" s="183"/>
      <c r="B125" s="156"/>
      <c r="C125" s="28" t="s">
        <v>13</v>
      </c>
      <c r="D125" s="28">
        <f aca="true" t="shared" si="128" ref="D125:M125">D267+D417</f>
        <v>0</v>
      </c>
      <c r="E125" s="28">
        <f t="shared" si="128"/>
        <v>0</v>
      </c>
      <c r="F125" s="28">
        <f t="shared" si="128"/>
        <v>0</v>
      </c>
      <c r="G125" s="28">
        <f t="shared" si="128"/>
        <v>0</v>
      </c>
      <c r="H125" s="28">
        <f t="shared" si="128"/>
        <v>0</v>
      </c>
      <c r="I125" s="28">
        <f t="shared" si="128"/>
        <v>0</v>
      </c>
      <c r="J125" s="28">
        <f t="shared" si="128"/>
        <v>0</v>
      </c>
      <c r="K125" s="28">
        <f t="shared" si="128"/>
        <v>0</v>
      </c>
      <c r="L125" s="28">
        <f t="shared" si="128"/>
        <v>0</v>
      </c>
      <c r="M125" s="28">
        <f t="shared" si="128"/>
        <v>0</v>
      </c>
      <c r="N125" s="28">
        <v>0</v>
      </c>
      <c r="O125" s="28">
        <v>0</v>
      </c>
      <c r="P125" s="28">
        <v>0</v>
      </c>
      <c r="Q125" s="28">
        <v>0</v>
      </c>
      <c r="R125" s="27">
        <f t="shared" si="70"/>
        <v>0</v>
      </c>
      <c r="S125" s="27">
        <f t="shared" si="71"/>
        <v>0</v>
      </c>
      <c r="T125" s="46">
        <f t="shared" si="72"/>
        <v>0</v>
      </c>
    </row>
    <row r="126" spans="1:20" ht="15">
      <c r="A126" s="184" t="s">
        <v>73</v>
      </c>
      <c r="B126" s="184"/>
      <c r="C126" s="13" t="s">
        <v>12</v>
      </c>
      <c r="D126" s="13">
        <f aca="true" t="shared" si="129" ref="D126:M126">D268+D418</f>
        <v>55</v>
      </c>
      <c r="E126" s="13">
        <f t="shared" si="129"/>
        <v>35</v>
      </c>
      <c r="F126" s="13">
        <f t="shared" si="129"/>
        <v>0</v>
      </c>
      <c r="G126" s="13">
        <f t="shared" si="129"/>
        <v>0</v>
      </c>
      <c r="H126" s="13">
        <f t="shared" si="129"/>
        <v>0</v>
      </c>
      <c r="I126" s="13">
        <f t="shared" si="129"/>
        <v>0</v>
      </c>
      <c r="J126" s="13">
        <f t="shared" si="129"/>
        <v>1</v>
      </c>
      <c r="K126" s="13">
        <f t="shared" si="129"/>
        <v>0</v>
      </c>
      <c r="L126" s="13">
        <f t="shared" si="129"/>
        <v>0</v>
      </c>
      <c r="M126" s="13">
        <f t="shared" si="129"/>
        <v>0</v>
      </c>
      <c r="N126" s="13">
        <v>0</v>
      </c>
      <c r="O126" s="13">
        <v>0</v>
      </c>
      <c r="P126" s="12">
        <v>0</v>
      </c>
      <c r="Q126" s="12">
        <v>0</v>
      </c>
      <c r="R126" s="27">
        <f t="shared" si="70"/>
        <v>56</v>
      </c>
      <c r="S126" s="27">
        <f t="shared" si="71"/>
        <v>35</v>
      </c>
      <c r="T126" s="46">
        <f t="shared" si="72"/>
        <v>91</v>
      </c>
    </row>
    <row r="127" spans="1:20" ht="15">
      <c r="A127" s="184"/>
      <c r="B127" s="184"/>
      <c r="C127" s="13" t="s">
        <v>13</v>
      </c>
      <c r="D127" s="13">
        <f aca="true" t="shared" si="130" ref="D127:M127">D269+D419</f>
        <v>0</v>
      </c>
      <c r="E127" s="13">
        <f t="shared" si="130"/>
        <v>1</v>
      </c>
      <c r="F127" s="13">
        <f t="shared" si="130"/>
        <v>0</v>
      </c>
      <c r="G127" s="13">
        <f t="shared" si="130"/>
        <v>0</v>
      </c>
      <c r="H127" s="13">
        <f t="shared" si="130"/>
        <v>0</v>
      </c>
      <c r="I127" s="13">
        <f t="shared" si="130"/>
        <v>0</v>
      </c>
      <c r="J127" s="13">
        <f t="shared" si="130"/>
        <v>0</v>
      </c>
      <c r="K127" s="13">
        <f t="shared" si="130"/>
        <v>0</v>
      </c>
      <c r="L127" s="13">
        <f t="shared" si="130"/>
        <v>0</v>
      </c>
      <c r="M127" s="13">
        <f t="shared" si="130"/>
        <v>0</v>
      </c>
      <c r="N127" s="13">
        <v>0</v>
      </c>
      <c r="O127" s="13">
        <v>0</v>
      </c>
      <c r="P127" s="12">
        <v>0</v>
      </c>
      <c r="Q127" s="12">
        <v>0</v>
      </c>
      <c r="R127" s="27">
        <f t="shared" si="70"/>
        <v>0</v>
      </c>
      <c r="S127" s="27">
        <f t="shared" si="71"/>
        <v>1</v>
      </c>
      <c r="T127" s="46">
        <f t="shared" si="72"/>
        <v>1</v>
      </c>
    </row>
    <row r="128" spans="1:20" ht="15">
      <c r="A128" s="185" t="s">
        <v>74</v>
      </c>
      <c r="B128" s="185"/>
      <c r="C128" s="2" t="s">
        <v>12</v>
      </c>
      <c r="D128" s="13">
        <f aca="true" t="shared" si="131" ref="D128:M128">D270+D420</f>
        <v>27</v>
      </c>
      <c r="E128" s="13">
        <f t="shared" si="131"/>
        <v>22</v>
      </c>
      <c r="F128" s="13">
        <f t="shared" si="131"/>
        <v>0</v>
      </c>
      <c r="G128" s="13">
        <f t="shared" si="131"/>
        <v>0</v>
      </c>
      <c r="H128" s="13">
        <f t="shared" si="131"/>
        <v>0</v>
      </c>
      <c r="I128" s="13">
        <f t="shared" si="131"/>
        <v>0</v>
      </c>
      <c r="J128" s="13">
        <f t="shared" si="131"/>
        <v>0</v>
      </c>
      <c r="K128" s="13">
        <f t="shared" si="131"/>
        <v>0</v>
      </c>
      <c r="L128" s="13">
        <f t="shared" si="131"/>
        <v>0</v>
      </c>
      <c r="M128" s="13">
        <f t="shared" si="131"/>
        <v>0</v>
      </c>
      <c r="N128" s="13">
        <v>0</v>
      </c>
      <c r="O128" s="13">
        <v>0</v>
      </c>
      <c r="P128" s="12">
        <v>0</v>
      </c>
      <c r="Q128" s="12">
        <v>0</v>
      </c>
      <c r="R128" s="27">
        <f t="shared" si="70"/>
        <v>27</v>
      </c>
      <c r="S128" s="27">
        <f t="shared" si="71"/>
        <v>22</v>
      </c>
      <c r="T128" s="46">
        <f t="shared" si="72"/>
        <v>49</v>
      </c>
    </row>
    <row r="129" spans="1:20" ht="15">
      <c r="A129" s="185"/>
      <c r="B129" s="185"/>
      <c r="C129" s="2" t="s">
        <v>13</v>
      </c>
      <c r="D129" s="13">
        <f aca="true" t="shared" si="132" ref="D129:M129">D271+D421</f>
        <v>0</v>
      </c>
      <c r="E129" s="13">
        <f t="shared" si="132"/>
        <v>0</v>
      </c>
      <c r="F129" s="13">
        <f t="shared" si="132"/>
        <v>0</v>
      </c>
      <c r="G129" s="13">
        <f t="shared" si="132"/>
        <v>0</v>
      </c>
      <c r="H129" s="13">
        <f t="shared" si="132"/>
        <v>0</v>
      </c>
      <c r="I129" s="13">
        <f t="shared" si="132"/>
        <v>0</v>
      </c>
      <c r="J129" s="13">
        <f t="shared" si="132"/>
        <v>0</v>
      </c>
      <c r="K129" s="13">
        <f t="shared" si="132"/>
        <v>0</v>
      </c>
      <c r="L129" s="13">
        <f t="shared" si="132"/>
        <v>0</v>
      </c>
      <c r="M129" s="13">
        <f t="shared" si="132"/>
        <v>0</v>
      </c>
      <c r="N129" s="13">
        <v>0</v>
      </c>
      <c r="O129" s="13">
        <v>0</v>
      </c>
      <c r="P129" s="12">
        <v>0</v>
      </c>
      <c r="Q129" s="12">
        <v>0</v>
      </c>
      <c r="R129" s="27">
        <f t="shared" si="70"/>
        <v>0</v>
      </c>
      <c r="S129" s="27">
        <f t="shared" si="71"/>
        <v>0</v>
      </c>
      <c r="T129" s="46">
        <f t="shared" si="72"/>
        <v>0</v>
      </c>
    </row>
    <row r="130" spans="1:20" ht="15">
      <c r="A130" s="173" t="s">
        <v>75</v>
      </c>
      <c r="B130" s="174"/>
      <c r="C130" s="12" t="s">
        <v>76</v>
      </c>
      <c r="D130" s="13">
        <f aca="true" t="shared" si="133" ref="D130:M130">D272+D422</f>
        <v>225</v>
      </c>
      <c r="E130" s="13">
        <f t="shared" si="133"/>
        <v>388</v>
      </c>
      <c r="F130" s="13">
        <f t="shared" si="133"/>
        <v>1</v>
      </c>
      <c r="G130" s="13">
        <f t="shared" si="133"/>
        <v>1</v>
      </c>
      <c r="H130" s="13">
        <f t="shared" si="133"/>
        <v>0</v>
      </c>
      <c r="I130" s="13">
        <f t="shared" si="133"/>
        <v>0</v>
      </c>
      <c r="J130" s="13">
        <f t="shared" si="133"/>
        <v>0</v>
      </c>
      <c r="K130" s="13">
        <f t="shared" si="133"/>
        <v>0</v>
      </c>
      <c r="L130" s="13">
        <f t="shared" si="133"/>
        <v>0</v>
      </c>
      <c r="M130" s="13">
        <f t="shared" si="133"/>
        <v>0</v>
      </c>
      <c r="N130" s="13">
        <v>0</v>
      </c>
      <c r="O130" s="13">
        <v>0</v>
      </c>
      <c r="P130" s="12">
        <v>0</v>
      </c>
      <c r="Q130" s="12">
        <v>0</v>
      </c>
      <c r="R130" s="27">
        <f t="shared" si="70"/>
        <v>226</v>
      </c>
      <c r="S130" s="27">
        <f t="shared" si="71"/>
        <v>389</v>
      </c>
      <c r="T130" s="46">
        <f t="shared" si="72"/>
        <v>615</v>
      </c>
    </row>
    <row r="131" spans="1:20" ht="15">
      <c r="A131" s="166" t="s">
        <v>77</v>
      </c>
      <c r="B131" s="168"/>
      <c r="C131" s="1" t="s">
        <v>12</v>
      </c>
      <c r="D131" s="13">
        <f aca="true" t="shared" si="134" ref="D131:M131">D273+D423</f>
        <v>16</v>
      </c>
      <c r="E131" s="13">
        <f t="shared" si="134"/>
        <v>18</v>
      </c>
      <c r="F131" s="13">
        <f t="shared" si="134"/>
        <v>0</v>
      </c>
      <c r="G131" s="13">
        <f t="shared" si="134"/>
        <v>0</v>
      </c>
      <c r="H131" s="13">
        <f t="shared" si="134"/>
        <v>0</v>
      </c>
      <c r="I131" s="13">
        <f t="shared" si="134"/>
        <v>0</v>
      </c>
      <c r="J131" s="13">
        <f t="shared" si="134"/>
        <v>0</v>
      </c>
      <c r="K131" s="13">
        <f t="shared" si="134"/>
        <v>0</v>
      </c>
      <c r="L131" s="13">
        <f t="shared" si="134"/>
        <v>0</v>
      </c>
      <c r="M131" s="13">
        <f t="shared" si="134"/>
        <v>0</v>
      </c>
      <c r="N131" s="13">
        <v>0</v>
      </c>
      <c r="O131" s="13">
        <v>0</v>
      </c>
      <c r="P131" s="12">
        <v>0</v>
      </c>
      <c r="Q131" s="12">
        <v>0</v>
      </c>
      <c r="R131" s="27">
        <f t="shared" si="70"/>
        <v>16</v>
      </c>
      <c r="S131" s="27">
        <f t="shared" si="71"/>
        <v>18</v>
      </c>
      <c r="T131" s="46">
        <f t="shared" si="72"/>
        <v>34</v>
      </c>
    </row>
    <row r="132" spans="1:20" ht="15">
      <c r="A132" s="169" t="s">
        <v>78</v>
      </c>
      <c r="B132" s="170"/>
      <c r="C132" s="2" t="s">
        <v>12</v>
      </c>
      <c r="D132" s="13">
        <f aca="true" t="shared" si="135" ref="D132:M132">D274+D424</f>
        <v>25</v>
      </c>
      <c r="E132" s="13">
        <f t="shared" si="135"/>
        <v>31</v>
      </c>
      <c r="F132" s="13">
        <f t="shared" si="135"/>
        <v>0</v>
      </c>
      <c r="G132" s="13">
        <f t="shared" si="135"/>
        <v>0</v>
      </c>
      <c r="H132" s="13">
        <f t="shared" si="135"/>
        <v>0</v>
      </c>
      <c r="I132" s="13">
        <f t="shared" si="135"/>
        <v>0</v>
      </c>
      <c r="J132" s="13">
        <f t="shared" si="135"/>
        <v>0</v>
      </c>
      <c r="K132" s="13">
        <f t="shared" si="135"/>
        <v>0</v>
      </c>
      <c r="L132" s="13">
        <f t="shared" si="135"/>
        <v>0</v>
      </c>
      <c r="M132" s="13">
        <f t="shared" si="135"/>
        <v>0</v>
      </c>
      <c r="N132" s="13">
        <v>0</v>
      </c>
      <c r="O132" s="13">
        <v>0</v>
      </c>
      <c r="P132" s="12">
        <v>0</v>
      </c>
      <c r="Q132" s="12">
        <v>0</v>
      </c>
      <c r="R132" s="27">
        <f t="shared" si="70"/>
        <v>25</v>
      </c>
      <c r="S132" s="27">
        <f t="shared" si="71"/>
        <v>31</v>
      </c>
      <c r="T132" s="46">
        <f t="shared" si="72"/>
        <v>56</v>
      </c>
    </row>
    <row r="133" spans="1:20" ht="15">
      <c r="A133" s="171"/>
      <c r="B133" s="172"/>
      <c r="C133" s="2" t="s">
        <v>13</v>
      </c>
      <c r="D133" s="13">
        <f aca="true" t="shared" si="136" ref="D133:M133">D275+D425</f>
        <v>0</v>
      </c>
      <c r="E133" s="13">
        <f t="shared" si="136"/>
        <v>2</v>
      </c>
      <c r="F133" s="13">
        <f t="shared" si="136"/>
        <v>0</v>
      </c>
      <c r="G133" s="13">
        <f t="shared" si="136"/>
        <v>0</v>
      </c>
      <c r="H133" s="13">
        <f t="shared" si="136"/>
        <v>0</v>
      </c>
      <c r="I133" s="13">
        <f t="shared" si="136"/>
        <v>0</v>
      </c>
      <c r="J133" s="13">
        <f t="shared" si="136"/>
        <v>0</v>
      </c>
      <c r="K133" s="13">
        <f t="shared" si="136"/>
        <v>0</v>
      </c>
      <c r="L133" s="13">
        <f t="shared" si="136"/>
        <v>0</v>
      </c>
      <c r="M133" s="13">
        <f t="shared" si="136"/>
        <v>0</v>
      </c>
      <c r="N133" s="13">
        <v>0</v>
      </c>
      <c r="O133" s="13">
        <v>0</v>
      </c>
      <c r="P133" s="12">
        <v>0</v>
      </c>
      <c r="Q133" s="12">
        <v>0</v>
      </c>
      <c r="R133" s="27">
        <f aca="true" t="shared" si="137" ref="R133:R137">P133+N133+L133+J133+H133+F133+D133</f>
        <v>0</v>
      </c>
      <c r="S133" s="27">
        <f aca="true" t="shared" si="138" ref="S133:S138">Q133+O133+M133+K133+I133+G133+E133</f>
        <v>2</v>
      </c>
      <c r="T133" s="46">
        <f aca="true" t="shared" si="139" ref="T133:T138">S133+R133</f>
        <v>2</v>
      </c>
    </row>
    <row r="134" spans="1:20" ht="15">
      <c r="A134" s="173" t="s">
        <v>79</v>
      </c>
      <c r="B134" s="174"/>
      <c r="C134" s="13" t="s">
        <v>12</v>
      </c>
      <c r="D134" s="13">
        <f aca="true" t="shared" si="140" ref="D134:M134">D276+D426</f>
        <v>35</v>
      </c>
      <c r="E134" s="13">
        <f t="shared" si="140"/>
        <v>17</v>
      </c>
      <c r="F134" s="13">
        <f t="shared" si="140"/>
        <v>2</v>
      </c>
      <c r="G134" s="13">
        <f t="shared" si="140"/>
        <v>0</v>
      </c>
      <c r="H134" s="13">
        <f t="shared" si="140"/>
        <v>0</v>
      </c>
      <c r="I134" s="13">
        <f t="shared" si="140"/>
        <v>0</v>
      </c>
      <c r="J134" s="13">
        <f t="shared" si="140"/>
        <v>0</v>
      </c>
      <c r="K134" s="13">
        <f t="shared" si="140"/>
        <v>0</v>
      </c>
      <c r="L134" s="13">
        <f t="shared" si="140"/>
        <v>0</v>
      </c>
      <c r="M134" s="13">
        <f t="shared" si="140"/>
        <v>0</v>
      </c>
      <c r="N134" s="13">
        <v>0</v>
      </c>
      <c r="O134" s="13">
        <v>0</v>
      </c>
      <c r="P134" s="12">
        <v>0</v>
      </c>
      <c r="Q134" s="12">
        <v>0</v>
      </c>
      <c r="R134" s="27">
        <f t="shared" si="137"/>
        <v>37</v>
      </c>
      <c r="S134" s="27">
        <f t="shared" si="138"/>
        <v>17</v>
      </c>
      <c r="T134" s="46">
        <f t="shared" si="139"/>
        <v>54</v>
      </c>
    </row>
    <row r="135" spans="1:20" ht="15">
      <c r="A135" s="175" t="s">
        <v>8</v>
      </c>
      <c r="B135" s="176"/>
      <c r="C135" s="27" t="s">
        <v>76</v>
      </c>
      <c r="D135" s="27">
        <f aca="true" t="shared" si="141" ref="D135:M135">D277+D427</f>
        <v>225</v>
      </c>
      <c r="E135" s="27">
        <f t="shared" si="141"/>
        <v>388</v>
      </c>
      <c r="F135" s="27">
        <f t="shared" si="141"/>
        <v>1</v>
      </c>
      <c r="G135" s="27">
        <f t="shared" si="141"/>
        <v>1</v>
      </c>
      <c r="H135" s="27">
        <f t="shared" si="141"/>
        <v>0</v>
      </c>
      <c r="I135" s="27">
        <f t="shared" si="141"/>
        <v>0</v>
      </c>
      <c r="J135" s="27">
        <f t="shared" si="141"/>
        <v>0</v>
      </c>
      <c r="K135" s="27">
        <f t="shared" si="141"/>
        <v>0</v>
      </c>
      <c r="L135" s="27">
        <f t="shared" si="141"/>
        <v>0</v>
      </c>
      <c r="M135" s="27">
        <f t="shared" si="141"/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f t="shared" si="137"/>
        <v>226</v>
      </c>
      <c r="S135" s="27">
        <f t="shared" si="138"/>
        <v>389</v>
      </c>
      <c r="T135" s="46">
        <f t="shared" si="139"/>
        <v>615</v>
      </c>
    </row>
    <row r="136" spans="1:20" ht="15">
      <c r="A136" s="177"/>
      <c r="B136" s="178"/>
      <c r="C136" s="27" t="s">
        <v>12</v>
      </c>
      <c r="D136" s="27">
        <f aca="true" t="shared" si="142" ref="D136:M136">D278+D428</f>
        <v>1522</v>
      </c>
      <c r="E136" s="27">
        <f t="shared" si="142"/>
        <v>1285</v>
      </c>
      <c r="F136" s="27">
        <f t="shared" si="142"/>
        <v>5</v>
      </c>
      <c r="G136" s="27">
        <f t="shared" si="142"/>
        <v>4</v>
      </c>
      <c r="H136" s="27">
        <f t="shared" si="142"/>
        <v>1</v>
      </c>
      <c r="I136" s="27">
        <f t="shared" si="142"/>
        <v>0</v>
      </c>
      <c r="J136" s="27">
        <f t="shared" si="142"/>
        <v>2</v>
      </c>
      <c r="K136" s="27">
        <f t="shared" si="142"/>
        <v>0</v>
      </c>
      <c r="L136" s="27">
        <f t="shared" si="142"/>
        <v>1</v>
      </c>
      <c r="M136" s="27">
        <f t="shared" si="142"/>
        <v>0</v>
      </c>
      <c r="N136" s="27">
        <v>4</v>
      </c>
      <c r="O136" s="27">
        <v>2</v>
      </c>
      <c r="P136" s="27">
        <v>1</v>
      </c>
      <c r="Q136" s="27">
        <v>0</v>
      </c>
      <c r="R136" s="27">
        <f t="shared" si="137"/>
        <v>1536</v>
      </c>
      <c r="S136" s="27">
        <f t="shared" si="138"/>
        <v>1291</v>
      </c>
      <c r="T136" s="46">
        <f t="shared" si="139"/>
        <v>2827</v>
      </c>
    </row>
    <row r="137" spans="1:20" ht="15">
      <c r="A137" s="177"/>
      <c r="B137" s="178"/>
      <c r="C137" s="27" t="s">
        <v>13</v>
      </c>
      <c r="D137" s="27">
        <f aca="true" t="shared" si="143" ref="D137:M137">D279+D429</f>
        <v>43</v>
      </c>
      <c r="E137" s="27">
        <f t="shared" si="143"/>
        <v>37</v>
      </c>
      <c r="F137" s="27">
        <f t="shared" si="143"/>
        <v>0</v>
      </c>
      <c r="G137" s="27">
        <f t="shared" si="143"/>
        <v>0</v>
      </c>
      <c r="H137" s="27">
        <f t="shared" si="143"/>
        <v>0</v>
      </c>
      <c r="I137" s="27">
        <f t="shared" si="143"/>
        <v>0</v>
      </c>
      <c r="J137" s="27">
        <f t="shared" si="143"/>
        <v>0</v>
      </c>
      <c r="K137" s="27">
        <f t="shared" si="143"/>
        <v>0</v>
      </c>
      <c r="L137" s="27">
        <f t="shared" si="143"/>
        <v>0</v>
      </c>
      <c r="M137" s="27">
        <f t="shared" si="143"/>
        <v>0</v>
      </c>
      <c r="N137" s="27">
        <v>1</v>
      </c>
      <c r="O137" s="27">
        <v>0</v>
      </c>
      <c r="P137" s="27">
        <v>0</v>
      </c>
      <c r="Q137" s="27">
        <v>0</v>
      </c>
      <c r="R137" s="27">
        <f t="shared" si="137"/>
        <v>44</v>
      </c>
      <c r="S137" s="27">
        <f t="shared" si="138"/>
        <v>37</v>
      </c>
      <c r="T137" s="46">
        <f t="shared" si="139"/>
        <v>81</v>
      </c>
    </row>
    <row r="138" spans="1:20" ht="15">
      <c r="A138" s="179"/>
      <c r="B138" s="180"/>
      <c r="C138" s="27" t="s">
        <v>8</v>
      </c>
      <c r="D138" s="27">
        <f aca="true" t="shared" si="144" ref="D138:M138">D280+D430</f>
        <v>1790</v>
      </c>
      <c r="E138" s="27">
        <f t="shared" si="144"/>
        <v>1710</v>
      </c>
      <c r="F138" s="27">
        <f t="shared" si="144"/>
        <v>6</v>
      </c>
      <c r="G138" s="27">
        <f t="shared" si="144"/>
        <v>5</v>
      </c>
      <c r="H138" s="27">
        <f t="shared" si="144"/>
        <v>1</v>
      </c>
      <c r="I138" s="27">
        <f t="shared" si="144"/>
        <v>0</v>
      </c>
      <c r="J138" s="27">
        <f t="shared" si="144"/>
        <v>2</v>
      </c>
      <c r="K138" s="27">
        <f t="shared" si="144"/>
        <v>0</v>
      </c>
      <c r="L138" s="27">
        <f t="shared" si="144"/>
        <v>1</v>
      </c>
      <c r="M138" s="27">
        <f t="shared" si="144"/>
        <v>0</v>
      </c>
      <c r="N138" s="27">
        <v>5</v>
      </c>
      <c r="O138" s="27">
        <v>2</v>
      </c>
      <c r="P138" s="27">
        <v>1</v>
      </c>
      <c r="Q138" s="27">
        <v>0</v>
      </c>
      <c r="R138" s="27">
        <f>P138+N138+L138+J138+H138+F138+D138</f>
        <v>1806</v>
      </c>
      <c r="S138" s="27">
        <f t="shared" si="138"/>
        <v>1717</v>
      </c>
      <c r="T138" s="46">
        <f t="shared" si="139"/>
        <v>3523</v>
      </c>
    </row>
    <row r="143" spans="1:20" ht="15">
      <c r="A143" s="196" t="s">
        <v>211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</row>
    <row r="144" spans="1:20" ht="15">
      <c r="A144" s="197" t="s">
        <v>0</v>
      </c>
      <c r="B144" s="198"/>
      <c r="C144" s="197" t="s">
        <v>1</v>
      </c>
      <c r="D144" s="197" t="s">
        <v>2</v>
      </c>
      <c r="E144" s="197"/>
      <c r="F144" s="197" t="s">
        <v>3</v>
      </c>
      <c r="G144" s="197"/>
      <c r="H144" s="197" t="s">
        <v>4</v>
      </c>
      <c r="I144" s="197"/>
      <c r="J144" s="197" t="s">
        <v>5</v>
      </c>
      <c r="K144" s="197"/>
      <c r="L144" s="197" t="s">
        <v>6</v>
      </c>
      <c r="M144" s="197"/>
      <c r="N144" s="151" t="s">
        <v>161</v>
      </c>
      <c r="O144" s="152"/>
      <c r="P144" s="197" t="s">
        <v>7</v>
      </c>
      <c r="Q144" s="197"/>
      <c r="R144" s="197" t="s">
        <v>8</v>
      </c>
      <c r="S144" s="198"/>
      <c r="T144" s="198"/>
    </row>
    <row r="145" spans="1:20" ht="15">
      <c r="A145" s="198"/>
      <c r="B145" s="198"/>
      <c r="C145" s="198"/>
      <c r="D145" s="27" t="s">
        <v>9</v>
      </c>
      <c r="E145" s="27" t="s">
        <v>10</v>
      </c>
      <c r="F145" s="27" t="s">
        <v>9</v>
      </c>
      <c r="G145" s="27" t="s">
        <v>10</v>
      </c>
      <c r="H145" s="27" t="s">
        <v>9</v>
      </c>
      <c r="I145" s="27" t="s">
        <v>10</v>
      </c>
      <c r="J145" s="27" t="s">
        <v>9</v>
      </c>
      <c r="K145" s="27" t="s">
        <v>10</v>
      </c>
      <c r="L145" s="27" t="s">
        <v>9</v>
      </c>
      <c r="M145" s="27" t="s">
        <v>10</v>
      </c>
      <c r="N145" s="27" t="s">
        <v>9</v>
      </c>
      <c r="O145" s="27" t="s">
        <v>10</v>
      </c>
      <c r="P145" s="27" t="s">
        <v>9</v>
      </c>
      <c r="Q145" s="27" t="s">
        <v>10</v>
      </c>
      <c r="R145" s="27" t="s">
        <v>9</v>
      </c>
      <c r="S145" s="27" t="s">
        <v>10</v>
      </c>
      <c r="T145" s="27" t="s">
        <v>8</v>
      </c>
    </row>
    <row r="146" spans="1:20" ht="15">
      <c r="A146" s="188" t="s">
        <v>11</v>
      </c>
      <c r="B146" s="189"/>
      <c r="C146" s="13" t="s">
        <v>12</v>
      </c>
      <c r="D146" s="13">
        <v>188</v>
      </c>
      <c r="E146" s="13">
        <v>150</v>
      </c>
      <c r="F146" s="13">
        <v>0</v>
      </c>
      <c r="G146" s="13">
        <v>0</v>
      </c>
      <c r="H146" s="13">
        <v>0</v>
      </c>
      <c r="I146" s="13">
        <v>0</v>
      </c>
      <c r="J146" s="13">
        <v>1</v>
      </c>
      <c r="K146" s="13">
        <v>0</v>
      </c>
      <c r="L146" s="13">
        <v>0</v>
      </c>
      <c r="M146" s="13">
        <v>0</v>
      </c>
      <c r="N146" s="13">
        <v>2</v>
      </c>
      <c r="O146" s="13">
        <v>0</v>
      </c>
      <c r="P146" s="12">
        <v>0</v>
      </c>
      <c r="Q146" s="12">
        <v>0</v>
      </c>
      <c r="R146" s="27">
        <f aca="true" t="shared" si="145" ref="R146">P146+N146+L146+J146+H146+F146+D146</f>
        <v>191</v>
      </c>
      <c r="S146" s="27">
        <f aca="true" t="shared" si="146" ref="S146">Q146+O146+M146+K146+I146+G146+E146</f>
        <v>150</v>
      </c>
      <c r="T146" s="27">
        <f>S146+R146</f>
        <v>341</v>
      </c>
    </row>
    <row r="147" spans="1:20" ht="15">
      <c r="A147" s="189"/>
      <c r="B147" s="189"/>
      <c r="C147" s="13" t="s">
        <v>13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2">
        <v>0</v>
      </c>
      <c r="Q147" s="12">
        <v>0</v>
      </c>
      <c r="R147" s="27">
        <f aca="true" t="shared" si="147" ref="R147:R210">P147+N147+L147+J147+H147+F147+D147</f>
        <v>0</v>
      </c>
      <c r="S147" s="27">
        <f aca="true" t="shared" si="148" ref="S147:S210">Q147+O147+M147+K147+I147+G147+E147</f>
        <v>0</v>
      </c>
      <c r="T147" s="46">
        <f aca="true" t="shared" si="149" ref="T147:T210">S147+R147</f>
        <v>0</v>
      </c>
    </row>
    <row r="148" spans="1:20" ht="15">
      <c r="A148" s="189" t="s">
        <v>14</v>
      </c>
      <c r="B148" s="189"/>
      <c r="C148" s="13" t="s">
        <v>12</v>
      </c>
      <c r="D148" s="13">
        <v>56</v>
      </c>
      <c r="E148" s="13">
        <v>38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2">
        <v>0</v>
      </c>
      <c r="Q148" s="12">
        <v>0</v>
      </c>
      <c r="R148" s="27">
        <f t="shared" si="147"/>
        <v>56</v>
      </c>
      <c r="S148" s="27">
        <f t="shared" si="148"/>
        <v>38</v>
      </c>
      <c r="T148" s="46">
        <f t="shared" si="149"/>
        <v>94</v>
      </c>
    </row>
    <row r="149" spans="1:20" ht="15">
      <c r="A149" s="189"/>
      <c r="B149" s="189"/>
      <c r="C149" s="13" t="s">
        <v>13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2">
        <v>0</v>
      </c>
      <c r="Q149" s="12">
        <v>0</v>
      </c>
      <c r="R149" s="27">
        <f t="shared" si="147"/>
        <v>0</v>
      </c>
      <c r="S149" s="27">
        <f t="shared" si="148"/>
        <v>0</v>
      </c>
      <c r="T149" s="46">
        <f t="shared" si="149"/>
        <v>0</v>
      </c>
    </row>
    <row r="150" spans="1:20" ht="15">
      <c r="A150" s="189" t="s">
        <v>15</v>
      </c>
      <c r="B150" s="189"/>
      <c r="C150" s="13" t="s">
        <v>12</v>
      </c>
      <c r="D150" s="13">
        <v>8</v>
      </c>
      <c r="E150" s="13">
        <v>34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2">
        <v>0</v>
      </c>
      <c r="Q150" s="12">
        <v>0</v>
      </c>
      <c r="R150" s="27">
        <f t="shared" si="147"/>
        <v>8</v>
      </c>
      <c r="S150" s="27">
        <f t="shared" si="148"/>
        <v>34</v>
      </c>
      <c r="T150" s="46">
        <f t="shared" si="149"/>
        <v>42</v>
      </c>
    </row>
    <row r="151" spans="1:20" ht="15">
      <c r="A151" s="189"/>
      <c r="B151" s="189"/>
      <c r="C151" s="13" t="s">
        <v>13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2">
        <v>0</v>
      </c>
      <c r="Q151" s="12">
        <v>0</v>
      </c>
      <c r="R151" s="27">
        <f t="shared" si="147"/>
        <v>0</v>
      </c>
      <c r="S151" s="27">
        <f t="shared" si="148"/>
        <v>0</v>
      </c>
      <c r="T151" s="46">
        <f t="shared" si="149"/>
        <v>0</v>
      </c>
    </row>
    <row r="152" spans="1:20" ht="15">
      <c r="A152" s="189" t="s">
        <v>16</v>
      </c>
      <c r="B152" s="189"/>
      <c r="C152" s="13" t="s">
        <v>12</v>
      </c>
      <c r="D152" s="13">
        <v>88</v>
      </c>
      <c r="E152" s="13">
        <v>88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</v>
      </c>
      <c r="P152" s="12">
        <v>0</v>
      </c>
      <c r="Q152" s="12">
        <v>0</v>
      </c>
      <c r="R152" s="27">
        <f t="shared" si="147"/>
        <v>88</v>
      </c>
      <c r="S152" s="27">
        <f t="shared" si="148"/>
        <v>89</v>
      </c>
      <c r="T152" s="46">
        <f t="shared" si="149"/>
        <v>177</v>
      </c>
    </row>
    <row r="153" spans="1:20" ht="15">
      <c r="A153" s="189"/>
      <c r="B153" s="189"/>
      <c r="C153" s="13" t="s">
        <v>13</v>
      </c>
      <c r="D153" s="13">
        <v>2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2">
        <v>0</v>
      </c>
      <c r="Q153" s="12">
        <v>0</v>
      </c>
      <c r="R153" s="27">
        <f t="shared" si="147"/>
        <v>2</v>
      </c>
      <c r="S153" s="27">
        <f t="shared" si="148"/>
        <v>0</v>
      </c>
      <c r="T153" s="46">
        <f t="shared" si="149"/>
        <v>2</v>
      </c>
    </row>
    <row r="154" spans="1:20" ht="15">
      <c r="A154" s="189" t="s">
        <v>17</v>
      </c>
      <c r="B154" s="189"/>
      <c r="C154" s="13" t="s">
        <v>12</v>
      </c>
      <c r="D154" s="13">
        <v>26</v>
      </c>
      <c r="E154" s="13">
        <v>49</v>
      </c>
      <c r="F154" s="13">
        <v>0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2">
        <v>0</v>
      </c>
      <c r="Q154" s="12">
        <v>0</v>
      </c>
      <c r="R154" s="27">
        <f t="shared" si="147"/>
        <v>26</v>
      </c>
      <c r="S154" s="27">
        <f t="shared" si="148"/>
        <v>51</v>
      </c>
      <c r="T154" s="46">
        <f t="shared" si="149"/>
        <v>77</v>
      </c>
    </row>
    <row r="155" spans="1:20" ht="15">
      <c r="A155" s="189"/>
      <c r="B155" s="189"/>
      <c r="C155" s="13" t="s">
        <v>13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2">
        <v>0</v>
      </c>
      <c r="Q155" s="12">
        <v>0</v>
      </c>
      <c r="R155" s="27">
        <f t="shared" si="147"/>
        <v>0</v>
      </c>
      <c r="S155" s="27">
        <f t="shared" si="148"/>
        <v>0</v>
      </c>
      <c r="T155" s="46">
        <f t="shared" si="149"/>
        <v>0</v>
      </c>
    </row>
    <row r="156" spans="1:20" ht="15">
      <c r="A156" s="181" t="s">
        <v>18</v>
      </c>
      <c r="B156" s="192" t="s">
        <v>19</v>
      </c>
      <c r="C156" s="13" t="s">
        <v>12</v>
      </c>
      <c r="D156" s="13">
        <v>33</v>
      </c>
      <c r="E156" s="13">
        <v>13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2">
        <v>0</v>
      </c>
      <c r="Q156" s="12">
        <v>0</v>
      </c>
      <c r="R156" s="27">
        <f t="shared" si="147"/>
        <v>33</v>
      </c>
      <c r="S156" s="27">
        <f t="shared" si="148"/>
        <v>13</v>
      </c>
      <c r="T156" s="46">
        <f t="shared" si="149"/>
        <v>46</v>
      </c>
    </row>
    <row r="157" spans="1:20" ht="15">
      <c r="A157" s="190"/>
      <c r="B157" s="192"/>
      <c r="C157" s="13" t="s">
        <v>13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2">
        <v>0</v>
      </c>
      <c r="Q157" s="12">
        <v>0</v>
      </c>
      <c r="R157" s="27">
        <f t="shared" si="147"/>
        <v>0</v>
      </c>
      <c r="S157" s="27">
        <f t="shared" si="148"/>
        <v>0</v>
      </c>
      <c r="T157" s="46">
        <f t="shared" si="149"/>
        <v>0</v>
      </c>
    </row>
    <row r="158" spans="1:20" ht="15">
      <c r="A158" s="190"/>
      <c r="B158" s="192" t="s">
        <v>20</v>
      </c>
      <c r="C158" s="13" t="s">
        <v>12</v>
      </c>
      <c r="D158" s="13">
        <v>13</v>
      </c>
      <c r="E158" s="13">
        <v>6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2">
        <v>0</v>
      </c>
      <c r="Q158" s="12">
        <v>0</v>
      </c>
      <c r="R158" s="27">
        <f t="shared" si="147"/>
        <v>13</v>
      </c>
      <c r="S158" s="27">
        <f t="shared" si="148"/>
        <v>6</v>
      </c>
      <c r="T158" s="46">
        <f t="shared" si="149"/>
        <v>19</v>
      </c>
    </row>
    <row r="159" spans="1:20" ht="15">
      <c r="A159" s="190"/>
      <c r="B159" s="192"/>
      <c r="C159" s="13" t="s">
        <v>13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2">
        <v>0</v>
      </c>
      <c r="Q159" s="12">
        <v>0</v>
      </c>
      <c r="R159" s="27">
        <f t="shared" si="147"/>
        <v>0</v>
      </c>
      <c r="S159" s="27">
        <f t="shared" si="148"/>
        <v>0</v>
      </c>
      <c r="T159" s="46">
        <f t="shared" si="149"/>
        <v>0</v>
      </c>
    </row>
    <row r="160" spans="1:20" ht="15">
      <c r="A160" s="190"/>
      <c r="B160" s="192" t="s">
        <v>21</v>
      </c>
      <c r="C160" s="13" t="s">
        <v>12</v>
      </c>
      <c r="D160" s="13">
        <v>14</v>
      </c>
      <c r="E160" s="13">
        <v>7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2">
        <v>0</v>
      </c>
      <c r="Q160" s="12">
        <v>0</v>
      </c>
      <c r="R160" s="27">
        <f t="shared" si="147"/>
        <v>14</v>
      </c>
      <c r="S160" s="27">
        <f t="shared" si="148"/>
        <v>7</v>
      </c>
      <c r="T160" s="46">
        <f t="shared" si="149"/>
        <v>21</v>
      </c>
    </row>
    <row r="161" spans="1:20" ht="15">
      <c r="A161" s="190"/>
      <c r="B161" s="192"/>
      <c r="C161" s="13" t="s">
        <v>13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2">
        <v>0</v>
      </c>
      <c r="Q161" s="12">
        <v>0</v>
      </c>
      <c r="R161" s="27">
        <f t="shared" si="147"/>
        <v>0</v>
      </c>
      <c r="S161" s="27">
        <f t="shared" si="148"/>
        <v>0</v>
      </c>
      <c r="T161" s="46">
        <f t="shared" si="149"/>
        <v>0</v>
      </c>
    </row>
    <row r="162" spans="1:20" ht="15">
      <c r="A162" s="190"/>
      <c r="B162" s="193" t="s">
        <v>22</v>
      </c>
      <c r="C162" s="13" t="s">
        <v>12</v>
      </c>
      <c r="D162" s="13">
        <v>16</v>
      </c>
      <c r="E162" s="13">
        <v>9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1</v>
      </c>
      <c r="O162" s="13">
        <v>0</v>
      </c>
      <c r="P162" s="12">
        <v>0</v>
      </c>
      <c r="Q162" s="12">
        <v>0</v>
      </c>
      <c r="R162" s="27">
        <f t="shared" si="147"/>
        <v>17</v>
      </c>
      <c r="S162" s="27">
        <f t="shared" si="148"/>
        <v>9</v>
      </c>
      <c r="T162" s="46">
        <f t="shared" si="149"/>
        <v>26</v>
      </c>
    </row>
    <row r="163" spans="1:20" ht="15">
      <c r="A163" s="190"/>
      <c r="B163" s="194"/>
      <c r="C163" s="13" t="s">
        <v>13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2">
        <v>0</v>
      </c>
      <c r="Q163" s="12">
        <v>0</v>
      </c>
      <c r="R163" s="27">
        <f t="shared" si="147"/>
        <v>0</v>
      </c>
      <c r="S163" s="27">
        <f t="shared" si="148"/>
        <v>0</v>
      </c>
      <c r="T163" s="46">
        <f t="shared" si="149"/>
        <v>0</v>
      </c>
    </row>
    <row r="164" spans="1:20" ht="15">
      <c r="A164" s="190"/>
      <c r="B164" s="193" t="s">
        <v>23</v>
      </c>
      <c r="C164" s="13" t="s">
        <v>12</v>
      </c>
      <c r="D164" s="13">
        <v>24</v>
      </c>
      <c r="E164" s="13">
        <v>7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2">
        <v>0</v>
      </c>
      <c r="Q164" s="12">
        <v>0</v>
      </c>
      <c r="R164" s="27">
        <f t="shared" si="147"/>
        <v>24</v>
      </c>
      <c r="S164" s="27">
        <f t="shared" si="148"/>
        <v>7</v>
      </c>
      <c r="T164" s="46">
        <f t="shared" si="149"/>
        <v>31</v>
      </c>
    </row>
    <row r="165" spans="1:20" ht="15">
      <c r="A165" s="190"/>
      <c r="B165" s="194"/>
      <c r="C165" s="13" t="s">
        <v>13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2">
        <v>0</v>
      </c>
      <c r="Q165" s="12">
        <v>0</v>
      </c>
      <c r="R165" s="27">
        <f t="shared" si="147"/>
        <v>0</v>
      </c>
      <c r="S165" s="27">
        <f t="shared" si="148"/>
        <v>0</v>
      </c>
      <c r="T165" s="46">
        <f t="shared" si="149"/>
        <v>0</v>
      </c>
    </row>
    <row r="166" spans="1:20" ht="15">
      <c r="A166" s="190"/>
      <c r="B166" s="193" t="s">
        <v>24</v>
      </c>
      <c r="C166" s="13" t="s">
        <v>12</v>
      </c>
      <c r="D166" s="13">
        <v>24</v>
      </c>
      <c r="E166" s="13">
        <v>14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2">
        <v>0</v>
      </c>
      <c r="Q166" s="12">
        <v>0</v>
      </c>
      <c r="R166" s="27">
        <f t="shared" si="147"/>
        <v>24</v>
      </c>
      <c r="S166" s="27">
        <f t="shared" si="148"/>
        <v>14</v>
      </c>
      <c r="T166" s="46">
        <f t="shared" si="149"/>
        <v>38</v>
      </c>
    </row>
    <row r="167" spans="1:20" ht="15">
      <c r="A167" s="190"/>
      <c r="B167" s="194"/>
      <c r="C167" s="13" t="s">
        <v>13</v>
      </c>
      <c r="D167" s="13">
        <v>4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2">
        <v>0</v>
      </c>
      <c r="Q167" s="12">
        <v>0</v>
      </c>
      <c r="R167" s="27">
        <f t="shared" si="147"/>
        <v>4</v>
      </c>
      <c r="S167" s="27">
        <f t="shared" si="148"/>
        <v>0</v>
      </c>
      <c r="T167" s="46">
        <f t="shared" si="149"/>
        <v>4</v>
      </c>
    </row>
    <row r="168" spans="1:20" ht="15">
      <c r="A168" s="190"/>
      <c r="B168" s="193" t="s">
        <v>25</v>
      </c>
      <c r="C168" s="13" t="s">
        <v>12</v>
      </c>
      <c r="D168" s="13">
        <v>16</v>
      </c>
      <c r="E168" s="13">
        <v>19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2">
        <v>0</v>
      </c>
      <c r="Q168" s="12">
        <v>0</v>
      </c>
      <c r="R168" s="27">
        <f t="shared" si="147"/>
        <v>16</v>
      </c>
      <c r="S168" s="27">
        <f t="shared" si="148"/>
        <v>19</v>
      </c>
      <c r="T168" s="46">
        <f t="shared" si="149"/>
        <v>35</v>
      </c>
    </row>
    <row r="169" spans="1:20" ht="15">
      <c r="A169" s="190"/>
      <c r="B169" s="194"/>
      <c r="C169" s="13" t="s">
        <v>13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2">
        <v>0</v>
      </c>
      <c r="Q169" s="12">
        <v>0</v>
      </c>
      <c r="R169" s="27">
        <f t="shared" si="147"/>
        <v>0</v>
      </c>
      <c r="S169" s="27">
        <f t="shared" si="148"/>
        <v>0</v>
      </c>
      <c r="T169" s="46">
        <f t="shared" si="149"/>
        <v>0</v>
      </c>
    </row>
    <row r="170" spans="1:20" ht="15">
      <c r="A170" s="190"/>
      <c r="B170" s="193" t="s">
        <v>26</v>
      </c>
      <c r="C170" s="13" t="s">
        <v>12</v>
      </c>
      <c r="D170" s="13">
        <v>12</v>
      </c>
      <c r="E170" s="13">
        <v>13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2">
        <v>0</v>
      </c>
      <c r="Q170" s="12">
        <v>0</v>
      </c>
      <c r="R170" s="27">
        <f t="shared" si="147"/>
        <v>12</v>
      </c>
      <c r="S170" s="27">
        <f t="shared" si="148"/>
        <v>13</v>
      </c>
      <c r="T170" s="46">
        <f t="shared" si="149"/>
        <v>25</v>
      </c>
    </row>
    <row r="171" spans="1:20" ht="15">
      <c r="A171" s="190"/>
      <c r="B171" s="194"/>
      <c r="C171" s="13" t="s">
        <v>13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2">
        <v>0</v>
      </c>
      <c r="Q171" s="12">
        <v>0</v>
      </c>
      <c r="R171" s="27">
        <f t="shared" si="147"/>
        <v>0</v>
      </c>
      <c r="S171" s="27">
        <f t="shared" si="148"/>
        <v>0</v>
      </c>
      <c r="T171" s="46">
        <f t="shared" si="149"/>
        <v>0</v>
      </c>
    </row>
    <row r="172" spans="1:20" ht="15">
      <c r="A172" s="190"/>
      <c r="B172" s="192" t="s">
        <v>27</v>
      </c>
      <c r="C172" s="13" t="s">
        <v>12</v>
      </c>
      <c r="D172" s="13">
        <v>8</v>
      </c>
      <c r="E172" s="13">
        <v>5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2">
        <v>0</v>
      </c>
      <c r="Q172" s="12">
        <v>0</v>
      </c>
      <c r="R172" s="27">
        <f t="shared" si="147"/>
        <v>8</v>
      </c>
      <c r="S172" s="27">
        <f t="shared" si="148"/>
        <v>5</v>
      </c>
      <c r="T172" s="46">
        <f t="shared" si="149"/>
        <v>13</v>
      </c>
    </row>
    <row r="173" spans="1:20" ht="15">
      <c r="A173" s="190"/>
      <c r="B173" s="192"/>
      <c r="C173" s="13" t="s">
        <v>13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2">
        <v>0</v>
      </c>
      <c r="Q173" s="12">
        <v>0</v>
      </c>
      <c r="R173" s="27">
        <f t="shared" si="147"/>
        <v>0</v>
      </c>
      <c r="S173" s="27">
        <f t="shared" si="148"/>
        <v>0</v>
      </c>
      <c r="T173" s="46">
        <f t="shared" si="149"/>
        <v>0</v>
      </c>
    </row>
    <row r="174" spans="1:20" ht="15">
      <c r="A174" s="190"/>
      <c r="B174" s="193" t="s">
        <v>28</v>
      </c>
      <c r="C174" s="13" t="s">
        <v>12</v>
      </c>
      <c r="D174" s="13">
        <v>13</v>
      </c>
      <c r="E174" s="13">
        <v>12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2">
        <v>0</v>
      </c>
      <c r="Q174" s="12">
        <v>0</v>
      </c>
      <c r="R174" s="27">
        <f t="shared" si="147"/>
        <v>13</v>
      </c>
      <c r="S174" s="27">
        <f t="shared" si="148"/>
        <v>12</v>
      </c>
      <c r="T174" s="46">
        <f t="shared" si="149"/>
        <v>25</v>
      </c>
    </row>
    <row r="175" spans="1:20" ht="15">
      <c r="A175" s="190"/>
      <c r="B175" s="194"/>
      <c r="C175" s="13" t="s">
        <v>13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2">
        <v>0</v>
      </c>
      <c r="Q175" s="12">
        <v>0</v>
      </c>
      <c r="R175" s="27">
        <f t="shared" si="147"/>
        <v>0</v>
      </c>
      <c r="S175" s="27">
        <f t="shared" si="148"/>
        <v>0</v>
      </c>
      <c r="T175" s="46">
        <f t="shared" si="149"/>
        <v>0</v>
      </c>
    </row>
    <row r="176" spans="1:20" ht="15">
      <c r="A176" s="190"/>
      <c r="B176" s="192" t="s">
        <v>29</v>
      </c>
      <c r="C176" s="13" t="s">
        <v>12</v>
      </c>
      <c r="D176" s="13">
        <v>19</v>
      </c>
      <c r="E176" s="13">
        <v>3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2">
        <v>0</v>
      </c>
      <c r="Q176" s="12">
        <v>0</v>
      </c>
      <c r="R176" s="27">
        <f t="shared" si="147"/>
        <v>19</v>
      </c>
      <c r="S176" s="27">
        <f t="shared" si="148"/>
        <v>3</v>
      </c>
      <c r="T176" s="46">
        <f t="shared" si="149"/>
        <v>22</v>
      </c>
    </row>
    <row r="177" spans="1:20" ht="15">
      <c r="A177" s="190"/>
      <c r="B177" s="192"/>
      <c r="C177" s="13" t="s">
        <v>13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2">
        <v>0</v>
      </c>
      <c r="Q177" s="12">
        <v>0</v>
      </c>
      <c r="R177" s="27">
        <f t="shared" si="147"/>
        <v>0</v>
      </c>
      <c r="S177" s="27">
        <f t="shared" si="148"/>
        <v>0</v>
      </c>
      <c r="T177" s="46">
        <f t="shared" si="149"/>
        <v>0</v>
      </c>
    </row>
    <row r="178" spans="1:20" ht="15">
      <c r="A178" s="190"/>
      <c r="B178" s="192" t="s">
        <v>30</v>
      </c>
      <c r="C178" s="13" t="s">
        <v>12</v>
      </c>
      <c r="D178" s="13">
        <v>20</v>
      </c>
      <c r="E178" s="13">
        <v>2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2">
        <v>0</v>
      </c>
      <c r="Q178" s="12">
        <v>0</v>
      </c>
      <c r="R178" s="27">
        <f t="shared" si="147"/>
        <v>20</v>
      </c>
      <c r="S178" s="27">
        <f t="shared" si="148"/>
        <v>2</v>
      </c>
      <c r="T178" s="46">
        <f t="shared" si="149"/>
        <v>22</v>
      </c>
    </row>
    <row r="179" spans="1:20" ht="15">
      <c r="A179" s="190"/>
      <c r="B179" s="192"/>
      <c r="C179" s="13" t="s">
        <v>13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2">
        <v>0</v>
      </c>
      <c r="Q179" s="12">
        <v>0</v>
      </c>
      <c r="R179" s="27">
        <f t="shared" si="147"/>
        <v>0</v>
      </c>
      <c r="S179" s="27">
        <f t="shared" si="148"/>
        <v>0</v>
      </c>
      <c r="T179" s="46">
        <f t="shared" si="149"/>
        <v>0</v>
      </c>
    </row>
    <row r="180" spans="1:20" ht="15">
      <c r="A180" s="190"/>
      <c r="B180" s="192" t="s">
        <v>31</v>
      </c>
      <c r="C180" s="13" t="s">
        <v>12</v>
      </c>
      <c r="D180" s="13">
        <v>4</v>
      </c>
      <c r="E180" s="13">
        <v>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2">
        <v>0</v>
      </c>
      <c r="Q180" s="12">
        <v>0</v>
      </c>
      <c r="R180" s="27">
        <f t="shared" si="147"/>
        <v>4</v>
      </c>
      <c r="S180" s="27">
        <f t="shared" si="148"/>
        <v>2</v>
      </c>
      <c r="T180" s="46">
        <f t="shared" si="149"/>
        <v>6</v>
      </c>
    </row>
    <row r="181" spans="1:20" ht="15">
      <c r="A181" s="190"/>
      <c r="B181" s="192"/>
      <c r="C181" s="13" t="s">
        <v>13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2">
        <v>0</v>
      </c>
      <c r="Q181" s="12">
        <v>0</v>
      </c>
      <c r="R181" s="27">
        <f t="shared" si="147"/>
        <v>0</v>
      </c>
      <c r="S181" s="27">
        <f t="shared" si="148"/>
        <v>0</v>
      </c>
      <c r="T181" s="46">
        <f t="shared" si="149"/>
        <v>0</v>
      </c>
    </row>
    <row r="182" spans="1:20" ht="15">
      <c r="A182" s="190"/>
      <c r="B182" s="193" t="s">
        <v>32</v>
      </c>
      <c r="C182" s="13" t="s">
        <v>12</v>
      </c>
      <c r="D182" s="13">
        <v>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2">
        <v>0</v>
      </c>
      <c r="Q182" s="12">
        <v>0</v>
      </c>
      <c r="R182" s="27">
        <f t="shared" si="147"/>
        <v>3</v>
      </c>
      <c r="S182" s="27">
        <f t="shared" si="148"/>
        <v>0</v>
      </c>
      <c r="T182" s="46">
        <f t="shared" si="149"/>
        <v>3</v>
      </c>
    </row>
    <row r="183" spans="1:20" ht="15">
      <c r="A183" s="190"/>
      <c r="B183" s="194"/>
      <c r="C183" s="13" t="s">
        <v>13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2">
        <v>0</v>
      </c>
      <c r="Q183" s="12">
        <v>0</v>
      </c>
      <c r="R183" s="27">
        <f t="shared" si="147"/>
        <v>0</v>
      </c>
      <c r="S183" s="27">
        <f t="shared" si="148"/>
        <v>0</v>
      </c>
      <c r="T183" s="46">
        <f t="shared" si="149"/>
        <v>0</v>
      </c>
    </row>
    <row r="184" spans="1:20" ht="15">
      <c r="A184" s="190"/>
      <c r="B184" s="192" t="s">
        <v>33</v>
      </c>
      <c r="C184" s="13" t="s">
        <v>12</v>
      </c>
      <c r="D184" s="13">
        <v>3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2">
        <v>0</v>
      </c>
      <c r="Q184" s="12">
        <v>0</v>
      </c>
      <c r="R184" s="27">
        <f t="shared" si="147"/>
        <v>3</v>
      </c>
      <c r="S184" s="27">
        <f t="shared" si="148"/>
        <v>0</v>
      </c>
      <c r="T184" s="46">
        <f t="shared" si="149"/>
        <v>3</v>
      </c>
    </row>
    <row r="185" spans="1:20" ht="15">
      <c r="A185" s="190"/>
      <c r="B185" s="192"/>
      <c r="C185" s="13" t="s">
        <v>13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2">
        <v>0</v>
      </c>
      <c r="Q185" s="12">
        <v>0</v>
      </c>
      <c r="R185" s="27">
        <f t="shared" si="147"/>
        <v>0</v>
      </c>
      <c r="S185" s="27">
        <f t="shared" si="148"/>
        <v>0</v>
      </c>
      <c r="T185" s="46">
        <f t="shared" si="149"/>
        <v>0</v>
      </c>
    </row>
    <row r="186" spans="1:20" ht="15">
      <c r="A186" s="190"/>
      <c r="B186" s="195" t="s">
        <v>34</v>
      </c>
      <c r="C186" s="28" t="s">
        <v>12</v>
      </c>
      <c r="D186" s="47">
        <f>D184+D182+D180+D178+D176+D174+D172+D170+D168+D166+D164+D162+D160+D158+D156</f>
        <v>222</v>
      </c>
      <c r="E186" s="47">
        <f aca="true" t="shared" si="150" ref="E186:M186">E184+E182+E180+E178+E176+E174+E172+E170+E168+E166+E164+E162+E160+E158+E156</f>
        <v>112</v>
      </c>
      <c r="F186" s="47">
        <f t="shared" si="150"/>
        <v>0</v>
      </c>
      <c r="G186" s="47">
        <f t="shared" si="150"/>
        <v>0</v>
      </c>
      <c r="H186" s="47">
        <f t="shared" si="150"/>
        <v>0</v>
      </c>
      <c r="I186" s="47">
        <f t="shared" si="150"/>
        <v>0</v>
      </c>
      <c r="J186" s="47">
        <f t="shared" si="150"/>
        <v>0</v>
      </c>
      <c r="K186" s="47">
        <f t="shared" si="150"/>
        <v>0</v>
      </c>
      <c r="L186" s="47">
        <f t="shared" si="150"/>
        <v>0</v>
      </c>
      <c r="M186" s="47">
        <f t="shared" si="150"/>
        <v>0</v>
      </c>
      <c r="N186" s="28">
        <v>1</v>
      </c>
      <c r="O186" s="28">
        <v>0</v>
      </c>
      <c r="P186" s="28">
        <v>0</v>
      </c>
      <c r="Q186" s="28">
        <v>0</v>
      </c>
      <c r="R186" s="27">
        <f t="shared" si="147"/>
        <v>223</v>
      </c>
      <c r="S186" s="27">
        <f t="shared" si="148"/>
        <v>112</v>
      </c>
      <c r="T186" s="46">
        <f t="shared" si="149"/>
        <v>335</v>
      </c>
    </row>
    <row r="187" spans="1:20" ht="15">
      <c r="A187" s="191"/>
      <c r="B187" s="195"/>
      <c r="C187" s="28" t="s">
        <v>13</v>
      </c>
      <c r="D187" s="47">
        <f>D185+D183+D181+D179+D177+D175+D173+D171+D169+D167+D165+D163+D161+D159+D157</f>
        <v>4</v>
      </c>
      <c r="E187" s="47">
        <f aca="true" t="shared" si="151" ref="E187:M187">E185+E183+E181+E179+E177+E175+E173+E171+E169+E167+E165+E163+E161+E159+E157</f>
        <v>0</v>
      </c>
      <c r="F187" s="47">
        <f t="shared" si="151"/>
        <v>0</v>
      </c>
      <c r="G187" s="47">
        <f t="shared" si="151"/>
        <v>0</v>
      </c>
      <c r="H187" s="47">
        <f t="shared" si="151"/>
        <v>0</v>
      </c>
      <c r="I187" s="47">
        <f t="shared" si="151"/>
        <v>0</v>
      </c>
      <c r="J187" s="47">
        <f t="shared" si="151"/>
        <v>0</v>
      </c>
      <c r="K187" s="47">
        <f t="shared" si="151"/>
        <v>0</v>
      </c>
      <c r="L187" s="47">
        <f t="shared" si="151"/>
        <v>0</v>
      </c>
      <c r="M187" s="47">
        <f t="shared" si="151"/>
        <v>0</v>
      </c>
      <c r="N187" s="28">
        <v>0</v>
      </c>
      <c r="O187" s="28">
        <v>0</v>
      </c>
      <c r="P187" s="28">
        <v>0</v>
      </c>
      <c r="Q187" s="28">
        <v>0</v>
      </c>
      <c r="R187" s="27">
        <f t="shared" si="147"/>
        <v>4</v>
      </c>
      <c r="S187" s="27">
        <f t="shared" si="148"/>
        <v>0</v>
      </c>
      <c r="T187" s="46">
        <f t="shared" si="149"/>
        <v>4</v>
      </c>
    </row>
    <row r="188" spans="1:20" ht="15">
      <c r="A188" s="157" t="s">
        <v>35</v>
      </c>
      <c r="B188" s="158"/>
      <c r="C188" s="13" t="s">
        <v>12</v>
      </c>
      <c r="D188" s="14">
        <v>27</v>
      </c>
      <c r="E188" s="14">
        <v>11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3">
        <v>0</v>
      </c>
      <c r="O188" s="13">
        <v>0</v>
      </c>
      <c r="P188" s="12">
        <v>0</v>
      </c>
      <c r="Q188" s="12">
        <v>0</v>
      </c>
      <c r="R188" s="27">
        <f t="shared" si="147"/>
        <v>27</v>
      </c>
      <c r="S188" s="27">
        <f t="shared" si="148"/>
        <v>11</v>
      </c>
      <c r="T188" s="46">
        <f t="shared" si="149"/>
        <v>38</v>
      </c>
    </row>
    <row r="189" spans="1:20" ht="15">
      <c r="A189" s="159"/>
      <c r="B189" s="160"/>
      <c r="C189" s="13" t="s">
        <v>13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3">
        <v>0</v>
      </c>
      <c r="O189" s="13">
        <v>0</v>
      </c>
      <c r="P189" s="12">
        <v>0</v>
      </c>
      <c r="Q189" s="12">
        <v>0</v>
      </c>
      <c r="R189" s="27">
        <f t="shared" si="147"/>
        <v>0</v>
      </c>
      <c r="S189" s="27">
        <f t="shared" si="148"/>
        <v>0</v>
      </c>
      <c r="T189" s="46">
        <f t="shared" si="149"/>
        <v>0</v>
      </c>
    </row>
    <row r="190" spans="1:20" ht="15">
      <c r="A190" s="157" t="s">
        <v>36</v>
      </c>
      <c r="B190" s="158"/>
      <c r="C190" s="13" t="s">
        <v>12</v>
      </c>
      <c r="D190" s="14">
        <v>121</v>
      </c>
      <c r="E190" s="14">
        <v>126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3">
        <v>0</v>
      </c>
      <c r="O190" s="13">
        <v>0</v>
      </c>
      <c r="P190" s="12">
        <v>0</v>
      </c>
      <c r="Q190" s="12">
        <v>0</v>
      </c>
      <c r="R190" s="27">
        <f t="shared" si="147"/>
        <v>121</v>
      </c>
      <c r="S190" s="27">
        <f t="shared" si="148"/>
        <v>126</v>
      </c>
      <c r="T190" s="46">
        <f t="shared" si="149"/>
        <v>247</v>
      </c>
    </row>
    <row r="191" spans="1:20" ht="15">
      <c r="A191" s="159"/>
      <c r="B191" s="160"/>
      <c r="C191" s="13" t="s">
        <v>13</v>
      </c>
      <c r="D191" s="14">
        <v>10</v>
      </c>
      <c r="E191" s="14">
        <v>6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3">
        <v>0</v>
      </c>
      <c r="O191" s="13">
        <v>0</v>
      </c>
      <c r="P191" s="12">
        <v>0</v>
      </c>
      <c r="Q191" s="12">
        <v>0</v>
      </c>
      <c r="R191" s="27">
        <f t="shared" si="147"/>
        <v>10</v>
      </c>
      <c r="S191" s="27">
        <f t="shared" si="148"/>
        <v>6</v>
      </c>
      <c r="T191" s="46">
        <f t="shared" si="149"/>
        <v>16</v>
      </c>
    </row>
    <row r="192" spans="1:20" ht="15">
      <c r="A192" s="161" t="s">
        <v>37</v>
      </c>
      <c r="B192" s="162"/>
      <c r="C192" s="13" t="s">
        <v>12</v>
      </c>
      <c r="D192" s="14">
        <v>49</v>
      </c>
      <c r="E192" s="14">
        <v>18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3">
        <v>0</v>
      </c>
      <c r="O192" s="13">
        <v>0</v>
      </c>
      <c r="P192" s="12">
        <v>0</v>
      </c>
      <c r="Q192" s="12">
        <v>0</v>
      </c>
      <c r="R192" s="27">
        <f t="shared" si="147"/>
        <v>50</v>
      </c>
      <c r="S192" s="27">
        <f t="shared" si="148"/>
        <v>18</v>
      </c>
      <c r="T192" s="46">
        <f t="shared" si="149"/>
        <v>68</v>
      </c>
    </row>
    <row r="193" spans="1:20" ht="15">
      <c r="A193" s="163"/>
      <c r="B193" s="164"/>
      <c r="C193" s="13" t="s">
        <v>13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3">
        <v>0</v>
      </c>
      <c r="O193" s="13">
        <v>0</v>
      </c>
      <c r="P193" s="12">
        <v>0</v>
      </c>
      <c r="Q193" s="12">
        <v>0</v>
      </c>
      <c r="R193" s="27">
        <f t="shared" si="147"/>
        <v>0</v>
      </c>
      <c r="S193" s="27">
        <f t="shared" si="148"/>
        <v>0</v>
      </c>
      <c r="T193" s="46">
        <f t="shared" si="149"/>
        <v>0</v>
      </c>
    </row>
    <row r="194" spans="1:20" ht="15">
      <c r="A194" s="153" t="s">
        <v>38</v>
      </c>
      <c r="B194" s="189" t="s">
        <v>39</v>
      </c>
      <c r="C194" s="13" t="s">
        <v>12</v>
      </c>
      <c r="D194" s="14">
        <v>50</v>
      </c>
      <c r="E194" s="14">
        <v>44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3">
        <v>0</v>
      </c>
      <c r="O194" s="13">
        <v>0</v>
      </c>
      <c r="P194" s="12">
        <v>0</v>
      </c>
      <c r="Q194" s="12">
        <v>0</v>
      </c>
      <c r="R194" s="27">
        <f t="shared" si="147"/>
        <v>50</v>
      </c>
      <c r="S194" s="27">
        <f t="shared" si="148"/>
        <v>44</v>
      </c>
      <c r="T194" s="46">
        <f t="shared" si="149"/>
        <v>94</v>
      </c>
    </row>
    <row r="195" spans="1:20" ht="15">
      <c r="A195" s="199"/>
      <c r="B195" s="189"/>
      <c r="C195" s="13" t="s">
        <v>13</v>
      </c>
      <c r="D195" s="14">
        <v>2</v>
      </c>
      <c r="E195" s="14">
        <v>3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3">
        <v>0</v>
      </c>
      <c r="O195" s="13">
        <v>0</v>
      </c>
      <c r="P195" s="12">
        <v>0</v>
      </c>
      <c r="Q195" s="12">
        <v>0</v>
      </c>
      <c r="R195" s="27">
        <f t="shared" si="147"/>
        <v>2</v>
      </c>
      <c r="S195" s="27">
        <f t="shared" si="148"/>
        <v>3</v>
      </c>
      <c r="T195" s="46">
        <f t="shared" si="149"/>
        <v>5</v>
      </c>
    </row>
    <row r="196" spans="1:20" ht="15">
      <c r="A196" s="153" t="s">
        <v>40</v>
      </c>
      <c r="B196" s="189" t="s">
        <v>41</v>
      </c>
      <c r="C196" s="13" t="s">
        <v>12</v>
      </c>
      <c r="D196" s="14">
        <v>14</v>
      </c>
      <c r="E196" s="14">
        <v>8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3">
        <v>0</v>
      </c>
      <c r="O196" s="13">
        <v>0</v>
      </c>
      <c r="P196" s="12">
        <v>0</v>
      </c>
      <c r="Q196" s="12">
        <v>0</v>
      </c>
      <c r="R196" s="27">
        <f t="shared" si="147"/>
        <v>14</v>
      </c>
      <c r="S196" s="27">
        <f t="shared" si="148"/>
        <v>8</v>
      </c>
      <c r="T196" s="46">
        <f t="shared" si="149"/>
        <v>22</v>
      </c>
    </row>
    <row r="197" spans="1:20" ht="15">
      <c r="A197" s="199"/>
      <c r="B197" s="189"/>
      <c r="C197" s="13" t="s">
        <v>13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3">
        <v>0</v>
      </c>
      <c r="O197" s="13">
        <v>0</v>
      </c>
      <c r="P197" s="12">
        <v>0</v>
      </c>
      <c r="Q197" s="12">
        <v>0</v>
      </c>
      <c r="R197" s="27">
        <f t="shared" si="147"/>
        <v>0</v>
      </c>
      <c r="S197" s="27">
        <f t="shared" si="148"/>
        <v>0</v>
      </c>
      <c r="T197" s="46">
        <f t="shared" si="149"/>
        <v>0</v>
      </c>
    </row>
    <row r="198" spans="1:20" ht="15">
      <c r="A198" s="165" t="s">
        <v>42</v>
      </c>
      <c r="B198" s="166" t="s">
        <v>43</v>
      </c>
      <c r="C198" s="12" t="s">
        <v>12</v>
      </c>
      <c r="D198" s="14">
        <v>82</v>
      </c>
      <c r="E198" s="14">
        <v>84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3">
        <v>0</v>
      </c>
      <c r="O198" s="13">
        <v>0</v>
      </c>
      <c r="P198" s="12">
        <v>0</v>
      </c>
      <c r="Q198" s="12">
        <v>0</v>
      </c>
      <c r="R198" s="27">
        <f t="shared" si="147"/>
        <v>82</v>
      </c>
      <c r="S198" s="27">
        <f t="shared" si="148"/>
        <v>84</v>
      </c>
      <c r="T198" s="46">
        <f t="shared" si="149"/>
        <v>166</v>
      </c>
    </row>
    <row r="199" spans="1:20" ht="15">
      <c r="A199" s="165"/>
      <c r="B199" s="166"/>
      <c r="C199" s="12" t="s">
        <v>13</v>
      </c>
      <c r="D199" s="14">
        <v>17</v>
      </c>
      <c r="E199" s="14">
        <v>14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3">
        <v>0</v>
      </c>
      <c r="O199" s="13">
        <v>0</v>
      </c>
      <c r="P199" s="12">
        <v>0</v>
      </c>
      <c r="Q199" s="12">
        <v>0</v>
      </c>
      <c r="R199" s="27">
        <f t="shared" si="147"/>
        <v>17</v>
      </c>
      <c r="S199" s="27">
        <f t="shared" si="148"/>
        <v>14</v>
      </c>
      <c r="T199" s="46">
        <f t="shared" si="149"/>
        <v>31</v>
      </c>
    </row>
    <row r="200" spans="1:20" ht="15">
      <c r="A200" s="165"/>
      <c r="B200" s="166" t="s">
        <v>44</v>
      </c>
      <c r="C200" s="12" t="s">
        <v>12</v>
      </c>
      <c r="D200" s="14">
        <v>25</v>
      </c>
      <c r="E200" s="14">
        <v>43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3">
        <v>0</v>
      </c>
      <c r="O200" s="13">
        <v>0</v>
      </c>
      <c r="P200" s="12">
        <v>0</v>
      </c>
      <c r="Q200" s="12">
        <v>0</v>
      </c>
      <c r="R200" s="27">
        <f t="shared" si="147"/>
        <v>26</v>
      </c>
      <c r="S200" s="27">
        <f t="shared" si="148"/>
        <v>43</v>
      </c>
      <c r="T200" s="46">
        <f t="shared" si="149"/>
        <v>69</v>
      </c>
    </row>
    <row r="201" spans="1:20" ht="15">
      <c r="A201" s="165"/>
      <c r="B201" s="166"/>
      <c r="C201" s="12" t="s">
        <v>13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3">
        <v>0</v>
      </c>
      <c r="O201" s="13">
        <v>0</v>
      </c>
      <c r="P201" s="12">
        <v>0</v>
      </c>
      <c r="Q201" s="12">
        <v>0</v>
      </c>
      <c r="R201" s="27">
        <f t="shared" si="147"/>
        <v>0</v>
      </c>
      <c r="S201" s="27">
        <f t="shared" si="148"/>
        <v>0</v>
      </c>
      <c r="T201" s="46">
        <f t="shared" si="149"/>
        <v>0</v>
      </c>
    </row>
    <row r="202" spans="1:20" ht="15">
      <c r="A202" s="165"/>
      <c r="B202" s="166" t="s">
        <v>45</v>
      </c>
      <c r="C202" s="12" t="s">
        <v>12</v>
      </c>
      <c r="D202" s="14">
        <v>3</v>
      </c>
      <c r="E202" s="14">
        <v>16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3">
        <v>0</v>
      </c>
      <c r="O202" s="13">
        <v>0</v>
      </c>
      <c r="P202" s="12">
        <v>0</v>
      </c>
      <c r="Q202" s="12">
        <v>0</v>
      </c>
      <c r="R202" s="27">
        <f t="shared" si="147"/>
        <v>3</v>
      </c>
      <c r="S202" s="27">
        <f t="shared" si="148"/>
        <v>16</v>
      </c>
      <c r="T202" s="46">
        <f t="shared" si="149"/>
        <v>19</v>
      </c>
    </row>
    <row r="203" spans="1:20" ht="15">
      <c r="A203" s="165"/>
      <c r="B203" s="166"/>
      <c r="C203" s="12" t="s">
        <v>13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3">
        <v>0</v>
      </c>
      <c r="O203" s="13">
        <v>0</v>
      </c>
      <c r="P203" s="12">
        <v>0</v>
      </c>
      <c r="Q203" s="12">
        <v>0</v>
      </c>
      <c r="R203" s="27">
        <f t="shared" si="147"/>
        <v>0</v>
      </c>
      <c r="S203" s="27">
        <f t="shared" si="148"/>
        <v>0</v>
      </c>
      <c r="T203" s="46">
        <f t="shared" si="149"/>
        <v>0</v>
      </c>
    </row>
    <row r="204" spans="1:20" ht="15">
      <c r="A204" s="165"/>
      <c r="B204" s="186" t="s">
        <v>221</v>
      </c>
      <c r="C204" s="12" t="s">
        <v>12</v>
      </c>
      <c r="D204" s="14">
        <v>13</v>
      </c>
      <c r="E204" s="14">
        <v>23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3">
        <v>0</v>
      </c>
      <c r="O204" s="13">
        <v>0</v>
      </c>
      <c r="P204" s="12">
        <v>0</v>
      </c>
      <c r="Q204" s="12">
        <v>0</v>
      </c>
      <c r="R204" s="27">
        <f t="shared" si="147"/>
        <v>13</v>
      </c>
      <c r="S204" s="27">
        <f t="shared" si="148"/>
        <v>23</v>
      </c>
      <c r="T204" s="46">
        <f t="shared" si="149"/>
        <v>36</v>
      </c>
    </row>
    <row r="205" spans="1:20" ht="15">
      <c r="A205" s="165"/>
      <c r="B205" s="187"/>
      <c r="C205" s="12" t="s">
        <v>13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3">
        <v>0</v>
      </c>
      <c r="O205" s="13">
        <v>0</v>
      </c>
      <c r="P205" s="12">
        <v>0</v>
      </c>
      <c r="Q205" s="12">
        <v>0</v>
      </c>
      <c r="R205" s="27">
        <f t="shared" si="147"/>
        <v>0</v>
      </c>
      <c r="S205" s="27">
        <f t="shared" si="148"/>
        <v>0</v>
      </c>
      <c r="T205" s="46">
        <f t="shared" si="149"/>
        <v>0</v>
      </c>
    </row>
    <row r="206" spans="1:20" ht="15">
      <c r="A206" s="165"/>
      <c r="B206" s="186" t="s">
        <v>222</v>
      </c>
      <c r="C206" s="12" t="s">
        <v>12</v>
      </c>
      <c r="D206" s="14">
        <v>16</v>
      </c>
      <c r="E206" s="14">
        <v>3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3">
        <v>0</v>
      </c>
      <c r="O206" s="13">
        <v>0</v>
      </c>
      <c r="P206" s="12">
        <v>0</v>
      </c>
      <c r="Q206" s="12">
        <v>0</v>
      </c>
      <c r="R206" s="27">
        <f t="shared" si="147"/>
        <v>16</v>
      </c>
      <c r="S206" s="27">
        <f t="shared" si="148"/>
        <v>3</v>
      </c>
      <c r="T206" s="46">
        <f t="shared" si="149"/>
        <v>19</v>
      </c>
    </row>
    <row r="207" spans="1:20" ht="15">
      <c r="A207" s="165"/>
      <c r="B207" s="187"/>
      <c r="C207" s="12" t="s">
        <v>13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3">
        <v>0</v>
      </c>
      <c r="O207" s="13">
        <v>0</v>
      </c>
      <c r="P207" s="12">
        <v>0</v>
      </c>
      <c r="Q207" s="12">
        <v>0</v>
      </c>
      <c r="R207" s="27">
        <f t="shared" si="147"/>
        <v>0</v>
      </c>
      <c r="S207" s="27">
        <f t="shared" si="148"/>
        <v>0</v>
      </c>
      <c r="T207" s="46">
        <f t="shared" si="149"/>
        <v>0</v>
      </c>
    </row>
    <row r="208" spans="1:20" ht="15">
      <c r="A208" s="165"/>
      <c r="B208" s="186" t="s">
        <v>223</v>
      </c>
      <c r="C208" s="12" t="s">
        <v>12</v>
      </c>
      <c r="D208" s="14">
        <v>15</v>
      </c>
      <c r="E208" s="14">
        <v>13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3">
        <v>0</v>
      </c>
      <c r="O208" s="13">
        <v>0</v>
      </c>
      <c r="P208" s="12">
        <v>0</v>
      </c>
      <c r="Q208" s="12">
        <v>0</v>
      </c>
      <c r="R208" s="27">
        <f t="shared" si="147"/>
        <v>15</v>
      </c>
      <c r="S208" s="27">
        <f t="shared" si="148"/>
        <v>13</v>
      </c>
      <c r="T208" s="46">
        <f t="shared" si="149"/>
        <v>28</v>
      </c>
    </row>
    <row r="209" spans="1:20" ht="15">
      <c r="A209" s="165"/>
      <c r="B209" s="187"/>
      <c r="C209" s="12" t="s">
        <v>13</v>
      </c>
      <c r="D209" s="14">
        <v>1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3">
        <v>0</v>
      </c>
      <c r="O209" s="13">
        <v>0</v>
      </c>
      <c r="P209" s="12">
        <v>0</v>
      </c>
      <c r="Q209" s="12">
        <v>0</v>
      </c>
      <c r="R209" s="27">
        <f t="shared" si="147"/>
        <v>1</v>
      </c>
      <c r="S209" s="27">
        <f t="shared" si="148"/>
        <v>0</v>
      </c>
      <c r="T209" s="46">
        <f t="shared" si="149"/>
        <v>1</v>
      </c>
    </row>
    <row r="210" spans="1:20" ht="15">
      <c r="A210" s="165"/>
      <c r="B210" s="186" t="s">
        <v>224</v>
      </c>
      <c r="C210" s="12" t="s">
        <v>12</v>
      </c>
      <c r="D210" s="14">
        <v>4</v>
      </c>
      <c r="E210" s="14">
        <v>11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3">
        <v>0</v>
      </c>
      <c r="O210" s="13">
        <v>0</v>
      </c>
      <c r="P210" s="12">
        <v>0</v>
      </c>
      <c r="Q210" s="12">
        <v>0</v>
      </c>
      <c r="R210" s="27">
        <f t="shared" si="147"/>
        <v>4</v>
      </c>
      <c r="S210" s="27">
        <f t="shared" si="148"/>
        <v>11</v>
      </c>
      <c r="T210" s="46">
        <f t="shared" si="149"/>
        <v>15</v>
      </c>
    </row>
    <row r="211" spans="1:20" ht="15">
      <c r="A211" s="165"/>
      <c r="B211" s="187"/>
      <c r="C211" s="12" t="s">
        <v>13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3">
        <v>0</v>
      </c>
      <c r="O211" s="13">
        <v>0</v>
      </c>
      <c r="P211" s="12">
        <v>0</v>
      </c>
      <c r="Q211" s="12">
        <v>0</v>
      </c>
      <c r="R211" s="27">
        <f aca="true" t="shared" si="152" ref="R211:R274">P211+N211+L211+J211+H211+F211+D211</f>
        <v>0</v>
      </c>
      <c r="S211" s="27">
        <f aca="true" t="shared" si="153" ref="S211:S274">Q211+O211+M211+K211+I211+G211+E211</f>
        <v>0</v>
      </c>
      <c r="T211" s="46">
        <f aca="true" t="shared" si="154" ref="T211:T274">S211+R211</f>
        <v>0</v>
      </c>
    </row>
    <row r="212" spans="1:20" ht="15">
      <c r="A212" s="165"/>
      <c r="B212" s="167" t="s">
        <v>46</v>
      </c>
      <c r="C212" s="28" t="s">
        <v>12</v>
      </c>
      <c r="D212" s="47">
        <f>D210+D208+D206+D204+D202+D200+D198</f>
        <v>158</v>
      </c>
      <c r="E212" s="47">
        <f aca="true" t="shared" si="155" ref="E212:M212">E210+E208+E206+E204+E202+E200+E198</f>
        <v>193</v>
      </c>
      <c r="F212" s="47">
        <f t="shared" si="155"/>
        <v>1</v>
      </c>
      <c r="G212" s="47">
        <f t="shared" si="155"/>
        <v>0</v>
      </c>
      <c r="H212" s="47">
        <f t="shared" si="155"/>
        <v>0</v>
      </c>
      <c r="I212" s="47">
        <f t="shared" si="155"/>
        <v>0</v>
      </c>
      <c r="J212" s="47">
        <f t="shared" si="155"/>
        <v>0</v>
      </c>
      <c r="K212" s="47">
        <f t="shared" si="155"/>
        <v>0</v>
      </c>
      <c r="L212" s="47">
        <f t="shared" si="155"/>
        <v>0</v>
      </c>
      <c r="M212" s="47">
        <f t="shared" si="155"/>
        <v>0</v>
      </c>
      <c r="N212" s="28">
        <v>0</v>
      </c>
      <c r="O212" s="28">
        <v>0</v>
      </c>
      <c r="P212" s="28">
        <v>0</v>
      </c>
      <c r="Q212" s="28">
        <v>0</v>
      </c>
      <c r="R212" s="27">
        <f t="shared" si="152"/>
        <v>159</v>
      </c>
      <c r="S212" s="27">
        <f t="shared" si="153"/>
        <v>193</v>
      </c>
      <c r="T212" s="46">
        <f t="shared" si="154"/>
        <v>352</v>
      </c>
    </row>
    <row r="213" spans="1:20" ht="15">
      <c r="A213" s="165"/>
      <c r="B213" s="167"/>
      <c r="C213" s="28" t="s">
        <v>13</v>
      </c>
      <c r="D213" s="47">
        <f>D211+D209+D207+D205+D203+D201+D199</f>
        <v>18</v>
      </c>
      <c r="E213" s="47">
        <f aca="true" t="shared" si="156" ref="E213:M213">E211+E209+E207+E205+E203+E201+E199</f>
        <v>14</v>
      </c>
      <c r="F213" s="47">
        <f t="shared" si="156"/>
        <v>0</v>
      </c>
      <c r="G213" s="47">
        <f t="shared" si="156"/>
        <v>0</v>
      </c>
      <c r="H213" s="47">
        <f t="shared" si="156"/>
        <v>0</v>
      </c>
      <c r="I213" s="47">
        <f t="shared" si="156"/>
        <v>0</v>
      </c>
      <c r="J213" s="47">
        <f t="shared" si="156"/>
        <v>0</v>
      </c>
      <c r="K213" s="47">
        <f t="shared" si="156"/>
        <v>0</v>
      </c>
      <c r="L213" s="47">
        <f t="shared" si="156"/>
        <v>0</v>
      </c>
      <c r="M213" s="47">
        <f t="shared" si="156"/>
        <v>0</v>
      </c>
      <c r="N213" s="28">
        <v>0</v>
      </c>
      <c r="O213" s="28">
        <v>0</v>
      </c>
      <c r="P213" s="28">
        <v>0</v>
      </c>
      <c r="Q213" s="28">
        <v>0</v>
      </c>
      <c r="R213" s="27">
        <f t="shared" si="152"/>
        <v>18</v>
      </c>
      <c r="S213" s="27">
        <f t="shared" si="153"/>
        <v>14</v>
      </c>
      <c r="T213" s="46">
        <f t="shared" si="154"/>
        <v>32</v>
      </c>
    </row>
    <row r="214" spans="1:20" ht="15">
      <c r="A214" s="181" t="s">
        <v>47</v>
      </c>
      <c r="B214" s="153" t="s">
        <v>48</v>
      </c>
      <c r="C214" s="12" t="s">
        <v>12</v>
      </c>
      <c r="D214" s="14">
        <v>9</v>
      </c>
      <c r="E214" s="14">
        <v>4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3">
        <v>0</v>
      </c>
      <c r="O214" s="13">
        <v>0</v>
      </c>
      <c r="P214" s="12">
        <v>0</v>
      </c>
      <c r="Q214" s="12">
        <v>0</v>
      </c>
      <c r="R214" s="27">
        <f t="shared" si="152"/>
        <v>9</v>
      </c>
      <c r="S214" s="27">
        <f t="shared" si="153"/>
        <v>4</v>
      </c>
      <c r="T214" s="46">
        <f t="shared" si="154"/>
        <v>13</v>
      </c>
    </row>
    <row r="215" spans="1:20" ht="15">
      <c r="A215" s="182"/>
      <c r="B215" s="154"/>
      <c r="C215" s="12" t="s">
        <v>13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3">
        <v>0</v>
      </c>
      <c r="O215" s="13">
        <v>0</v>
      </c>
      <c r="P215" s="12">
        <v>0</v>
      </c>
      <c r="Q215" s="12">
        <v>0</v>
      </c>
      <c r="R215" s="27">
        <f t="shared" si="152"/>
        <v>0</v>
      </c>
      <c r="S215" s="27">
        <f t="shared" si="153"/>
        <v>0</v>
      </c>
      <c r="T215" s="46">
        <f t="shared" si="154"/>
        <v>0</v>
      </c>
    </row>
    <row r="216" spans="1:20" ht="15">
      <c r="A216" s="182"/>
      <c r="B216" s="153" t="s">
        <v>49</v>
      </c>
      <c r="C216" s="12" t="s">
        <v>12</v>
      </c>
      <c r="D216" s="14">
        <v>13</v>
      </c>
      <c r="E216" s="14">
        <v>7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3">
        <v>0</v>
      </c>
      <c r="O216" s="13">
        <v>0</v>
      </c>
      <c r="P216" s="12">
        <v>0</v>
      </c>
      <c r="Q216" s="12">
        <v>0</v>
      </c>
      <c r="R216" s="27">
        <f t="shared" si="152"/>
        <v>13</v>
      </c>
      <c r="S216" s="27">
        <f t="shared" si="153"/>
        <v>7</v>
      </c>
      <c r="T216" s="46">
        <f t="shared" si="154"/>
        <v>20</v>
      </c>
    </row>
    <row r="217" spans="1:20" ht="15">
      <c r="A217" s="182"/>
      <c r="B217" s="154"/>
      <c r="C217" s="12" t="s">
        <v>13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3">
        <v>0</v>
      </c>
      <c r="O217" s="13">
        <v>0</v>
      </c>
      <c r="P217" s="12">
        <v>0</v>
      </c>
      <c r="Q217" s="12">
        <v>0</v>
      </c>
      <c r="R217" s="27">
        <f t="shared" si="152"/>
        <v>0</v>
      </c>
      <c r="S217" s="27">
        <f t="shared" si="153"/>
        <v>0</v>
      </c>
      <c r="T217" s="46">
        <f t="shared" si="154"/>
        <v>0</v>
      </c>
    </row>
    <row r="218" spans="1:20" ht="15">
      <c r="A218" s="182"/>
      <c r="B218" s="153" t="s">
        <v>50</v>
      </c>
      <c r="C218" s="12" t="s">
        <v>12</v>
      </c>
      <c r="D218" s="14">
        <v>8</v>
      </c>
      <c r="E218" s="14">
        <v>8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3">
        <v>0</v>
      </c>
      <c r="O218" s="13">
        <v>0</v>
      </c>
      <c r="P218" s="12">
        <v>0</v>
      </c>
      <c r="Q218" s="12">
        <v>0</v>
      </c>
      <c r="R218" s="27">
        <f t="shared" si="152"/>
        <v>8</v>
      </c>
      <c r="S218" s="27">
        <f t="shared" si="153"/>
        <v>8</v>
      </c>
      <c r="T218" s="46">
        <f t="shared" si="154"/>
        <v>16</v>
      </c>
    </row>
    <row r="219" spans="1:20" ht="15">
      <c r="A219" s="182"/>
      <c r="B219" s="154"/>
      <c r="C219" s="12" t="s">
        <v>13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3">
        <v>0</v>
      </c>
      <c r="O219" s="13">
        <v>0</v>
      </c>
      <c r="P219" s="12">
        <v>0</v>
      </c>
      <c r="Q219" s="12">
        <v>0</v>
      </c>
      <c r="R219" s="27">
        <f t="shared" si="152"/>
        <v>0</v>
      </c>
      <c r="S219" s="27">
        <f t="shared" si="153"/>
        <v>0</v>
      </c>
      <c r="T219" s="46">
        <f t="shared" si="154"/>
        <v>0</v>
      </c>
    </row>
    <row r="220" spans="1:20" ht="26.25" customHeight="1">
      <c r="A220" s="182"/>
      <c r="B220" s="153" t="s">
        <v>51</v>
      </c>
      <c r="C220" s="12" t="s">
        <v>12</v>
      </c>
      <c r="D220" s="14">
        <v>10</v>
      </c>
      <c r="E220" s="14">
        <v>6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3">
        <v>0</v>
      </c>
      <c r="O220" s="13">
        <v>0</v>
      </c>
      <c r="P220" s="12">
        <v>0</v>
      </c>
      <c r="Q220" s="12">
        <v>0</v>
      </c>
      <c r="R220" s="27">
        <f t="shared" si="152"/>
        <v>10</v>
      </c>
      <c r="S220" s="27">
        <f t="shared" si="153"/>
        <v>6</v>
      </c>
      <c r="T220" s="46">
        <f t="shared" si="154"/>
        <v>16</v>
      </c>
    </row>
    <row r="221" spans="1:20" ht="15">
      <c r="A221" s="182"/>
      <c r="B221" s="154"/>
      <c r="C221" s="12" t="s">
        <v>13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3">
        <v>0</v>
      </c>
      <c r="O221" s="13">
        <v>0</v>
      </c>
      <c r="P221" s="12">
        <v>0</v>
      </c>
      <c r="Q221" s="12">
        <v>0</v>
      </c>
      <c r="R221" s="27">
        <f t="shared" si="152"/>
        <v>0</v>
      </c>
      <c r="S221" s="27">
        <f t="shared" si="153"/>
        <v>0</v>
      </c>
      <c r="T221" s="46">
        <f t="shared" si="154"/>
        <v>0</v>
      </c>
    </row>
    <row r="222" spans="1:20" ht="15">
      <c r="A222" s="182"/>
      <c r="B222" s="153" t="s">
        <v>52</v>
      </c>
      <c r="C222" s="12" t="s">
        <v>12</v>
      </c>
      <c r="D222" s="14">
        <v>8</v>
      </c>
      <c r="E222" s="14">
        <v>7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3">
        <v>1</v>
      </c>
      <c r="O222" s="13">
        <v>0</v>
      </c>
      <c r="P222" s="12">
        <v>0</v>
      </c>
      <c r="Q222" s="12">
        <v>0</v>
      </c>
      <c r="R222" s="27">
        <f t="shared" si="152"/>
        <v>9</v>
      </c>
      <c r="S222" s="27">
        <f t="shared" si="153"/>
        <v>7</v>
      </c>
      <c r="T222" s="46">
        <f t="shared" si="154"/>
        <v>16</v>
      </c>
    </row>
    <row r="223" spans="1:20" ht="15">
      <c r="A223" s="182"/>
      <c r="B223" s="154"/>
      <c r="C223" s="12" t="s">
        <v>13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3">
        <v>0</v>
      </c>
      <c r="O223" s="13">
        <v>0</v>
      </c>
      <c r="P223" s="12">
        <v>0</v>
      </c>
      <c r="Q223" s="12">
        <v>0</v>
      </c>
      <c r="R223" s="27">
        <f t="shared" si="152"/>
        <v>0</v>
      </c>
      <c r="S223" s="27">
        <f t="shared" si="153"/>
        <v>0</v>
      </c>
      <c r="T223" s="46">
        <f t="shared" si="154"/>
        <v>0</v>
      </c>
    </row>
    <row r="224" spans="1:20" ht="15">
      <c r="A224" s="182"/>
      <c r="B224" s="153" t="s">
        <v>53</v>
      </c>
      <c r="C224" s="12" t="s">
        <v>12</v>
      </c>
      <c r="D224" s="14">
        <v>12</v>
      </c>
      <c r="E224" s="14">
        <v>9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0</v>
      </c>
      <c r="N224" s="13">
        <v>0</v>
      </c>
      <c r="O224" s="13">
        <v>1</v>
      </c>
      <c r="P224" s="12">
        <v>0</v>
      </c>
      <c r="Q224" s="12">
        <v>0</v>
      </c>
      <c r="R224" s="27">
        <f t="shared" si="152"/>
        <v>13</v>
      </c>
      <c r="S224" s="27">
        <f t="shared" si="153"/>
        <v>10</v>
      </c>
      <c r="T224" s="46">
        <f t="shared" si="154"/>
        <v>23</v>
      </c>
    </row>
    <row r="225" spans="1:20" ht="15">
      <c r="A225" s="182"/>
      <c r="B225" s="154"/>
      <c r="C225" s="12" t="s">
        <v>13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3">
        <v>0</v>
      </c>
      <c r="O225" s="13">
        <v>0</v>
      </c>
      <c r="P225" s="12">
        <v>0</v>
      </c>
      <c r="Q225" s="12">
        <v>0</v>
      </c>
      <c r="R225" s="27">
        <f t="shared" si="152"/>
        <v>0</v>
      </c>
      <c r="S225" s="27">
        <f t="shared" si="153"/>
        <v>0</v>
      </c>
      <c r="T225" s="46">
        <f t="shared" si="154"/>
        <v>0</v>
      </c>
    </row>
    <row r="226" spans="1:20" ht="15">
      <c r="A226" s="182"/>
      <c r="B226" s="153" t="s">
        <v>54</v>
      </c>
      <c r="C226" s="12" t="s">
        <v>12</v>
      </c>
      <c r="D226" s="14">
        <v>10</v>
      </c>
      <c r="E226" s="14">
        <v>6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3">
        <v>0</v>
      </c>
      <c r="O226" s="13">
        <v>0</v>
      </c>
      <c r="P226" s="12">
        <v>0</v>
      </c>
      <c r="Q226" s="12">
        <v>0</v>
      </c>
      <c r="R226" s="27">
        <f t="shared" si="152"/>
        <v>10</v>
      </c>
      <c r="S226" s="27">
        <f t="shared" si="153"/>
        <v>6</v>
      </c>
      <c r="T226" s="46">
        <f t="shared" si="154"/>
        <v>16</v>
      </c>
    </row>
    <row r="227" spans="1:20" ht="15">
      <c r="A227" s="182"/>
      <c r="B227" s="154"/>
      <c r="C227" s="12" t="s">
        <v>13</v>
      </c>
      <c r="D227" s="14">
        <v>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3">
        <v>0</v>
      </c>
      <c r="O227" s="13">
        <v>0</v>
      </c>
      <c r="P227" s="12">
        <v>0</v>
      </c>
      <c r="Q227" s="12">
        <v>0</v>
      </c>
      <c r="R227" s="27">
        <f t="shared" si="152"/>
        <v>1</v>
      </c>
      <c r="S227" s="27">
        <f t="shared" si="153"/>
        <v>0</v>
      </c>
      <c r="T227" s="46">
        <f t="shared" si="154"/>
        <v>1</v>
      </c>
    </row>
    <row r="228" spans="1:20" ht="15">
      <c r="A228" s="182"/>
      <c r="B228" s="153" t="s">
        <v>55</v>
      </c>
      <c r="C228" s="12" t="s">
        <v>12</v>
      </c>
      <c r="D228" s="14">
        <v>4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3">
        <v>0</v>
      </c>
      <c r="O228" s="13">
        <v>0</v>
      </c>
      <c r="P228" s="12">
        <v>0</v>
      </c>
      <c r="Q228" s="12">
        <v>0</v>
      </c>
      <c r="R228" s="27">
        <f t="shared" si="152"/>
        <v>4</v>
      </c>
      <c r="S228" s="27">
        <f t="shared" si="153"/>
        <v>2</v>
      </c>
      <c r="T228" s="46">
        <f t="shared" si="154"/>
        <v>6</v>
      </c>
    </row>
    <row r="229" spans="1:20" ht="15">
      <c r="A229" s="182"/>
      <c r="B229" s="154"/>
      <c r="C229" s="12" t="s">
        <v>13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3">
        <v>0</v>
      </c>
      <c r="O229" s="13">
        <v>0</v>
      </c>
      <c r="P229" s="12">
        <v>0</v>
      </c>
      <c r="Q229" s="12">
        <v>0</v>
      </c>
      <c r="R229" s="27">
        <f t="shared" si="152"/>
        <v>0</v>
      </c>
      <c r="S229" s="27">
        <f t="shared" si="153"/>
        <v>0</v>
      </c>
      <c r="T229" s="46">
        <f t="shared" si="154"/>
        <v>0</v>
      </c>
    </row>
    <row r="230" spans="1:20" ht="26.25" customHeight="1">
      <c r="A230" s="182"/>
      <c r="B230" s="153" t="s">
        <v>56</v>
      </c>
      <c r="C230" s="12" t="s">
        <v>12</v>
      </c>
      <c r="D230" s="14">
        <v>7</v>
      </c>
      <c r="E230" s="14">
        <v>14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3">
        <v>0</v>
      </c>
      <c r="O230" s="13">
        <v>0</v>
      </c>
      <c r="P230" s="12">
        <v>0</v>
      </c>
      <c r="Q230" s="12">
        <v>0</v>
      </c>
      <c r="R230" s="27">
        <f t="shared" si="152"/>
        <v>7</v>
      </c>
      <c r="S230" s="27">
        <f t="shared" si="153"/>
        <v>14</v>
      </c>
      <c r="T230" s="46">
        <f t="shared" si="154"/>
        <v>21</v>
      </c>
    </row>
    <row r="231" spans="1:20" ht="15">
      <c r="A231" s="182"/>
      <c r="B231" s="154"/>
      <c r="C231" s="12" t="s">
        <v>13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3">
        <v>0</v>
      </c>
      <c r="O231" s="13">
        <v>0</v>
      </c>
      <c r="P231" s="12">
        <v>0</v>
      </c>
      <c r="Q231" s="12">
        <v>0</v>
      </c>
      <c r="R231" s="27">
        <f t="shared" si="152"/>
        <v>0</v>
      </c>
      <c r="S231" s="27">
        <f t="shared" si="153"/>
        <v>0</v>
      </c>
      <c r="T231" s="46">
        <f t="shared" si="154"/>
        <v>0</v>
      </c>
    </row>
    <row r="232" spans="1:20" ht="15">
      <c r="A232" s="182"/>
      <c r="B232" s="153" t="s">
        <v>57</v>
      </c>
      <c r="C232" s="12" t="s">
        <v>12</v>
      </c>
      <c r="D232" s="14">
        <v>6</v>
      </c>
      <c r="E232" s="14">
        <v>9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3">
        <v>0</v>
      </c>
      <c r="O232" s="13">
        <v>0</v>
      </c>
      <c r="P232" s="12">
        <v>0</v>
      </c>
      <c r="Q232" s="12">
        <v>0</v>
      </c>
      <c r="R232" s="27">
        <f t="shared" si="152"/>
        <v>6</v>
      </c>
      <c r="S232" s="27">
        <f t="shared" si="153"/>
        <v>9</v>
      </c>
      <c r="T232" s="46">
        <f t="shared" si="154"/>
        <v>15</v>
      </c>
    </row>
    <row r="233" spans="1:20" ht="15">
      <c r="A233" s="182"/>
      <c r="B233" s="154"/>
      <c r="C233" s="12" t="s">
        <v>13</v>
      </c>
      <c r="D233" s="14">
        <v>2</v>
      </c>
      <c r="E233" s="14">
        <v>2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3">
        <v>0</v>
      </c>
      <c r="O233" s="13">
        <v>0</v>
      </c>
      <c r="P233" s="12">
        <v>0</v>
      </c>
      <c r="Q233" s="12">
        <v>0</v>
      </c>
      <c r="R233" s="27">
        <f t="shared" si="152"/>
        <v>2</v>
      </c>
      <c r="S233" s="27">
        <f t="shared" si="153"/>
        <v>2</v>
      </c>
      <c r="T233" s="46">
        <f t="shared" si="154"/>
        <v>4</v>
      </c>
    </row>
    <row r="234" spans="1:20" ht="15">
      <c r="A234" s="182"/>
      <c r="B234" s="153" t="s">
        <v>58</v>
      </c>
      <c r="C234" s="12" t="s">
        <v>12</v>
      </c>
      <c r="D234" s="14">
        <v>5</v>
      </c>
      <c r="E234" s="14">
        <v>5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3">
        <v>0</v>
      </c>
      <c r="O234" s="13">
        <v>0</v>
      </c>
      <c r="P234" s="12">
        <v>0</v>
      </c>
      <c r="Q234" s="12">
        <v>0</v>
      </c>
      <c r="R234" s="27">
        <f t="shared" si="152"/>
        <v>5</v>
      </c>
      <c r="S234" s="27">
        <f t="shared" si="153"/>
        <v>5</v>
      </c>
      <c r="T234" s="46">
        <f t="shared" si="154"/>
        <v>10</v>
      </c>
    </row>
    <row r="235" spans="1:20" ht="15">
      <c r="A235" s="182"/>
      <c r="B235" s="154"/>
      <c r="C235" s="12" t="s">
        <v>13</v>
      </c>
      <c r="D235" s="14">
        <v>2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3">
        <v>0</v>
      </c>
      <c r="O235" s="13">
        <v>0</v>
      </c>
      <c r="P235" s="12">
        <v>0</v>
      </c>
      <c r="Q235" s="12">
        <v>0</v>
      </c>
      <c r="R235" s="27">
        <f t="shared" si="152"/>
        <v>2</v>
      </c>
      <c r="S235" s="27">
        <f t="shared" si="153"/>
        <v>0</v>
      </c>
      <c r="T235" s="46">
        <f t="shared" si="154"/>
        <v>2</v>
      </c>
    </row>
    <row r="236" spans="1:20" ht="15">
      <c r="A236" s="182"/>
      <c r="B236" s="153" t="s">
        <v>59</v>
      </c>
      <c r="C236" s="12" t="s">
        <v>12</v>
      </c>
      <c r="D236" s="14">
        <v>9</v>
      </c>
      <c r="E236" s="14">
        <v>6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3">
        <v>0</v>
      </c>
      <c r="O236" s="13">
        <v>0</v>
      </c>
      <c r="P236" s="12">
        <v>0</v>
      </c>
      <c r="Q236" s="12">
        <v>0</v>
      </c>
      <c r="R236" s="27">
        <f t="shared" si="152"/>
        <v>9</v>
      </c>
      <c r="S236" s="27">
        <f t="shared" si="153"/>
        <v>6</v>
      </c>
      <c r="T236" s="46">
        <f t="shared" si="154"/>
        <v>15</v>
      </c>
    </row>
    <row r="237" spans="1:20" ht="15">
      <c r="A237" s="182"/>
      <c r="B237" s="154"/>
      <c r="C237" s="12" t="s">
        <v>13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3">
        <v>0</v>
      </c>
      <c r="O237" s="13">
        <v>0</v>
      </c>
      <c r="P237" s="12">
        <v>0</v>
      </c>
      <c r="Q237" s="12">
        <v>0</v>
      </c>
      <c r="R237" s="27">
        <f t="shared" si="152"/>
        <v>0</v>
      </c>
      <c r="S237" s="27">
        <f t="shared" si="153"/>
        <v>0</v>
      </c>
      <c r="T237" s="46">
        <f t="shared" si="154"/>
        <v>0</v>
      </c>
    </row>
    <row r="238" spans="1:20" ht="15">
      <c r="A238" s="182"/>
      <c r="B238" s="153" t="s">
        <v>60</v>
      </c>
      <c r="C238" s="12" t="s">
        <v>12</v>
      </c>
      <c r="D238" s="14">
        <v>8</v>
      </c>
      <c r="E238" s="14">
        <v>14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3">
        <v>0</v>
      </c>
      <c r="O238" s="13">
        <v>0</v>
      </c>
      <c r="P238" s="12">
        <v>0</v>
      </c>
      <c r="Q238" s="12">
        <v>0</v>
      </c>
      <c r="R238" s="27">
        <f t="shared" si="152"/>
        <v>8</v>
      </c>
      <c r="S238" s="27">
        <f t="shared" si="153"/>
        <v>14</v>
      </c>
      <c r="T238" s="46">
        <f t="shared" si="154"/>
        <v>22</v>
      </c>
    </row>
    <row r="239" spans="1:20" ht="15">
      <c r="A239" s="182"/>
      <c r="B239" s="154"/>
      <c r="C239" s="12" t="s">
        <v>13</v>
      </c>
      <c r="D239" s="14">
        <v>1</v>
      </c>
      <c r="E239" s="14">
        <v>2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3">
        <v>0</v>
      </c>
      <c r="O239" s="13">
        <v>0</v>
      </c>
      <c r="P239" s="12">
        <v>0</v>
      </c>
      <c r="Q239" s="12">
        <v>0</v>
      </c>
      <c r="R239" s="27">
        <f t="shared" si="152"/>
        <v>1</v>
      </c>
      <c r="S239" s="27">
        <f t="shared" si="153"/>
        <v>2</v>
      </c>
      <c r="T239" s="46">
        <f t="shared" si="154"/>
        <v>3</v>
      </c>
    </row>
    <row r="240" spans="1:20" ht="15">
      <c r="A240" s="182"/>
      <c r="B240" s="153" t="s">
        <v>61</v>
      </c>
      <c r="C240" s="12" t="s">
        <v>12</v>
      </c>
      <c r="D240" s="14">
        <v>1</v>
      </c>
      <c r="E240" s="14">
        <v>11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3">
        <v>0</v>
      </c>
      <c r="O240" s="13">
        <v>0</v>
      </c>
      <c r="P240" s="12">
        <v>0</v>
      </c>
      <c r="Q240" s="12">
        <v>0</v>
      </c>
      <c r="R240" s="27">
        <f t="shared" si="152"/>
        <v>1</v>
      </c>
      <c r="S240" s="27">
        <f t="shared" si="153"/>
        <v>11</v>
      </c>
      <c r="T240" s="46">
        <f t="shared" si="154"/>
        <v>12</v>
      </c>
    </row>
    <row r="241" spans="1:20" ht="15">
      <c r="A241" s="182"/>
      <c r="B241" s="154"/>
      <c r="C241" s="12" t="s">
        <v>13</v>
      </c>
      <c r="D241" s="14">
        <v>0</v>
      </c>
      <c r="E241" s="14">
        <v>3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3">
        <v>0</v>
      </c>
      <c r="O241" s="13">
        <v>0</v>
      </c>
      <c r="P241" s="12">
        <v>0</v>
      </c>
      <c r="Q241" s="12">
        <v>0</v>
      </c>
      <c r="R241" s="27">
        <f t="shared" si="152"/>
        <v>0</v>
      </c>
      <c r="S241" s="27">
        <f t="shared" si="153"/>
        <v>3</v>
      </c>
      <c r="T241" s="46">
        <f t="shared" si="154"/>
        <v>3</v>
      </c>
    </row>
    <row r="242" spans="1:20" ht="15">
      <c r="A242" s="182"/>
      <c r="B242" s="153" t="s">
        <v>218</v>
      </c>
      <c r="C242" s="12" t="s">
        <v>12</v>
      </c>
      <c r="D242" s="14">
        <v>1</v>
      </c>
      <c r="E242" s="14">
        <v>6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3">
        <v>0</v>
      </c>
      <c r="O242" s="13">
        <v>0</v>
      </c>
      <c r="P242" s="12">
        <v>0</v>
      </c>
      <c r="Q242" s="12">
        <v>0</v>
      </c>
      <c r="R242" s="27">
        <f t="shared" si="152"/>
        <v>1</v>
      </c>
      <c r="S242" s="27">
        <f t="shared" si="153"/>
        <v>6</v>
      </c>
      <c r="T242" s="46">
        <f t="shared" si="154"/>
        <v>7</v>
      </c>
    </row>
    <row r="243" spans="1:20" ht="15">
      <c r="A243" s="182"/>
      <c r="B243" s="154"/>
      <c r="C243" s="12" t="s">
        <v>13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3">
        <v>0</v>
      </c>
      <c r="O243" s="13">
        <v>0</v>
      </c>
      <c r="P243" s="12">
        <v>0</v>
      </c>
      <c r="Q243" s="12">
        <v>0</v>
      </c>
      <c r="R243" s="27">
        <f t="shared" si="152"/>
        <v>0</v>
      </c>
      <c r="S243" s="27">
        <f t="shared" si="153"/>
        <v>0</v>
      </c>
      <c r="T243" s="46">
        <f t="shared" si="154"/>
        <v>0</v>
      </c>
    </row>
    <row r="244" spans="1:20" ht="15">
      <c r="A244" s="182"/>
      <c r="B244" s="153" t="s">
        <v>62</v>
      </c>
      <c r="C244" s="12" t="s">
        <v>12</v>
      </c>
      <c r="D244" s="14">
        <v>3</v>
      </c>
      <c r="E244" s="14">
        <v>14</v>
      </c>
      <c r="F244" s="14">
        <v>0</v>
      </c>
      <c r="G244" s="14">
        <v>1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3">
        <v>0</v>
      </c>
      <c r="O244" s="13">
        <v>0</v>
      </c>
      <c r="P244" s="12">
        <v>0</v>
      </c>
      <c r="Q244" s="12">
        <v>0</v>
      </c>
      <c r="R244" s="27">
        <f t="shared" si="152"/>
        <v>3</v>
      </c>
      <c r="S244" s="27">
        <f t="shared" si="153"/>
        <v>15</v>
      </c>
      <c r="T244" s="46">
        <f t="shared" si="154"/>
        <v>18</v>
      </c>
    </row>
    <row r="245" spans="1:20" ht="15">
      <c r="A245" s="182"/>
      <c r="B245" s="154"/>
      <c r="C245" s="12" t="s">
        <v>13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3">
        <v>0</v>
      </c>
      <c r="O245" s="13">
        <v>0</v>
      </c>
      <c r="P245" s="12">
        <v>0</v>
      </c>
      <c r="Q245" s="12">
        <v>0</v>
      </c>
      <c r="R245" s="27">
        <f t="shared" si="152"/>
        <v>0</v>
      </c>
      <c r="S245" s="27">
        <f t="shared" si="153"/>
        <v>0</v>
      </c>
      <c r="T245" s="46">
        <f t="shared" si="154"/>
        <v>0</v>
      </c>
    </row>
    <row r="246" spans="1:20" ht="26.25" customHeight="1">
      <c r="A246" s="182"/>
      <c r="B246" s="153" t="s">
        <v>65</v>
      </c>
      <c r="C246" s="12" t="s">
        <v>12</v>
      </c>
      <c r="D246" s="14">
        <v>0</v>
      </c>
      <c r="E246" s="14">
        <v>5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3">
        <v>0</v>
      </c>
      <c r="O246" s="13">
        <v>0</v>
      </c>
      <c r="P246" s="12">
        <v>0</v>
      </c>
      <c r="Q246" s="12">
        <v>0</v>
      </c>
      <c r="R246" s="27">
        <f t="shared" si="152"/>
        <v>0</v>
      </c>
      <c r="S246" s="27">
        <f t="shared" si="153"/>
        <v>5</v>
      </c>
      <c r="T246" s="46">
        <f t="shared" si="154"/>
        <v>5</v>
      </c>
    </row>
    <row r="247" spans="1:20" ht="15">
      <c r="A247" s="182"/>
      <c r="B247" s="154"/>
      <c r="C247" s="12" t="s">
        <v>13</v>
      </c>
      <c r="D247" s="14">
        <v>0</v>
      </c>
      <c r="E247" s="14">
        <v>2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3">
        <v>0</v>
      </c>
      <c r="O247" s="13">
        <v>0</v>
      </c>
      <c r="P247" s="12">
        <v>0</v>
      </c>
      <c r="Q247" s="12">
        <v>0</v>
      </c>
      <c r="R247" s="27">
        <f t="shared" si="152"/>
        <v>0</v>
      </c>
      <c r="S247" s="27">
        <f t="shared" si="153"/>
        <v>2</v>
      </c>
      <c r="T247" s="46">
        <f t="shared" si="154"/>
        <v>2</v>
      </c>
    </row>
    <row r="248" spans="1:20" ht="15">
      <c r="A248" s="182"/>
      <c r="B248" s="153" t="s">
        <v>219</v>
      </c>
      <c r="C248" s="12" t="s">
        <v>12</v>
      </c>
      <c r="D248" s="14">
        <v>1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3">
        <v>0</v>
      </c>
      <c r="O248" s="13">
        <v>0</v>
      </c>
      <c r="P248" s="12">
        <v>0</v>
      </c>
      <c r="Q248" s="12">
        <v>0</v>
      </c>
      <c r="R248" s="27">
        <f t="shared" si="152"/>
        <v>1</v>
      </c>
      <c r="S248" s="27">
        <f t="shared" si="153"/>
        <v>0</v>
      </c>
      <c r="T248" s="46">
        <f t="shared" si="154"/>
        <v>1</v>
      </c>
    </row>
    <row r="249" spans="1:20" ht="15">
      <c r="A249" s="182"/>
      <c r="B249" s="154"/>
      <c r="C249" s="12" t="s">
        <v>13</v>
      </c>
      <c r="D249" s="14">
        <v>1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3">
        <v>0</v>
      </c>
      <c r="O249" s="13">
        <v>0</v>
      </c>
      <c r="P249" s="12">
        <v>0</v>
      </c>
      <c r="Q249" s="12">
        <v>0</v>
      </c>
      <c r="R249" s="27">
        <f t="shared" si="152"/>
        <v>1</v>
      </c>
      <c r="S249" s="27">
        <f t="shared" si="153"/>
        <v>0</v>
      </c>
      <c r="T249" s="46">
        <f t="shared" si="154"/>
        <v>1</v>
      </c>
    </row>
    <row r="250" spans="1:20" ht="26.25" customHeight="1">
      <c r="A250" s="182"/>
      <c r="B250" s="153" t="s">
        <v>220</v>
      </c>
      <c r="C250" s="12" t="s">
        <v>12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3">
        <v>0</v>
      </c>
      <c r="O250" s="13">
        <v>0</v>
      </c>
      <c r="P250" s="12">
        <v>0</v>
      </c>
      <c r="Q250" s="12">
        <v>0</v>
      </c>
      <c r="R250" s="27">
        <f t="shared" si="152"/>
        <v>0</v>
      </c>
      <c r="S250" s="27">
        <f t="shared" si="153"/>
        <v>2</v>
      </c>
      <c r="T250" s="46">
        <f t="shared" si="154"/>
        <v>2</v>
      </c>
    </row>
    <row r="251" spans="1:20" ht="15">
      <c r="A251" s="182"/>
      <c r="B251" s="154"/>
      <c r="C251" s="12" t="s">
        <v>13</v>
      </c>
      <c r="D251" s="14">
        <v>0</v>
      </c>
      <c r="E251" s="14">
        <v>2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3">
        <v>0</v>
      </c>
      <c r="O251" s="13">
        <v>0</v>
      </c>
      <c r="P251" s="12">
        <v>0</v>
      </c>
      <c r="Q251" s="12">
        <v>0</v>
      </c>
      <c r="R251" s="27">
        <f t="shared" si="152"/>
        <v>0</v>
      </c>
      <c r="S251" s="27">
        <f t="shared" si="153"/>
        <v>2</v>
      </c>
      <c r="T251" s="46">
        <f t="shared" si="154"/>
        <v>2</v>
      </c>
    </row>
    <row r="252" spans="1:20" ht="15">
      <c r="A252" s="182"/>
      <c r="B252" s="153" t="s">
        <v>63</v>
      </c>
      <c r="C252" s="12" t="s">
        <v>12</v>
      </c>
      <c r="D252" s="14">
        <v>3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3">
        <v>0</v>
      </c>
      <c r="O252" s="13">
        <v>0</v>
      </c>
      <c r="P252" s="12">
        <v>0</v>
      </c>
      <c r="Q252" s="12">
        <v>0</v>
      </c>
      <c r="R252" s="27">
        <f t="shared" si="152"/>
        <v>3</v>
      </c>
      <c r="S252" s="27">
        <f t="shared" si="153"/>
        <v>0</v>
      </c>
      <c r="T252" s="46">
        <f t="shared" si="154"/>
        <v>3</v>
      </c>
    </row>
    <row r="253" spans="1:20" ht="15">
      <c r="A253" s="182"/>
      <c r="B253" s="154"/>
      <c r="C253" s="12" t="s">
        <v>13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3">
        <v>0</v>
      </c>
      <c r="O253" s="13">
        <v>0</v>
      </c>
      <c r="P253" s="12">
        <v>0</v>
      </c>
      <c r="Q253" s="12">
        <v>0</v>
      </c>
      <c r="R253" s="27">
        <f t="shared" si="152"/>
        <v>0</v>
      </c>
      <c r="S253" s="27">
        <f t="shared" si="153"/>
        <v>0</v>
      </c>
      <c r="T253" s="46">
        <f t="shared" si="154"/>
        <v>0</v>
      </c>
    </row>
    <row r="254" spans="1:20" ht="15">
      <c r="A254" s="182"/>
      <c r="B254" s="153" t="s">
        <v>64</v>
      </c>
      <c r="C254" s="12" t="s">
        <v>12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3">
        <v>0</v>
      </c>
      <c r="O254" s="13">
        <v>0</v>
      </c>
      <c r="P254" s="12">
        <v>0</v>
      </c>
      <c r="Q254" s="12">
        <v>0</v>
      </c>
      <c r="R254" s="27">
        <f t="shared" si="152"/>
        <v>0</v>
      </c>
      <c r="S254" s="27">
        <f t="shared" si="153"/>
        <v>0</v>
      </c>
      <c r="T254" s="46">
        <f t="shared" si="154"/>
        <v>0</v>
      </c>
    </row>
    <row r="255" spans="1:20" ht="15">
      <c r="A255" s="182"/>
      <c r="B255" s="154"/>
      <c r="C255" s="12" t="s">
        <v>13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3">
        <v>0</v>
      </c>
      <c r="O255" s="13">
        <v>0</v>
      </c>
      <c r="P255" s="12">
        <v>0</v>
      </c>
      <c r="Q255" s="12">
        <v>0</v>
      </c>
      <c r="R255" s="27">
        <f t="shared" si="152"/>
        <v>0</v>
      </c>
      <c r="S255" s="27">
        <f t="shared" si="153"/>
        <v>0</v>
      </c>
      <c r="T255" s="46">
        <f t="shared" si="154"/>
        <v>0</v>
      </c>
    </row>
    <row r="256" spans="1:20" ht="15">
      <c r="A256" s="182"/>
      <c r="B256" s="155" t="s">
        <v>66</v>
      </c>
      <c r="C256" s="28" t="s">
        <v>12</v>
      </c>
      <c r="D256" s="47">
        <f>D254+D252+D250+D248+D246+D244+D242+D240+D238+D236+D234+D232+D230+D228+D226+D224+D222+D220+D218+D216+D214</f>
        <v>118</v>
      </c>
      <c r="E256" s="47">
        <f aca="true" t="shared" si="157" ref="E256:M256">E254+E252+E250+E248+E246+E244+E242+E240+E238+E236+E234+E232+E230+E228+E226+E224+E222+E220+E218+E216+E214</f>
        <v>135</v>
      </c>
      <c r="F256" s="47">
        <f t="shared" si="157"/>
        <v>0</v>
      </c>
      <c r="G256" s="47">
        <f t="shared" si="157"/>
        <v>1</v>
      </c>
      <c r="H256" s="47">
        <f t="shared" si="157"/>
        <v>0</v>
      </c>
      <c r="I256" s="47">
        <f t="shared" si="157"/>
        <v>0</v>
      </c>
      <c r="J256" s="47">
        <f t="shared" si="157"/>
        <v>0</v>
      </c>
      <c r="K256" s="47">
        <f t="shared" si="157"/>
        <v>0</v>
      </c>
      <c r="L256" s="47">
        <f t="shared" si="157"/>
        <v>1</v>
      </c>
      <c r="M256" s="47">
        <f t="shared" si="157"/>
        <v>0</v>
      </c>
      <c r="N256" s="28">
        <v>1</v>
      </c>
      <c r="O256" s="28">
        <v>1</v>
      </c>
      <c r="P256" s="28">
        <v>0</v>
      </c>
      <c r="Q256" s="28">
        <v>0</v>
      </c>
      <c r="R256" s="27">
        <f t="shared" si="152"/>
        <v>120</v>
      </c>
      <c r="S256" s="27">
        <f t="shared" si="153"/>
        <v>137</v>
      </c>
      <c r="T256" s="46">
        <f t="shared" si="154"/>
        <v>257</v>
      </c>
    </row>
    <row r="257" spans="1:20" ht="15">
      <c r="A257" s="183"/>
      <c r="B257" s="156"/>
      <c r="C257" s="28" t="s">
        <v>13</v>
      </c>
      <c r="D257" s="47">
        <f>D255+D253+D251+D249+D247+D245+D243+D241+D239+D237+D235+D233+D231+D229+D227+D225+D223+D221+D219+D217+D215</f>
        <v>7</v>
      </c>
      <c r="E257" s="47">
        <f aca="true" t="shared" si="158" ref="E257:M257">E255+E253+E251+E249+E247+E245+E243+E241+E239+E237+E235+E233+E231+E229+E227+E225+E223+E221+E219+E217+E215</f>
        <v>11</v>
      </c>
      <c r="F257" s="47">
        <f t="shared" si="158"/>
        <v>0</v>
      </c>
      <c r="G257" s="47">
        <f t="shared" si="158"/>
        <v>0</v>
      </c>
      <c r="H257" s="47">
        <f t="shared" si="158"/>
        <v>0</v>
      </c>
      <c r="I257" s="47">
        <f t="shared" si="158"/>
        <v>0</v>
      </c>
      <c r="J257" s="47">
        <f t="shared" si="158"/>
        <v>0</v>
      </c>
      <c r="K257" s="47">
        <f t="shared" si="158"/>
        <v>0</v>
      </c>
      <c r="L257" s="47">
        <f t="shared" si="158"/>
        <v>0</v>
      </c>
      <c r="M257" s="47">
        <f t="shared" si="158"/>
        <v>0</v>
      </c>
      <c r="N257" s="28">
        <v>0</v>
      </c>
      <c r="O257" s="28">
        <v>0</v>
      </c>
      <c r="P257" s="28">
        <v>0</v>
      </c>
      <c r="Q257" s="28">
        <v>0</v>
      </c>
      <c r="R257" s="27">
        <f t="shared" si="152"/>
        <v>7</v>
      </c>
      <c r="S257" s="27">
        <f t="shared" si="153"/>
        <v>11</v>
      </c>
      <c r="T257" s="46">
        <f t="shared" si="154"/>
        <v>18</v>
      </c>
    </row>
    <row r="258" spans="1:20" ht="15">
      <c r="A258" s="181" t="s">
        <v>67</v>
      </c>
      <c r="B258" s="153" t="s">
        <v>68</v>
      </c>
      <c r="C258" s="12" t="s">
        <v>12</v>
      </c>
      <c r="D258" s="14">
        <v>1</v>
      </c>
      <c r="E258" s="14">
        <v>12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3">
        <v>0</v>
      </c>
      <c r="O258" s="13">
        <v>0</v>
      </c>
      <c r="P258" s="12">
        <v>0</v>
      </c>
      <c r="Q258" s="12">
        <v>0</v>
      </c>
      <c r="R258" s="27">
        <f t="shared" si="152"/>
        <v>1</v>
      </c>
      <c r="S258" s="27">
        <f t="shared" si="153"/>
        <v>12</v>
      </c>
      <c r="T258" s="46">
        <f t="shared" si="154"/>
        <v>13</v>
      </c>
    </row>
    <row r="259" spans="1:20" ht="15">
      <c r="A259" s="182"/>
      <c r="B259" s="154"/>
      <c r="C259" s="12" t="s">
        <v>13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3">
        <v>0</v>
      </c>
      <c r="O259" s="13">
        <v>0</v>
      </c>
      <c r="P259" s="12">
        <v>0</v>
      </c>
      <c r="Q259" s="12">
        <v>0</v>
      </c>
      <c r="R259" s="27">
        <f t="shared" si="152"/>
        <v>0</v>
      </c>
      <c r="S259" s="27">
        <f t="shared" si="153"/>
        <v>0</v>
      </c>
      <c r="T259" s="46">
        <f t="shared" si="154"/>
        <v>0</v>
      </c>
    </row>
    <row r="260" spans="1:20" ht="15">
      <c r="A260" s="182"/>
      <c r="B260" s="153" t="s">
        <v>69</v>
      </c>
      <c r="C260" s="12" t="s">
        <v>12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3">
        <v>0</v>
      </c>
      <c r="O260" s="13">
        <v>0</v>
      </c>
      <c r="P260" s="12">
        <v>0</v>
      </c>
      <c r="Q260" s="12">
        <v>0</v>
      </c>
      <c r="R260" s="27">
        <f t="shared" si="152"/>
        <v>0</v>
      </c>
      <c r="S260" s="27">
        <f t="shared" si="153"/>
        <v>0</v>
      </c>
      <c r="T260" s="46">
        <f t="shared" si="154"/>
        <v>0</v>
      </c>
    </row>
    <row r="261" spans="1:20" ht="15">
      <c r="A261" s="182"/>
      <c r="B261" s="154"/>
      <c r="C261" s="12" t="s">
        <v>13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3">
        <v>0</v>
      </c>
      <c r="O261" s="13">
        <v>0</v>
      </c>
      <c r="P261" s="12">
        <v>0</v>
      </c>
      <c r="Q261" s="12">
        <v>0</v>
      </c>
      <c r="R261" s="27">
        <f t="shared" si="152"/>
        <v>0</v>
      </c>
      <c r="S261" s="27">
        <f t="shared" si="153"/>
        <v>0</v>
      </c>
      <c r="T261" s="46">
        <f t="shared" si="154"/>
        <v>0</v>
      </c>
    </row>
    <row r="262" spans="1:20" ht="15">
      <c r="A262" s="182"/>
      <c r="B262" s="153" t="s">
        <v>70</v>
      </c>
      <c r="C262" s="12" t="s">
        <v>12</v>
      </c>
      <c r="D262" s="14">
        <v>0</v>
      </c>
      <c r="E262" s="14">
        <v>9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3">
        <v>0</v>
      </c>
      <c r="O262" s="13">
        <v>0</v>
      </c>
      <c r="P262" s="12">
        <v>0</v>
      </c>
      <c r="Q262" s="12">
        <v>0</v>
      </c>
      <c r="R262" s="27">
        <f t="shared" si="152"/>
        <v>0</v>
      </c>
      <c r="S262" s="27">
        <f t="shared" si="153"/>
        <v>9</v>
      </c>
      <c r="T262" s="46">
        <f t="shared" si="154"/>
        <v>9</v>
      </c>
    </row>
    <row r="263" spans="1:20" ht="15">
      <c r="A263" s="182"/>
      <c r="B263" s="154"/>
      <c r="C263" s="12" t="s">
        <v>13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3">
        <v>0</v>
      </c>
      <c r="O263" s="13">
        <v>0</v>
      </c>
      <c r="P263" s="12">
        <v>0</v>
      </c>
      <c r="Q263" s="12">
        <v>0</v>
      </c>
      <c r="R263" s="27">
        <f t="shared" si="152"/>
        <v>0</v>
      </c>
      <c r="S263" s="27">
        <f t="shared" si="153"/>
        <v>0</v>
      </c>
      <c r="T263" s="46">
        <f t="shared" si="154"/>
        <v>0</v>
      </c>
    </row>
    <row r="264" spans="1:20" ht="15">
      <c r="A264" s="182"/>
      <c r="B264" s="153" t="s">
        <v>71</v>
      </c>
      <c r="C264" s="12" t="s">
        <v>12</v>
      </c>
      <c r="D264" s="14">
        <v>0</v>
      </c>
      <c r="E264" s="14">
        <v>30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3">
        <v>0</v>
      </c>
      <c r="O264" s="13">
        <v>0</v>
      </c>
      <c r="P264" s="12">
        <v>0</v>
      </c>
      <c r="Q264" s="12">
        <v>0</v>
      </c>
      <c r="R264" s="27">
        <f t="shared" si="152"/>
        <v>0</v>
      </c>
      <c r="S264" s="27">
        <f t="shared" si="153"/>
        <v>30</v>
      </c>
      <c r="T264" s="46">
        <f t="shared" si="154"/>
        <v>30</v>
      </c>
    </row>
    <row r="265" spans="1:20" ht="15">
      <c r="A265" s="182"/>
      <c r="B265" s="154"/>
      <c r="C265" s="12" t="s">
        <v>13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3">
        <v>0</v>
      </c>
      <c r="O265" s="13">
        <v>0</v>
      </c>
      <c r="P265" s="12">
        <v>0</v>
      </c>
      <c r="Q265" s="12">
        <v>0</v>
      </c>
      <c r="R265" s="27">
        <f t="shared" si="152"/>
        <v>0</v>
      </c>
      <c r="S265" s="27">
        <f t="shared" si="153"/>
        <v>0</v>
      </c>
      <c r="T265" s="46">
        <f t="shared" si="154"/>
        <v>0</v>
      </c>
    </row>
    <row r="266" spans="1:20" ht="15">
      <c r="A266" s="182"/>
      <c r="B266" s="155" t="s">
        <v>72</v>
      </c>
      <c r="C266" s="28" t="s">
        <v>12</v>
      </c>
      <c r="D266" s="47">
        <f>D264+D262+D260+D258</f>
        <v>1</v>
      </c>
      <c r="E266" s="47">
        <f>E264+E262+E260+E258</f>
        <v>51</v>
      </c>
      <c r="F266" s="47">
        <f aca="true" t="shared" si="159" ref="F266:M266">F264+F262+F260+F258</f>
        <v>0</v>
      </c>
      <c r="G266" s="47">
        <f t="shared" si="159"/>
        <v>0</v>
      </c>
      <c r="H266" s="47">
        <f t="shared" si="159"/>
        <v>0</v>
      </c>
      <c r="I266" s="47">
        <f t="shared" si="159"/>
        <v>0</v>
      </c>
      <c r="J266" s="47">
        <f t="shared" si="159"/>
        <v>0</v>
      </c>
      <c r="K266" s="47">
        <f t="shared" si="159"/>
        <v>0</v>
      </c>
      <c r="L266" s="47">
        <f t="shared" si="159"/>
        <v>0</v>
      </c>
      <c r="M266" s="47">
        <f t="shared" si="159"/>
        <v>0</v>
      </c>
      <c r="N266" s="28">
        <v>0</v>
      </c>
      <c r="O266" s="28">
        <v>0</v>
      </c>
      <c r="P266" s="28">
        <v>0</v>
      </c>
      <c r="Q266" s="28">
        <v>0</v>
      </c>
      <c r="R266" s="27">
        <f t="shared" si="152"/>
        <v>1</v>
      </c>
      <c r="S266" s="27">
        <f t="shared" si="153"/>
        <v>51</v>
      </c>
      <c r="T266" s="46">
        <f t="shared" si="154"/>
        <v>52</v>
      </c>
    </row>
    <row r="267" spans="1:20" ht="15">
      <c r="A267" s="183"/>
      <c r="B267" s="156"/>
      <c r="C267" s="28" t="s">
        <v>13</v>
      </c>
      <c r="D267" s="47">
        <f>D265+D263+D261+D259</f>
        <v>0</v>
      </c>
      <c r="E267" s="47">
        <f>E265+E263+E261+E259</f>
        <v>0</v>
      </c>
      <c r="F267" s="47">
        <f aca="true" t="shared" si="160" ref="F267:M267">F265+F263+F261+F259</f>
        <v>0</v>
      </c>
      <c r="G267" s="47">
        <f t="shared" si="160"/>
        <v>0</v>
      </c>
      <c r="H267" s="47">
        <f t="shared" si="160"/>
        <v>0</v>
      </c>
      <c r="I267" s="47">
        <f t="shared" si="160"/>
        <v>0</v>
      </c>
      <c r="J267" s="47">
        <f t="shared" si="160"/>
        <v>0</v>
      </c>
      <c r="K267" s="47">
        <f t="shared" si="160"/>
        <v>0</v>
      </c>
      <c r="L267" s="47">
        <f t="shared" si="160"/>
        <v>0</v>
      </c>
      <c r="M267" s="47">
        <f t="shared" si="160"/>
        <v>0</v>
      </c>
      <c r="N267" s="28">
        <v>0</v>
      </c>
      <c r="O267" s="28">
        <v>0</v>
      </c>
      <c r="P267" s="28">
        <v>0</v>
      </c>
      <c r="Q267" s="28">
        <v>0</v>
      </c>
      <c r="R267" s="27">
        <f t="shared" si="152"/>
        <v>0</v>
      </c>
      <c r="S267" s="27">
        <f t="shared" si="153"/>
        <v>0</v>
      </c>
      <c r="T267" s="46">
        <f t="shared" si="154"/>
        <v>0</v>
      </c>
    </row>
    <row r="268" spans="1:20" ht="15">
      <c r="A268" s="184" t="s">
        <v>73</v>
      </c>
      <c r="B268" s="184"/>
      <c r="C268" s="13" t="s">
        <v>12</v>
      </c>
      <c r="D268" s="14">
        <v>51</v>
      </c>
      <c r="E268" s="14">
        <v>34</v>
      </c>
      <c r="F268" s="14">
        <v>0</v>
      </c>
      <c r="G268" s="14">
        <v>0</v>
      </c>
      <c r="H268" s="14">
        <v>0</v>
      </c>
      <c r="I268" s="14">
        <v>0</v>
      </c>
      <c r="J268" s="14">
        <v>1</v>
      </c>
      <c r="K268" s="14">
        <v>0</v>
      </c>
      <c r="L268" s="14">
        <v>0</v>
      </c>
      <c r="M268" s="14">
        <v>0</v>
      </c>
      <c r="N268" s="13">
        <v>0</v>
      </c>
      <c r="O268" s="13">
        <v>0</v>
      </c>
      <c r="P268" s="12">
        <v>0</v>
      </c>
      <c r="Q268" s="12">
        <v>0</v>
      </c>
      <c r="R268" s="27">
        <f t="shared" si="152"/>
        <v>52</v>
      </c>
      <c r="S268" s="27">
        <f t="shared" si="153"/>
        <v>34</v>
      </c>
      <c r="T268" s="46">
        <f t="shared" si="154"/>
        <v>86</v>
      </c>
    </row>
    <row r="269" spans="1:20" ht="15">
      <c r="A269" s="184"/>
      <c r="B269" s="184"/>
      <c r="C269" s="13" t="s">
        <v>13</v>
      </c>
      <c r="D269" s="14">
        <v>0</v>
      </c>
      <c r="E269" s="14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3">
        <v>0</v>
      </c>
      <c r="O269" s="13">
        <v>0</v>
      </c>
      <c r="P269" s="12">
        <v>0</v>
      </c>
      <c r="Q269" s="12">
        <v>0</v>
      </c>
      <c r="R269" s="27">
        <f t="shared" si="152"/>
        <v>0</v>
      </c>
      <c r="S269" s="27">
        <f t="shared" si="153"/>
        <v>1</v>
      </c>
      <c r="T269" s="46">
        <f t="shared" si="154"/>
        <v>1</v>
      </c>
    </row>
    <row r="270" spans="1:20" ht="15">
      <c r="A270" s="185" t="s">
        <v>74</v>
      </c>
      <c r="B270" s="185"/>
      <c r="C270" s="2" t="s">
        <v>12</v>
      </c>
      <c r="D270" s="14">
        <v>18</v>
      </c>
      <c r="E270" s="14">
        <v>19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3">
        <v>0</v>
      </c>
      <c r="O270" s="13">
        <v>0</v>
      </c>
      <c r="P270" s="12">
        <v>0</v>
      </c>
      <c r="Q270" s="12">
        <v>0</v>
      </c>
      <c r="R270" s="27">
        <f t="shared" si="152"/>
        <v>18</v>
      </c>
      <c r="S270" s="27">
        <f t="shared" si="153"/>
        <v>19</v>
      </c>
      <c r="T270" s="46">
        <f t="shared" si="154"/>
        <v>37</v>
      </c>
    </row>
    <row r="271" spans="1:20" ht="15">
      <c r="A271" s="185"/>
      <c r="B271" s="185"/>
      <c r="C271" s="2" t="s">
        <v>13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3">
        <v>0</v>
      </c>
      <c r="O271" s="13">
        <v>0</v>
      </c>
      <c r="P271" s="12">
        <v>0</v>
      </c>
      <c r="Q271" s="12">
        <v>0</v>
      </c>
      <c r="R271" s="27">
        <f t="shared" si="152"/>
        <v>0</v>
      </c>
      <c r="S271" s="27">
        <f t="shared" si="153"/>
        <v>0</v>
      </c>
      <c r="T271" s="46">
        <f t="shared" si="154"/>
        <v>0</v>
      </c>
    </row>
    <row r="272" spans="1:20" ht="15">
      <c r="A272" s="173" t="s">
        <v>75</v>
      </c>
      <c r="B272" s="174"/>
      <c r="C272" s="12" t="s">
        <v>76</v>
      </c>
      <c r="D272" s="14">
        <v>174</v>
      </c>
      <c r="E272" s="14">
        <v>325</v>
      </c>
      <c r="F272" s="14">
        <v>1</v>
      </c>
      <c r="G272" s="14">
        <v>1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3">
        <v>0</v>
      </c>
      <c r="O272" s="13">
        <v>0</v>
      </c>
      <c r="P272" s="12">
        <v>0</v>
      </c>
      <c r="Q272" s="12">
        <v>0</v>
      </c>
      <c r="R272" s="27">
        <f t="shared" si="152"/>
        <v>175</v>
      </c>
      <c r="S272" s="27">
        <f t="shared" si="153"/>
        <v>326</v>
      </c>
      <c r="T272" s="46">
        <f t="shared" si="154"/>
        <v>501</v>
      </c>
    </row>
    <row r="273" spans="1:20" ht="15">
      <c r="A273" s="166" t="s">
        <v>77</v>
      </c>
      <c r="B273" s="168"/>
      <c r="C273" s="1" t="s">
        <v>12</v>
      </c>
      <c r="D273" s="14">
        <v>16</v>
      </c>
      <c r="E273" s="14">
        <v>18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3">
        <v>0</v>
      </c>
      <c r="O273" s="13">
        <v>0</v>
      </c>
      <c r="P273" s="12">
        <v>0</v>
      </c>
      <c r="Q273" s="12">
        <v>0</v>
      </c>
      <c r="R273" s="27">
        <f t="shared" si="152"/>
        <v>16</v>
      </c>
      <c r="S273" s="27">
        <f t="shared" si="153"/>
        <v>18</v>
      </c>
      <c r="T273" s="46">
        <f t="shared" si="154"/>
        <v>34</v>
      </c>
    </row>
    <row r="274" spans="1:20" ht="15">
      <c r="A274" s="169" t="s">
        <v>78</v>
      </c>
      <c r="B274" s="170"/>
      <c r="C274" s="2" t="s">
        <v>12</v>
      </c>
      <c r="D274" s="13">
        <v>23</v>
      </c>
      <c r="E274" s="13">
        <v>30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2">
        <v>0</v>
      </c>
      <c r="Q274" s="12">
        <v>0</v>
      </c>
      <c r="R274" s="27">
        <f t="shared" si="152"/>
        <v>23</v>
      </c>
      <c r="S274" s="27">
        <f t="shared" si="153"/>
        <v>30</v>
      </c>
      <c r="T274" s="46">
        <f t="shared" si="154"/>
        <v>53</v>
      </c>
    </row>
    <row r="275" spans="1:20" ht="15">
      <c r="A275" s="171"/>
      <c r="B275" s="172"/>
      <c r="C275" s="2" t="s">
        <v>13</v>
      </c>
      <c r="D275" s="13">
        <v>0</v>
      </c>
      <c r="E275" s="13">
        <v>2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2">
        <v>0</v>
      </c>
      <c r="Q275" s="12">
        <v>0</v>
      </c>
      <c r="R275" s="27">
        <f aca="true" t="shared" si="161" ref="R275:R280">P275+N275+L275+J275+H275+F275+D275</f>
        <v>0</v>
      </c>
      <c r="S275" s="27">
        <f aca="true" t="shared" si="162" ref="S275:S280">Q275+O275+M275+K275+I275+G275+E275</f>
        <v>2</v>
      </c>
      <c r="T275" s="46">
        <f aca="true" t="shared" si="163" ref="T275:T280">S275+R275</f>
        <v>2</v>
      </c>
    </row>
    <row r="276" spans="1:20" ht="15">
      <c r="A276" s="173" t="s">
        <v>79</v>
      </c>
      <c r="B276" s="174"/>
      <c r="C276" s="13" t="s">
        <v>12</v>
      </c>
      <c r="D276" s="14">
        <v>30</v>
      </c>
      <c r="E276" s="14">
        <v>15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3">
        <v>0</v>
      </c>
      <c r="O276" s="13">
        <v>0</v>
      </c>
      <c r="P276" s="12">
        <v>0</v>
      </c>
      <c r="Q276" s="12">
        <v>0</v>
      </c>
      <c r="R276" s="27">
        <f t="shared" si="161"/>
        <v>31</v>
      </c>
      <c r="S276" s="27">
        <f t="shared" si="162"/>
        <v>15</v>
      </c>
      <c r="T276" s="46">
        <f t="shared" si="163"/>
        <v>46</v>
      </c>
    </row>
    <row r="277" spans="1:20" ht="15">
      <c r="A277" s="175" t="s">
        <v>8</v>
      </c>
      <c r="B277" s="176"/>
      <c r="C277" s="27" t="s">
        <v>76</v>
      </c>
      <c r="D277" s="48">
        <f>D272</f>
        <v>174</v>
      </c>
      <c r="E277" s="48">
        <f aca="true" t="shared" si="164" ref="E277:M277">E272</f>
        <v>325</v>
      </c>
      <c r="F277" s="48">
        <f t="shared" si="164"/>
        <v>1</v>
      </c>
      <c r="G277" s="48">
        <f t="shared" si="164"/>
        <v>1</v>
      </c>
      <c r="H277" s="48">
        <f t="shared" si="164"/>
        <v>0</v>
      </c>
      <c r="I277" s="48">
        <f t="shared" si="164"/>
        <v>0</v>
      </c>
      <c r="J277" s="48">
        <f t="shared" si="164"/>
        <v>0</v>
      </c>
      <c r="K277" s="48">
        <f t="shared" si="164"/>
        <v>0</v>
      </c>
      <c r="L277" s="48">
        <f t="shared" si="164"/>
        <v>0</v>
      </c>
      <c r="M277" s="48">
        <f t="shared" si="164"/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f t="shared" si="161"/>
        <v>175</v>
      </c>
      <c r="S277" s="27">
        <f t="shared" si="162"/>
        <v>326</v>
      </c>
      <c r="T277" s="46">
        <f t="shared" si="163"/>
        <v>501</v>
      </c>
    </row>
    <row r="278" spans="1:20" ht="15">
      <c r="A278" s="177"/>
      <c r="B278" s="178"/>
      <c r="C278" s="27" t="s">
        <v>12</v>
      </c>
      <c r="D278" s="48">
        <f>D276+D274+D273+D270+D268+D266+D256+D212+D196+D194+D192+D190+D188+D186+D154+D152+D150+D148+D146</f>
        <v>1264</v>
      </c>
      <c r="E278" s="48">
        <f aca="true" t="shared" si="165" ref="E278:M278">E276+E274+E273+E270+E268+E266+E256+E212+E196+E194+E192+E190+E188+E186+E154+E152+E150+E148+E146</f>
        <v>1173</v>
      </c>
      <c r="F278" s="48">
        <f t="shared" si="165"/>
        <v>3</v>
      </c>
      <c r="G278" s="48">
        <f t="shared" si="165"/>
        <v>3</v>
      </c>
      <c r="H278" s="48">
        <f t="shared" si="165"/>
        <v>0</v>
      </c>
      <c r="I278" s="48">
        <f t="shared" si="165"/>
        <v>0</v>
      </c>
      <c r="J278" s="48">
        <f t="shared" si="165"/>
        <v>2</v>
      </c>
      <c r="K278" s="48">
        <f t="shared" si="165"/>
        <v>0</v>
      </c>
      <c r="L278" s="48">
        <f t="shared" si="165"/>
        <v>1</v>
      </c>
      <c r="M278" s="48">
        <f t="shared" si="165"/>
        <v>0</v>
      </c>
      <c r="N278" s="27">
        <v>4</v>
      </c>
      <c r="O278" s="27">
        <v>2</v>
      </c>
      <c r="P278" s="27">
        <v>0</v>
      </c>
      <c r="Q278" s="27">
        <v>0</v>
      </c>
      <c r="R278" s="27">
        <f t="shared" si="161"/>
        <v>1274</v>
      </c>
      <c r="S278" s="27">
        <f t="shared" si="162"/>
        <v>1178</v>
      </c>
      <c r="T278" s="46">
        <f t="shared" si="163"/>
        <v>2452</v>
      </c>
    </row>
    <row r="279" spans="1:20" ht="15">
      <c r="A279" s="177"/>
      <c r="B279" s="178"/>
      <c r="C279" s="27" t="s">
        <v>13</v>
      </c>
      <c r="D279" s="27">
        <f>D275+D271+D269+D267+D257+D213+D197+D195+D193+D191+D189+D187+D155+D153+D151+D149+D147</f>
        <v>43</v>
      </c>
      <c r="E279" s="27">
        <f aca="true" t="shared" si="166" ref="E279:M279">E275+E271+E269+E267+E257+E213+E197+E195+E193+E191+E189+E187+E155+E153+E151+E149+E147</f>
        <v>37</v>
      </c>
      <c r="F279" s="27">
        <f t="shared" si="166"/>
        <v>0</v>
      </c>
      <c r="G279" s="27">
        <f t="shared" si="166"/>
        <v>0</v>
      </c>
      <c r="H279" s="27">
        <f t="shared" si="166"/>
        <v>0</v>
      </c>
      <c r="I279" s="27">
        <f t="shared" si="166"/>
        <v>0</v>
      </c>
      <c r="J279" s="27">
        <f t="shared" si="166"/>
        <v>0</v>
      </c>
      <c r="K279" s="27">
        <f t="shared" si="166"/>
        <v>0</v>
      </c>
      <c r="L279" s="27">
        <f t="shared" si="166"/>
        <v>0</v>
      </c>
      <c r="M279" s="27">
        <f t="shared" si="166"/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f t="shared" si="161"/>
        <v>43</v>
      </c>
      <c r="S279" s="27">
        <f t="shared" si="162"/>
        <v>37</v>
      </c>
      <c r="T279" s="46">
        <f t="shared" si="163"/>
        <v>80</v>
      </c>
    </row>
    <row r="280" spans="1:20" ht="15">
      <c r="A280" s="179"/>
      <c r="B280" s="180"/>
      <c r="C280" s="27" t="s">
        <v>8</v>
      </c>
      <c r="D280" s="27">
        <f>D279+D278+D277</f>
        <v>1481</v>
      </c>
      <c r="E280" s="27">
        <f aca="true" t="shared" si="167" ref="E280:M280">E279+E278+E277</f>
        <v>1535</v>
      </c>
      <c r="F280" s="27">
        <f t="shared" si="167"/>
        <v>4</v>
      </c>
      <c r="G280" s="27">
        <f t="shared" si="167"/>
        <v>4</v>
      </c>
      <c r="H280" s="27">
        <f t="shared" si="167"/>
        <v>0</v>
      </c>
      <c r="I280" s="27">
        <f t="shared" si="167"/>
        <v>0</v>
      </c>
      <c r="J280" s="27">
        <f t="shared" si="167"/>
        <v>2</v>
      </c>
      <c r="K280" s="27">
        <f t="shared" si="167"/>
        <v>0</v>
      </c>
      <c r="L280" s="27">
        <f t="shared" si="167"/>
        <v>1</v>
      </c>
      <c r="M280" s="27">
        <f t="shared" si="167"/>
        <v>0</v>
      </c>
      <c r="N280" s="27">
        <v>4</v>
      </c>
      <c r="O280" s="27">
        <v>2</v>
      </c>
      <c r="P280" s="27">
        <v>0</v>
      </c>
      <c r="Q280" s="27">
        <v>0</v>
      </c>
      <c r="R280" s="27">
        <f t="shared" si="161"/>
        <v>1492</v>
      </c>
      <c r="S280" s="27">
        <f t="shared" si="162"/>
        <v>1541</v>
      </c>
      <c r="T280" s="46">
        <f t="shared" si="163"/>
        <v>3033</v>
      </c>
    </row>
    <row r="293" spans="1:20" ht="15">
      <c r="A293" s="196" t="s">
        <v>210</v>
      </c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</row>
    <row r="294" spans="1:20" ht="15">
      <c r="A294" s="197" t="s">
        <v>0</v>
      </c>
      <c r="B294" s="198"/>
      <c r="C294" s="197" t="s">
        <v>1</v>
      </c>
      <c r="D294" s="197" t="s">
        <v>2</v>
      </c>
      <c r="E294" s="197"/>
      <c r="F294" s="197" t="s">
        <v>3</v>
      </c>
      <c r="G294" s="197"/>
      <c r="H294" s="197" t="s">
        <v>4</v>
      </c>
      <c r="I294" s="197"/>
      <c r="J294" s="197" t="s">
        <v>5</v>
      </c>
      <c r="K294" s="197"/>
      <c r="L294" s="197" t="s">
        <v>6</v>
      </c>
      <c r="M294" s="197"/>
      <c r="N294" s="151" t="s">
        <v>161</v>
      </c>
      <c r="O294" s="152"/>
      <c r="P294" s="197" t="s">
        <v>7</v>
      </c>
      <c r="Q294" s="197"/>
      <c r="R294" s="197" t="s">
        <v>8</v>
      </c>
      <c r="S294" s="198"/>
      <c r="T294" s="198"/>
    </row>
    <row r="295" spans="1:20" ht="15">
      <c r="A295" s="198"/>
      <c r="B295" s="198"/>
      <c r="C295" s="198"/>
      <c r="D295" s="27" t="s">
        <v>9</v>
      </c>
      <c r="E295" s="27" t="s">
        <v>10</v>
      </c>
      <c r="F295" s="27" t="s">
        <v>9</v>
      </c>
      <c r="G295" s="27" t="s">
        <v>10</v>
      </c>
      <c r="H295" s="27" t="s">
        <v>9</v>
      </c>
      <c r="I295" s="27" t="s">
        <v>10</v>
      </c>
      <c r="J295" s="27" t="s">
        <v>9</v>
      </c>
      <c r="K295" s="27" t="s">
        <v>10</v>
      </c>
      <c r="L295" s="27" t="s">
        <v>9</v>
      </c>
      <c r="M295" s="27" t="s">
        <v>10</v>
      </c>
      <c r="N295" s="27" t="s">
        <v>9</v>
      </c>
      <c r="O295" s="27" t="s">
        <v>10</v>
      </c>
      <c r="P295" s="27" t="s">
        <v>9</v>
      </c>
      <c r="Q295" s="27" t="s">
        <v>10</v>
      </c>
      <c r="R295" s="27" t="s">
        <v>9</v>
      </c>
      <c r="S295" s="27" t="s">
        <v>10</v>
      </c>
      <c r="T295" s="27" t="s">
        <v>8</v>
      </c>
    </row>
    <row r="296" spans="1:20" ht="15">
      <c r="A296" s="188" t="s">
        <v>11</v>
      </c>
      <c r="B296" s="189"/>
      <c r="C296" s="13" t="s">
        <v>12</v>
      </c>
      <c r="D296" s="13">
        <v>12</v>
      </c>
      <c r="E296" s="13">
        <v>5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2">
        <v>0</v>
      </c>
      <c r="P296" s="12">
        <v>1</v>
      </c>
      <c r="Q296" s="12">
        <v>0</v>
      </c>
      <c r="R296" s="27">
        <f aca="true" t="shared" si="168" ref="R296">P296+N296+L296+J296+H296+F296+D296</f>
        <v>13</v>
      </c>
      <c r="S296" s="27">
        <f aca="true" t="shared" si="169" ref="S296">Q296+O296+M296+K296+I296+G296+E296</f>
        <v>5</v>
      </c>
      <c r="T296" s="27">
        <f>SUM(R296:S296)</f>
        <v>18</v>
      </c>
    </row>
    <row r="297" spans="1:20" ht="15">
      <c r="A297" s="189"/>
      <c r="B297" s="189"/>
      <c r="C297" s="13" t="s">
        <v>13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2">
        <v>0</v>
      </c>
      <c r="P297" s="12">
        <v>0</v>
      </c>
      <c r="Q297" s="12">
        <v>0</v>
      </c>
      <c r="R297" s="84">
        <f aca="true" t="shared" si="170" ref="R297:R360">P297+N297+L297+J297+H297+F297+D297</f>
        <v>0</v>
      </c>
      <c r="S297" s="84">
        <f aca="true" t="shared" si="171" ref="S297:S360">Q297+O297+M297+K297+I297+G297+E297</f>
        <v>0</v>
      </c>
      <c r="T297" s="84">
        <f aca="true" t="shared" si="172" ref="T297:T360">SUM(R297:S297)</f>
        <v>0</v>
      </c>
    </row>
    <row r="298" spans="1:20" ht="15">
      <c r="A298" s="189" t="s">
        <v>14</v>
      </c>
      <c r="B298" s="189"/>
      <c r="C298" s="13" t="s">
        <v>12</v>
      </c>
      <c r="D298" s="13">
        <v>37</v>
      </c>
      <c r="E298" s="13">
        <v>4</v>
      </c>
      <c r="F298" s="13">
        <v>1</v>
      </c>
      <c r="G298" s="13">
        <v>1</v>
      </c>
      <c r="H298" s="13">
        <v>1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2">
        <v>0</v>
      </c>
      <c r="P298" s="12">
        <v>0</v>
      </c>
      <c r="Q298" s="12">
        <v>0</v>
      </c>
      <c r="R298" s="84">
        <f t="shared" si="170"/>
        <v>39</v>
      </c>
      <c r="S298" s="84">
        <f t="shared" si="171"/>
        <v>5</v>
      </c>
      <c r="T298" s="84">
        <f t="shared" si="172"/>
        <v>44</v>
      </c>
    </row>
    <row r="299" spans="1:20" ht="15">
      <c r="A299" s="189"/>
      <c r="B299" s="189"/>
      <c r="C299" s="13" t="s">
        <v>13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2">
        <v>0</v>
      </c>
      <c r="P299" s="12">
        <v>0</v>
      </c>
      <c r="Q299" s="12">
        <v>0</v>
      </c>
      <c r="R299" s="84">
        <f t="shared" si="170"/>
        <v>0</v>
      </c>
      <c r="S299" s="84">
        <f t="shared" si="171"/>
        <v>0</v>
      </c>
      <c r="T299" s="84">
        <f t="shared" si="172"/>
        <v>0</v>
      </c>
    </row>
    <row r="300" spans="1:20" ht="15">
      <c r="A300" s="189" t="s">
        <v>15</v>
      </c>
      <c r="B300" s="189"/>
      <c r="C300" s="13" t="s">
        <v>12</v>
      </c>
      <c r="D300" s="13">
        <v>15</v>
      </c>
      <c r="E300" s="13">
        <v>4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2">
        <v>0</v>
      </c>
      <c r="P300" s="12">
        <v>0</v>
      </c>
      <c r="Q300" s="12">
        <v>0</v>
      </c>
      <c r="R300" s="84">
        <f t="shared" si="170"/>
        <v>15</v>
      </c>
      <c r="S300" s="84">
        <f t="shared" si="171"/>
        <v>4</v>
      </c>
      <c r="T300" s="84">
        <f t="shared" si="172"/>
        <v>19</v>
      </c>
    </row>
    <row r="301" spans="1:20" ht="15">
      <c r="A301" s="189"/>
      <c r="B301" s="189"/>
      <c r="C301" s="13" t="s">
        <v>13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2">
        <v>0</v>
      </c>
      <c r="P301" s="12">
        <v>0</v>
      </c>
      <c r="Q301" s="12">
        <v>0</v>
      </c>
      <c r="R301" s="84">
        <f t="shared" si="170"/>
        <v>0</v>
      </c>
      <c r="S301" s="84">
        <f t="shared" si="171"/>
        <v>0</v>
      </c>
      <c r="T301" s="84">
        <f t="shared" si="172"/>
        <v>0</v>
      </c>
    </row>
    <row r="302" spans="1:20" ht="15">
      <c r="A302" s="189" t="s">
        <v>16</v>
      </c>
      <c r="B302" s="189"/>
      <c r="C302" s="13" t="s">
        <v>12</v>
      </c>
      <c r="D302" s="13">
        <v>17</v>
      </c>
      <c r="E302" s="13">
        <v>5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2">
        <v>0</v>
      </c>
      <c r="P302" s="12">
        <v>0</v>
      </c>
      <c r="Q302" s="12">
        <v>0</v>
      </c>
      <c r="R302" s="84">
        <f t="shared" si="170"/>
        <v>17</v>
      </c>
      <c r="S302" s="84">
        <f t="shared" si="171"/>
        <v>5</v>
      </c>
      <c r="T302" s="84">
        <f t="shared" si="172"/>
        <v>22</v>
      </c>
    </row>
    <row r="303" spans="1:20" ht="15">
      <c r="A303" s="189"/>
      <c r="B303" s="189"/>
      <c r="C303" s="13" t="s">
        <v>13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2">
        <v>0</v>
      </c>
      <c r="P303" s="12">
        <v>0</v>
      </c>
      <c r="Q303" s="12">
        <v>0</v>
      </c>
      <c r="R303" s="84">
        <f t="shared" si="170"/>
        <v>0</v>
      </c>
      <c r="S303" s="84">
        <f t="shared" si="171"/>
        <v>0</v>
      </c>
      <c r="T303" s="84">
        <f t="shared" si="172"/>
        <v>0</v>
      </c>
    </row>
    <row r="304" spans="1:20" ht="15">
      <c r="A304" s="189" t="s">
        <v>17</v>
      </c>
      <c r="B304" s="189"/>
      <c r="C304" s="13" t="s">
        <v>12</v>
      </c>
      <c r="D304" s="13">
        <v>6</v>
      </c>
      <c r="E304" s="13">
        <v>4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2">
        <v>0</v>
      </c>
      <c r="P304" s="12">
        <v>0</v>
      </c>
      <c r="Q304" s="12">
        <v>0</v>
      </c>
      <c r="R304" s="84">
        <f t="shared" si="170"/>
        <v>6</v>
      </c>
      <c r="S304" s="84">
        <f t="shared" si="171"/>
        <v>4</v>
      </c>
      <c r="T304" s="84">
        <f t="shared" si="172"/>
        <v>10</v>
      </c>
    </row>
    <row r="305" spans="1:20" ht="15">
      <c r="A305" s="189"/>
      <c r="B305" s="189"/>
      <c r="C305" s="13" t="s">
        <v>13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2">
        <v>0</v>
      </c>
      <c r="P305" s="12">
        <v>0</v>
      </c>
      <c r="Q305" s="12">
        <v>0</v>
      </c>
      <c r="R305" s="84">
        <f t="shared" si="170"/>
        <v>0</v>
      </c>
      <c r="S305" s="84">
        <f t="shared" si="171"/>
        <v>0</v>
      </c>
      <c r="T305" s="84">
        <f t="shared" si="172"/>
        <v>0</v>
      </c>
    </row>
    <row r="306" spans="1:20" ht="15">
      <c r="A306" s="181" t="s">
        <v>18</v>
      </c>
      <c r="B306" s="192" t="s">
        <v>19</v>
      </c>
      <c r="C306" s="13" t="s">
        <v>12</v>
      </c>
      <c r="D306" s="13">
        <v>2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2">
        <v>0</v>
      </c>
      <c r="P306" s="12">
        <v>0</v>
      </c>
      <c r="Q306" s="12">
        <v>0</v>
      </c>
      <c r="R306" s="84">
        <f t="shared" si="170"/>
        <v>2</v>
      </c>
      <c r="S306" s="84">
        <f t="shared" si="171"/>
        <v>0</v>
      </c>
      <c r="T306" s="84">
        <f t="shared" si="172"/>
        <v>2</v>
      </c>
    </row>
    <row r="307" spans="1:20" ht="15">
      <c r="A307" s="190"/>
      <c r="B307" s="192"/>
      <c r="C307" s="13" t="s">
        <v>13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2">
        <v>0</v>
      </c>
      <c r="P307" s="12">
        <v>0</v>
      </c>
      <c r="Q307" s="12">
        <v>0</v>
      </c>
      <c r="R307" s="84">
        <f t="shared" si="170"/>
        <v>0</v>
      </c>
      <c r="S307" s="84">
        <f t="shared" si="171"/>
        <v>0</v>
      </c>
      <c r="T307" s="84">
        <f t="shared" si="172"/>
        <v>0</v>
      </c>
    </row>
    <row r="308" spans="1:20" ht="15">
      <c r="A308" s="190"/>
      <c r="B308" s="192" t="s">
        <v>20</v>
      </c>
      <c r="C308" s="13" t="s">
        <v>12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2">
        <v>0</v>
      </c>
      <c r="P308" s="12">
        <v>0</v>
      </c>
      <c r="Q308" s="12">
        <v>0</v>
      </c>
      <c r="R308" s="84">
        <f t="shared" si="170"/>
        <v>0</v>
      </c>
      <c r="S308" s="84">
        <f t="shared" si="171"/>
        <v>0</v>
      </c>
      <c r="T308" s="84">
        <f t="shared" si="172"/>
        <v>0</v>
      </c>
    </row>
    <row r="309" spans="1:20" ht="15">
      <c r="A309" s="190"/>
      <c r="B309" s="192"/>
      <c r="C309" s="13" t="s">
        <v>13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2">
        <v>0</v>
      </c>
      <c r="P309" s="12">
        <v>0</v>
      </c>
      <c r="Q309" s="12">
        <v>0</v>
      </c>
      <c r="R309" s="84">
        <f t="shared" si="170"/>
        <v>0</v>
      </c>
      <c r="S309" s="84">
        <f t="shared" si="171"/>
        <v>0</v>
      </c>
      <c r="T309" s="84">
        <f t="shared" si="172"/>
        <v>0</v>
      </c>
    </row>
    <row r="310" spans="1:20" ht="15">
      <c r="A310" s="190"/>
      <c r="B310" s="192" t="s">
        <v>21</v>
      </c>
      <c r="C310" s="13" t="s">
        <v>12</v>
      </c>
      <c r="D310" s="13">
        <v>2</v>
      </c>
      <c r="E310" s="13">
        <v>3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2">
        <v>0</v>
      </c>
      <c r="P310" s="12">
        <v>0</v>
      </c>
      <c r="Q310" s="12">
        <v>0</v>
      </c>
      <c r="R310" s="84">
        <f t="shared" si="170"/>
        <v>2</v>
      </c>
      <c r="S310" s="84">
        <f t="shared" si="171"/>
        <v>3</v>
      </c>
      <c r="T310" s="84">
        <f t="shared" si="172"/>
        <v>5</v>
      </c>
    </row>
    <row r="311" spans="1:20" ht="15">
      <c r="A311" s="190"/>
      <c r="B311" s="192"/>
      <c r="C311" s="13" t="s">
        <v>13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2">
        <v>0</v>
      </c>
      <c r="P311" s="12">
        <v>0</v>
      </c>
      <c r="Q311" s="12">
        <v>0</v>
      </c>
      <c r="R311" s="84">
        <f t="shared" si="170"/>
        <v>0</v>
      </c>
      <c r="S311" s="84">
        <f t="shared" si="171"/>
        <v>0</v>
      </c>
      <c r="T311" s="84">
        <f t="shared" si="172"/>
        <v>0</v>
      </c>
    </row>
    <row r="312" spans="1:20" ht="15">
      <c r="A312" s="190"/>
      <c r="B312" s="193" t="s">
        <v>22</v>
      </c>
      <c r="C312" s="13" t="s">
        <v>12</v>
      </c>
      <c r="D312" s="13">
        <v>2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2">
        <v>0</v>
      </c>
      <c r="P312" s="12">
        <v>0</v>
      </c>
      <c r="Q312" s="12">
        <v>0</v>
      </c>
      <c r="R312" s="84">
        <f t="shared" si="170"/>
        <v>2</v>
      </c>
      <c r="S312" s="84">
        <f t="shared" si="171"/>
        <v>0</v>
      </c>
      <c r="T312" s="84">
        <f t="shared" si="172"/>
        <v>2</v>
      </c>
    </row>
    <row r="313" spans="1:20" ht="15">
      <c r="A313" s="190"/>
      <c r="B313" s="194"/>
      <c r="C313" s="13" t="s">
        <v>13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2">
        <v>0</v>
      </c>
      <c r="P313" s="12">
        <v>0</v>
      </c>
      <c r="Q313" s="12">
        <v>0</v>
      </c>
      <c r="R313" s="84">
        <f t="shared" si="170"/>
        <v>0</v>
      </c>
      <c r="S313" s="84">
        <f t="shared" si="171"/>
        <v>0</v>
      </c>
      <c r="T313" s="84">
        <f t="shared" si="172"/>
        <v>0</v>
      </c>
    </row>
    <row r="314" spans="1:20" ht="15">
      <c r="A314" s="190"/>
      <c r="B314" s="193" t="s">
        <v>23</v>
      </c>
      <c r="C314" s="13" t="s">
        <v>12</v>
      </c>
      <c r="D314" s="13">
        <v>4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2">
        <v>0</v>
      </c>
      <c r="P314" s="12">
        <v>0</v>
      </c>
      <c r="Q314" s="12">
        <v>0</v>
      </c>
      <c r="R314" s="84">
        <f t="shared" si="170"/>
        <v>4</v>
      </c>
      <c r="S314" s="84">
        <f t="shared" si="171"/>
        <v>0</v>
      </c>
      <c r="T314" s="84">
        <f t="shared" si="172"/>
        <v>4</v>
      </c>
    </row>
    <row r="315" spans="1:20" ht="15">
      <c r="A315" s="190"/>
      <c r="B315" s="194"/>
      <c r="C315" s="13" t="s">
        <v>13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2">
        <v>0</v>
      </c>
      <c r="P315" s="12">
        <v>0</v>
      </c>
      <c r="Q315" s="12">
        <v>0</v>
      </c>
      <c r="R315" s="84">
        <f t="shared" si="170"/>
        <v>0</v>
      </c>
      <c r="S315" s="84">
        <f t="shared" si="171"/>
        <v>0</v>
      </c>
      <c r="T315" s="84">
        <f t="shared" si="172"/>
        <v>0</v>
      </c>
    </row>
    <row r="316" spans="1:20" ht="15">
      <c r="A316" s="190"/>
      <c r="B316" s="193" t="s">
        <v>24</v>
      </c>
      <c r="C316" s="13" t="s">
        <v>12</v>
      </c>
      <c r="D316" s="13">
        <v>7</v>
      </c>
      <c r="E316" s="13">
        <v>2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2">
        <v>0</v>
      </c>
      <c r="P316" s="12">
        <v>0</v>
      </c>
      <c r="Q316" s="12">
        <v>0</v>
      </c>
      <c r="R316" s="84">
        <f t="shared" si="170"/>
        <v>7</v>
      </c>
      <c r="S316" s="84">
        <f t="shared" si="171"/>
        <v>2</v>
      </c>
      <c r="T316" s="84">
        <f t="shared" si="172"/>
        <v>9</v>
      </c>
    </row>
    <row r="317" spans="1:20" ht="15">
      <c r="A317" s="190"/>
      <c r="B317" s="194"/>
      <c r="C317" s="13" t="s">
        <v>13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2">
        <v>0</v>
      </c>
      <c r="P317" s="12">
        <v>0</v>
      </c>
      <c r="Q317" s="12">
        <v>0</v>
      </c>
      <c r="R317" s="84">
        <f t="shared" si="170"/>
        <v>0</v>
      </c>
      <c r="S317" s="84">
        <f t="shared" si="171"/>
        <v>0</v>
      </c>
      <c r="T317" s="84">
        <f t="shared" si="172"/>
        <v>0</v>
      </c>
    </row>
    <row r="318" spans="1:20" ht="15">
      <c r="A318" s="190"/>
      <c r="B318" s="193" t="s">
        <v>25</v>
      </c>
      <c r="C318" s="13" t="s">
        <v>12</v>
      </c>
      <c r="D318" s="13">
        <v>2</v>
      </c>
      <c r="E318" s="13">
        <v>2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2">
        <v>0</v>
      </c>
      <c r="P318" s="12">
        <v>0</v>
      </c>
      <c r="Q318" s="12">
        <v>0</v>
      </c>
      <c r="R318" s="84">
        <f t="shared" si="170"/>
        <v>2</v>
      </c>
      <c r="S318" s="84">
        <f t="shared" si="171"/>
        <v>2</v>
      </c>
      <c r="T318" s="84">
        <f t="shared" si="172"/>
        <v>4</v>
      </c>
    </row>
    <row r="319" spans="1:20" ht="15">
      <c r="A319" s="190"/>
      <c r="B319" s="194"/>
      <c r="C319" s="13" t="s">
        <v>13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2">
        <v>0</v>
      </c>
      <c r="P319" s="12">
        <v>0</v>
      </c>
      <c r="Q319" s="12">
        <v>0</v>
      </c>
      <c r="R319" s="84">
        <f t="shared" si="170"/>
        <v>0</v>
      </c>
      <c r="S319" s="84">
        <f t="shared" si="171"/>
        <v>0</v>
      </c>
      <c r="T319" s="84">
        <f t="shared" si="172"/>
        <v>0</v>
      </c>
    </row>
    <row r="320" spans="1:20" ht="15">
      <c r="A320" s="190"/>
      <c r="B320" s="193" t="s">
        <v>26</v>
      </c>
      <c r="C320" s="13" t="s">
        <v>12</v>
      </c>
      <c r="D320" s="13">
        <v>2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2">
        <v>0</v>
      </c>
      <c r="P320" s="12">
        <v>0</v>
      </c>
      <c r="Q320" s="12">
        <v>0</v>
      </c>
      <c r="R320" s="84">
        <f t="shared" si="170"/>
        <v>2</v>
      </c>
      <c r="S320" s="84">
        <f t="shared" si="171"/>
        <v>0</v>
      </c>
      <c r="T320" s="84">
        <f t="shared" si="172"/>
        <v>2</v>
      </c>
    </row>
    <row r="321" spans="1:20" ht="15">
      <c r="A321" s="190"/>
      <c r="B321" s="194"/>
      <c r="C321" s="13" t="s">
        <v>13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2">
        <v>0</v>
      </c>
      <c r="P321" s="12">
        <v>0</v>
      </c>
      <c r="Q321" s="12">
        <v>0</v>
      </c>
      <c r="R321" s="84">
        <f t="shared" si="170"/>
        <v>0</v>
      </c>
      <c r="S321" s="84">
        <f t="shared" si="171"/>
        <v>0</v>
      </c>
      <c r="T321" s="84">
        <f t="shared" si="172"/>
        <v>0</v>
      </c>
    </row>
    <row r="322" spans="1:20" ht="15">
      <c r="A322" s="190"/>
      <c r="B322" s="192" t="s">
        <v>27</v>
      </c>
      <c r="C322" s="13" t="s">
        <v>12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2">
        <v>0</v>
      </c>
      <c r="P322" s="12">
        <v>0</v>
      </c>
      <c r="Q322" s="12">
        <v>0</v>
      </c>
      <c r="R322" s="84">
        <f t="shared" si="170"/>
        <v>0</v>
      </c>
      <c r="S322" s="84">
        <f t="shared" si="171"/>
        <v>0</v>
      </c>
      <c r="T322" s="84">
        <f t="shared" si="172"/>
        <v>0</v>
      </c>
    </row>
    <row r="323" spans="1:20" ht="15">
      <c r="A323" s="190"/>
      <c r="B323" s="192"/>
      <c r="C323" s="13" t="s">
        <v>13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2">
        <v>0</v>
      </c>
      <c r="P323" s="12">
        <v>0</v>
      </c>
      <c r="Q323" s="12">
        <v>0</v>
      </c>
      <c r="R323" s="84">
        <f t="shared" si="170"/>
        <v>0</v>
      </c>
      <c r="S323" s="84">
        <f t="shared" si="171"/>
        <v>0</v>
      </c>
      <c r="T323" s="84">
        <f t="shared" si="172"/>
        <v>0</v>
      </c>
    </row>
    <row r="324" spans="1:20" ht="15">
      <c r="A324" s="190"/>
      <c r="B324" s="193" t="s">
        <v>28</v>
      </c>
      <c r="C324" s="13" t="s">
        <v>12</v>
      </c>
      <c r="D324" s="13">
        <v>8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2">
        <v>0</v>
      </c>
      <c r="P324" s="12">
        <v>0</v>
      </c>
      <c r="Q324" s="12">
        <v>0</v>
      </c>
      <c r="R324" s="84">
        <f t="shared" si="170"/>
        <v>8</v>
      </c>
      <c r="S324" s="84">
        <f t="shared" si="171"/>
        <v>0</v>
      </c>
      <c r="T324" s="84">
        <f t="shared" si="172"/>
        <v>8</v>
      </c>
    </row>
    <row r="325" spans="1:20" ht="15">
      <c r="A325" s="190"/>
      <c r="B325" s="194"/>
      <c r="C325" s="13" t="s">
        <v>13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2">
        <v>0</v>
      </c>
      <c r="P325" s="12">
        <v>0</v>
      </c>
      <c r="Q325" s="12">
        <v>0</v>
      </c>
      <c r="R325" s="84">
        <f t="shared" si="170"/>
        <v>0</v>
      </c>
      <c r="S325" s="84">
        <f t="shared" si="171"/>
        <v>0</v>
      </c>
      <c r="T325" s="84">
        <f t="shared" si="172"/>
        <v>0</v>
      </c>
    </row>
    <row r="326" spans="1:20" ht="15">
      <c r="A326" s="190"/>
      <c r="B326" s="192" t="s">
        <v>29</v>
      </c>
      <c r="C326" s="13" t="s">
        <v>12</v>
      </c>
      <c r="D326" s="13">
        <v>5</v>
      </c>
      <c r="E326" s="13">
        <v>2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2">
        <v>0</v>
      </c>
      <c r="P326" s="12">
        <v>0</v>
      </c>
      <c r="Q326" s="12">
        <v>0</v>
      </c>
      <c r="R326" s="84">
        <f t="shared" si="170"/>
        <v>5</v>
      </c>
      <c r="S326" s="84">
        <f t="shared" si="171"/>
        <v>2</v>
      </c>
      <c r="T326" s="84">
        <f t="shared" si="172"/>
        <v>7</v>
      </c>
    </row>
    <row r="327" spans="1:20" ht="15">
      <c r="A327" s="190"/>
      <c r="B327" s="192"/>
      <c r="C327" s="13" t="s">
        <v>13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2">
        <v>0</v>
      </c>
      <c r="P327" s="12">
        <v>0</v>
      </c>
      <c r="Q327" s="12">
        <v>0</v>
      </c>
      <c r="R327" s="84">
        <f t="shared" si="170"/>
        <v>0</v>
      </c>
      <c r="S327" s="84">
        <f t="shared" si="171"/>
        <v>0</v>
      </c>
      <c r="T327" s="84">
        <f t="shared" si="172"/>
        <v>0</v>
      </c>
    </row>
    <row r="328" spans="1:20" ht="15">
      <c r="A328" s="190"/>
      <c r="B328" s="192" t="s">
        <v>30</v>
      </c>
      <c r="C328" s="13" t="s">
        <v>12</v>
      </c>
      <c r="D328" s="13">
        <v>5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2">
        <v>0</v>
      </c>
      <c r="P328" s="12">
        <v>0</v>
      </c>
      <c r="Q328" s="12">
        <v>0</v>
      </c>
      <c r="R328" s="84">
        <f t="shared" si="170"/>
        <v>5</v>
      </c>
      <c r="S328" s="84">
        <f t="shared" si="171"/>
        <v>1</v>
      </c>
      <c r="T328" s="84">
        <f t="shared" si="172"/>
        <v>6</v>
      </c>
    </row>
    <row r="329" spans="1:20" ht="15">
      <c r="A329" s="190"/>
      <c r="B329" s="192"/>
      <c r="C329" s="13" t="s">
        <v>13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2">
        <v>0</v>
      </c>
      <c r="P329" s="12">
        <v>0</v>
      </c>
      <c r="Q329" s="12">
        <v>0</v>
      </c>
      <c r="R329" s="84">
        <f t="shared" si="170"/>
        <v>0</v>
      </c>
      <c r="S329" s="84">
        <f t="shared" si="171"/>
        <v>0</v>
      </c>
      <c r="T329" s="84">
        <f t="shared" si="172"/>
        <v>0</v>
      </c>
    </row>
    <row r="330" spans="1:20" ht="15">
      <c r="A330" s="190"/>
      <c r="B330" s="192" t="s">
        <v>31</v>
      </c>
      <c r="C330" s="13" t="s">
        <v>12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2">
        <v>0</v>
      </c>
      <c r="P330" s="12">
        <v>0</v>
      </c>
      <c r="Q330" s="12">
        <v>0</v>
      </c>
      <c r="R330" s="84">
        <f t="shared" si="170"/>
        <v>0</v>
      </c>
      <c r="S330" s="84">
        <f t="shared" si="171"/>
        <v>0</v>
      </c>
      <c r="T330" s="84">
        <f t="shared" si="172"/>
        <v>0</v>
      </c>
    </row>
    <row r="331" spans="1:20" ht="15">
      <c r="A331" s="190"/>
      <c r="B331" s="192"/>
      <c r="C331" s="13" t="s">
        <v>13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2">
        <v>0</v>
      </c>
      <c r="P331" s="12">
        <v>0</v>
      </c>
      <c r="Q331" s="12">
        <v>0</v>
      </c>
      <c r="R331" s="84">
        <f t="shared" si="170"/>
        <v>0</v>
      </c>
      <c r="S331" s="84">
        <f t="shared" si="171"/>
        <v>0</v>
      </c>
      <c r="T331" s="84">
        <f t="shared" si="172"/>
        <v>0</v>
      </c>
    </row>
    <row r="332" spans="1:20" ht="15">
      <c r="A332" s="190"/>
      <c r="B332" s="193" t="s">
        <v>32</v>
      </c>
      <c r="C332" s="13" t="s">
        <v>12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2">
        <v>0</v>
      </c>
      <c r="P332" s="12">
        <v>0</v>
      </c>
      <c r="Q332" s="12">
        <v>0</v>
      </c>
      <c r="R332" s="84">
        <f t="shared" si="170"/>
        <v>0</v>
      </c>
      <c r="S332" s="84">
        <f t="shared" si="171"/>
        <v>0</v>
      </c>
      <c r="T332" s="84">
        <f t="shared" si="172"/>
        <v>0</v>
      </c>
    </row>
    <row r="333" spans="1:20" ht="15">
      <c r="A333" s="190"/>
      <c r="B333" s="194"/>
      <c r="C333" s="13" t="s">
        <v>13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2">
        <v>0</v>
      </c>
      <c r="P333" s="12">
        <v>0</v>
      </c>
      <c r="Q333" s="12">
        <v>0</v>
      </c>
      <c r="R333" s="84">
        <f t="shared" si="170"/>
        <v>0</v>
      </c>
      <c r="S333" s="84">
        <f t="shared" si="171"/>
        <v>0</v>
      </c>
      <c r="T333" s="84">
        <f t="shared" si="172"/>
        <v>0</v>
      </c>
    </row>
    <row r="334" spans="1:20" ht="15">
      <c r="A334" s="190"/>
      <c r="B334" s="192" t="s">
        <v>33</v>
      </c>
      <c r="C334" s="13" t="s">
        <v>12</v>
      </c>
      <c r="D334" s="13">
        <v>9</v>
      </c>
      <c r="E334" s="13">
        <v>2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2">
        <v>0</v>
      </c>
      <c r="P334" s="12">
        <v>0</v>
      </c>
      <c r="Q334" s="12">
        <v>0</v>
      </c>
      <c r="R334" s="84">
        <f t="shared" si="170"/>
        <v>9</v>
      </c>
      <c r="S334" s="84">
        <f t="shared" si="171"/>
        <v>2</v>
      </c>
      <c r="T334" s="84">
        <f t="shared" si="172"/>
        <v>11</v>
      </c>
    </row>
    <row r="335" spans="1:20" ht="15">
      <c r="A335" s="190"/>
      <c r="B335" s="192"/>
      <c r="C335" s="13" t="s">
        <v>13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2">
        <v>0</v>
      </c>
      <c r="P335" s="12">
        <v>0</v>
      </c>
      <c r="Q335" s="12">
        <v>0</v>
      </c>
      <c r="R335" s="84">
        <f t="shared" si="170"/>
        <v>0</v>
      </c>
      <c r="S335" s="84">
        <f t="shared" si="171"/>
        <v>0</v>
      </c>
      <c r="T335" s="84">
        <f t="shared" si="172"/>
        <v>0</v>
      </c>
    </row>
    <row r="336" spans="1:20" ht="15">
      <c r="A336" s="190"/>
      <c r="B336" s="195" t="s">
        <v>34</v>
      </c>
      <c r="C336" s="28" t="s">
        <v>12</v>
      </c>
      <c r="D336" s="47">
        <f>D334+D332+D330+D328+D326+D324+D322+D320+D318+D316+D314+D312+D310+D308+D306</f>
        <v>48</v>
      </c>
      <c r="E336" s="47">
        <f>E334+E332+E330+E328+E326+E324+E322+E320+E318+E316+E314+E312+E310+E308+E306</f>
        <v>12</v>
      </c>
      <c r="F336" s="47">
        <f aca="true" t="shared" si="173" ref="F336:M336">F334+F332+F330+F328+F326+F324+F322+F320+F318+F316+F314+F312+F310+F308+F306</f>
        <v>0</v>
      </c>
      <c r="G336" s="47">
        <f t="shared" si="173"/>
        <v>0</v>
      </c>
      <c r="H336" s="47">
        <f t="shared" si="173"/>
        <v>0</v>
      </c>
      <c r="I336" s="47">
        <f t="shared" si="173"/>
        <v>0</v>
      </c>
      <c r="J336" s="47">
        <f t="shared" si="173"/>
        <v>0</v>
      </c>
      <c r="K336" s="47">
        <f t="shared" si="173"/>
        <v>0</v>
      </c>
      <c r="L336" s="47">
        <f t="shared" si="173"/>
        <v>0</v>
      </c>
      <c r="M336" s="47">
        <f t="shared" si="173"/>
        <v>0</v>
      </c>
      <c r="N336" s="28">
        <v>0</v>
      </c>
      <c r="O336" s="28">
        <v>0</v>
      </c>
      <c r="P336" s="28">
        <v>0</v>
      </c>
      <c r="Q336" s="28">
        <v>0</v>
      </c>
      <c r="R336" s="84">
        <f t="shared" si="170"/>
        <v>48</v>
      </c>
      <c r="S336" s="84">
        <f t="shared" si="171"/>
        <v>12</v>
      </c>
      <c r="T336" s="84">
        <f t="shared" si="172"/>
        <v>60</v>
      </c>
    </row>
    <row r="337" spans="1:20" ht="15">
      <c r="A337" s="191"/>
      <c r="B337" s="195"/>
      <c r="C337" s="28" t="s">
        <v>13</v>
      </c>
      <c r="D337" s="47">
        <f>D335+D333+D331+D329+D327+D325+D323+D321+D319+D317+D315+D313+D311+D309+D307</f>
        <v>0</v>
      </c>
      <c r="E337" s="47">
        <f>E335+E333+E331+E329+E327+E325+E323+E321+E319+E317+E315+E313+E311+E309+E307</f>
        <v>0</v>
      </c>
      <c r="F337" s="47">
        <f aca="true" t="shared" si="174" ref="F337:M337">F335+F333+F331+F329+F327+F325+F323+F321+F319+F317+F315+F313+F311+F309+F307</f>
        <v>0</v>
      </c>
      <c r="G337" s="47">
        <f t="shared" si="174"/>
        <v>0</v>
      </c>
      <c r="H337" s="47">
        <f t="shared" si="174"/>
        <v>0</v>
      </c>
      <c r="I337" s="47">
        <f t="shared" si="174"/>
        <v>0</v>
      </c>
      <c r="J337" s="47">
        <f t="shared" si="174"/>
        <v>0</v>
      </c>
      <c r="K337" s="47">
        <f t="shared" si="174"/>
        <v>0</v>
      </c>
      <c r="L337" s="47">
        <f t="shared" si="174"/>
        <v>0</v>
      </c>
      <c r="M337" s="47">
        <f t="shared" si="174"/>
        <v>0</v>
      </c>
      <c r="N337" s="28">
        <v>0</v>
      </c>
      <c r="O337" s="28">
        <v>0</v>
      </c>
      <c r="P337" s="28">
        <v>0</v>
      </c>
      <c r="Q337" s="28">
        <v>0</v>
      </c>
      <c r="R337" s="84">
        <f t="shared" si="170"/>
        <v>0</v>
      </c>
      <c r="S337" s="84">
        <f t="shared" si="171"/>
        <v>0</v>
      </c>
      <c r="T337" s="84">
        <f t="shared" si="172"/>
        <v>0</v>
      </c>
    </row>
    <row r="338" spans="1:20" ht="15">
      <c r="A338" s="157" t="s">
        <v>35</v>
      </c>
      <c r="B338" s="158"/>
      <c r="C338" s="13" t="s">
        <v>12</v>
      </c>
      <c r="D338" s="14">
        <v>6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3">
        <v>0</v>
      </c>
      <c r="O338" s="12">
        <v>0</v>
      </c>
      <c r="P338" s="12">
        <v>0</v>
      </c>
      <c r="Q338" s="12">
        <v>0</v>
      </c>
      <c r="R338" s="84">
        <f t="shared" si="170"/>
        <v>6</v>
      </c>
      <c r="S338" s="84">
        <f t="shared" si="171"/>
        <v>0</v>
      </c>
      <c r="T338" s="84">
        <f t="shared" si="172"/>
        <v>6</v>
      </c>
    </row>
    <row r="339" spans="1:20" ht="15">
      <c r="A339" s="159"/>
      <c r="B339" s="160"/>
      <c r="C339" s="13" t="s">
        <v>13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3">
        <v>0</v>
      </c>
      <c r="O339" s="12">
        <v>0</v>
      </c>
      <c r="P339" s="12">
        <v>0</v>
      </c>
      <c r="Q339" s="12">
        <v>0</v>
      </c>
      <c r="R339" s="84">
        <f t="shared" si="170"/>
        <v>0</v>
      </c>
      <c r="S339" s="84">
        <f t="shared" si="171"/>
        <v>0</v>
      </c>
      <c r="T339" s="84">
        <f t="shared" si="172"/>
        <v>0</v>
      </c>
    </row>
    <row r="340" spans="1:20" ht="15">
      <c r="A340" s="157" t="s">
        <v>36</v>
      </c>
      <c r="B340" s="158"/>
      <c r="C340" s="13" t="s">
        <v>12</v>
      </c>
      <c r="D340" s="14">
        <v>12</v>
      </c>
      <c r="E340" s="14">
        <v>4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3">
        <v>0</v>
      </c>
      <c r="O340" s="12">
        <v>0</v>
      </c>
      <c r="P340" s="12">
        <v>0</v>
      </c>
      <c r="Q340" s="12">
        <v>0</v>
      </c>
      <c r="R340" s="84">
        <f t="shared" si="170"/>
        <v>12</v>
      </c>
      <c r="S340" s="84">
        <f t="shared" si="171"/>
        <v>4</v>
      </c>
      <c r="T340" s="84">
        <f t="shared" si="172"/>
        <v>16</v>
      </c>
    </row>
    <row r="341" spans="1:20" ht="15">
      <c r="A341" s="159"/>
      <c r="B341" s="160"/>
      <c r="C341" s="13" t="s">
        <v>13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3">
        <v>1</v>
      </c>
      <c r="O341" s="12">
        <v>0</v>
      </c>
      <c r="P341" s="12">
        <v>0</v>
      </c>
      <c r="Q341" s="12">
        <v>0</v>
      </c>
      <c r="R341" s="84">
        <f t="shared" si="170"/>
        <v>1</v>
      </c>
      <c r="S341" s="84">
        <f t="shared" si="171"/>
        <v>0</v>
      </c>
      <c r="T341" s="84">
        <f t="shared" si="172"/>
        <v>1</v>
      </c>
    </row>
    <row r="342" spans="1:20" ht="15">
      <c r="A342" s="161" t="s">
        <v>37</v>
      </c>
      <c r="B342" s="162"/>
      <c r="C342" s="13" t="s">
        <v>12</v>
      </c>
      <c r="D342" s="14">
        <v>12</v>
      </c>
      <c r="E342" s="14">
        <v>1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3">
        <v>0</v>
      </c>
      <c r="O342" s="12">
        <v>0</v>
      </c>
      <c r="P342" s="12">
        <v>0</v>
      </c>
      <c r="Q342" s="12">
        <v>0</v>
      </c>
      <c r="R342" s="84">
        <f t="shared" si="170"/>
        <v>12</v>
      </c>
      <c r="S342" s="84">
        <f t="shared" si="171"/>
        <v>1</v>
      </c>
      <c r="T342" s="84">
        <f t="shared" si="172"/>
        <v>13</v>
      </c>
    </row>
    <row r="343" spans="1:20" ht="15">
      <c r="A343" s="163"/>
      <c r="B343" s="164"/>
      <c r="C343" s="13" t="s">
        <v>13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3">
        <v>0</v>
      </c>
      <c r="O343" s="12">
        <v>0</v>
      </c>
      <c r="P343" s="12">
        <v>0</v>
      </c>
      <c r="Q343" s="12">
        <v>0</v>
      </c>
      <c r="R343" s="84">
        <f t="shared" si="170"/>
        <v>0</v>
      </c>
      <c r="S343" s="84">
        <f t="shared" si="171"/>
        <v>0</v>
      </c>
      <c r="T343" s="84">
        <f t="shared" si="172"/>
        <v>0</v>
      </c>
    </row>
    <row r="344" spans="1:20" ht="26.25" customHeight="1">
      <c r="A344" s="161" t="s">
        <v>38</v>
      </c>
      <c r="B344" s="162" t="s">
        <v>39</v>
      </c>
      <c r="C344" s="13" t="s">
        <v>12</v>
      </c>
      <c r="D344" s="14">
        <v>30</v>
      </c>
      <c r="E344" s="14">
        <v>23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3">
        <v>0</v>
      </c>
      <c r="O344" s="12">
        <v>0</v>
      </c>
      <c r="P344" s="12">
        <v>0</v>
      </c>
      <c r="Q344" s="12">
        <v>0</v>
      </c>
      <c r="R344" s="84">
        <f t="shared" si="170"/>
        <v>30</v>
      </c>
      <c r="S344" s="84">
        <f t="shared" si="171"/>
        <v>23</v>
      </c>
      <c r="T344" s="84">
        <f t="shared" si="172"/>
        <v>53</v>
      </c>
    </row>
    <row r="345" spans="1:20" ht="15">
      <c r="A345" s="163"/>
      <c r="B345" s="164"/>
      <c r="C345" s="13" t="s">
        <v>13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3">
        <v>0</v>
      </c>
      <c r="O345" s="12">
        <v>0</v>
      </c>
      <c r="P345" s="12">
        <v>0</v>
      </c>
      <c r="Q345" s="12">
        <v>0</v>
      </c>
      <c r="R345" s="84">
        <f t="shared" si="170"/>
        <v>0</v>
      </c>
      <c r="S345" s="84">
        <f t="shared" si="171"/>
        <v>0</v>
      </c>
      <c r="T345" s="84">
        <f t="shared" si="172"/>
        <v>0</v>
      </c>
    </row>
    <row r="346" spans="1:20" ht="26.25" customHeight="1">
      <c r="A346" s="161" t="s">
        <v>127</v>
      </c>
      <c r="B346" s="162" t="s">
        <v>41</v>
      </c>
      <c r="C346" s="13" t="s">
        <v>12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3">
        <v>0</v>
      </c>
      <c r="O346" s="12">
        <v>0</v>
      </c>
      <c r="P346" s="12">
        <v>0</v>
      </c>
      <c r="Q346" s="12">
        <v>0</v>
      </c>
      <c r="R346" s="84">
        <f t="shared" si="170"/>
        <v>0</v>
      </c>
      <c r="S346" s="84">
        <f t="shared" si="171"/>
        <v>0</v>
      </c>
      <c r="T346" s="84">
        <f t="shared" si="172"/>
        <v>0</v>
      </c>
    </row>
    <row r="347" spans="1:20" ht="15">
      <c r="A347" s="163"/>
      <c r="B347" s="164"/>
      <c r="C347" s="13" t="s">
        <v>13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3">
        <v>0</v>
      </c>
      <c r="O347" s="12">
        <v>0</v>
      </c>
      <c r="P347" s="12">
        <v>0</v>
      </c>
      <c r="Q347" s="12">
        <v>0</v>
      </c>
      <c r="R347" s="84">
        <f t="shared" si="170"/>
        <v>0</v>
      </c>
      <c r="S347" s="84">
        <f t="shared" si="171"/>
        <v>0</v>
      </c>
      <c r="T347" s="84">
        <f t="shared" si="172"/>
        <v>0</v>
      </c>
    </row>
    <row r="348" spans="1:20" ht="15">
      <c r="A348" s="165" t="s">
        <v>42</v>
      </c>
      <c r="B348" s="166" t="s">
        <v>43</v>
      </c>
      <c r="C348" s="12" t="s">
        <v>12</v>
      </c>
      <c r="D348" s="14">
        <v>4</v>
      </c>
      <c r="E348" s="14">
        <v>7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3">
        <v>0</v>
      </c>
      <c r="O348" s="12">
        <v>0</v>
      </c>
      <c r="P348" s="12">
        <v>0</v>
      </c>
      <c r="Q348" s="12">
        <v>0</v>
      </c>
      <c r="R348" s="84">
        <f t="shared" si="170"/>
        <v>4</v>
      </c>
      <c r="S348" s="84">
        <f t="shared" si="171"/>
        <v>7</v>
      </c>
      <c r="T348" s="84">
        <f t="shared" si="172"/>
        <v>11</v>
      </c>
    </row>
    <row r="349" spans="1:20" ht="15">
      <c r="A349" s="165"/>
      <c r="B349" s="166"/>
      <c r="C349" s="12" t="s">
        <v>13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3">
        <v>0</v>
      </c>
      <c r="O349" s="12">
        <v>0</v>
      </c>
      <c r="P349" s="12">
        <v>0</v>
      </c>
      <c r="Q349" s="12">
        <v>0</v>
      </c>
      <c r="R349" s="84">
        <f t="shared" si="170"/>
        <v>0</v>
      </c>
      <c r="S349" s="84">
        <f t="shared" si="171"/>
        <v>0</v>
      </c>
      <c r="T349" s="84">
        <f t="shared" si="172"/>
        <v>0</v>
      </c>
    </row>
    <row r="350" spans="1:20" ht="15">
      <c r="A350" s="165"/>
      <c r="B350" s="166" t="s">
        <v>44</v>
      </c>
      <c r="C350" s="12" t="s">
        <v>12</v>
      </c>
      <c r="D350" s="14">
        <v>3</v>
      </c>
      <c r="E350" s="14">
        <v>8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3">
        <v>0</v>
      </c>
      <c r="O350" s="12">
        <v>0</v>
      </c>
      <c r="P350" s="12">
        <v>0</v>
      </c>
      <c r="Q350" s="12">
        <v>0</v>
      </c>
      <c r="R350" s="84">
        <f t="shared" si="170"/>
        <v>3</v>
      </c>
      <c r="S350" s="84">
        <f t="shared" si="171"/>
        <v>8</v>
      </c>
      <c r="T350" s="84">
        <f t="shared" si="172"/>
        <v>11</v>
      </c>
    </row>
    <row r="351" spans="1:20" ht="15">
      <c r="A351" s="165"/>
      <c r="B351" s="166"/>
      <c r="C351" s="12" t="s">
        <v>13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3">
        <v>0</v>
      </c>
      <c r="O351" s="12">
        <v>0</v>
      </c>
      <c r="P351" s="12">
        <v>0</v>
      </c>
      <c r="Q351" s="12">
        <v>0</v>
      </c>
      <c r="R351" s="84">
        <f t="shared" si="170"/>
        <v>0</v>
      </c>
      <c r="S351" s="84">
        <f t="shared" si="171"/>
        <v>0</v>
      </c>
      <c r="T351" s="84">
        <f t="shared" si="172"/>
        <v>0</v>
      </c>
    </row>
    <row r="352" spans="1:20" ht="15">
      <c r="A352" s="165"/>
      <c r="B352" s="166" t="s">
        <v>45</v>
      </c>
      <c r="C352" s="12" t="s">
        <v>12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3">
        <v>0</v>
      </c>
      <c r="O352" s="12">
        <v>0</v>
      </c>
      <c r="P352" s="12">
        <v>0</v>
      </c>
      <c r="Q352" s="12">
        <v>0</v>
      </c>
      <c r="R352" s="84">
        <f t="shared" si="170"/>
        <v>0</v>
      </c>
      <c r="S352" s="84">
        <f t="shared" si="171"/>
        <v>0</v>
      </c>
      <c r="T352" s="84">
        <f t="shared" si="172"/>
        <v>0</v>
      </c>
    </row>
    <row r="353" spans="1:20" ht="15">
      <c r="A353" s="165"/>
      <c r="B353" s="166"/>
      <c r="C353" s="12" t="s">
        <v>13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3">
        <v>0</v>
      </c>
      <c r="O353" s="12">
        <v>0</v>
      </c>
      <c r="P353" s="12">
        <v>0</v>
      </c>
      <c r="Q353" s="12">
        <v>0</v>
      </c>
      <c r="R353" s="84">
        <f t="shared" si="170"/>
        <v>0</v>
      </c>
      <c r="S353" s="84">
        <f t="shared" si="171"/>
        <v>0</v>
      </c>
      <c r="T353" s="84">
        <f t="shared" si="172"/>
        <v>0</v>
      </c>
    </row>
    <row r="354" spans="1:20" ht="15">
      <c r="A354" s="165"/>
      <c r="B354" s="186" t="s">
        <v>221</v>
      </c>
      <c r="C354" s="12" t="s">
        <v>12</v>
      </c>
      <c r="D354" s="14">
        <v>4</v>
      </c>
      <c r="E354" s="14">
        <v>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3">
        <v>0</v>
      </c>
      <c r="O354" s="12">
        <v>0</v>
      </c>
      <c r="P354" s="12">
        <v>0</v>
      </c>
      <c r="Q354" s="12">
        <v>0</v>
      </c>
      <c r="R354" s="84">
        <f t="shared" si="170"/>
        <v>4</v>
      </c>
      <c r="S354" s="84">
        <f t="shared" si="171"/>
        <v>2</v>
      </c>
      <c r="T354" s="84">
        <f t="shared" si="172"/>
        <v>6</v>
      </c>
    </row>
    <row r="355" spans="1:20" ht="15">
      <c r="A355" s="165"/>
      <c r="B355" s="187"/>
      <c r="C355" s="12" t="s">
        <v>13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3">
        <v>0</v>
      </c>
      <c r="O355" s="12">
        <v>0</v>
      </c>
      <c r="P355" s="12">
        <v>0</v>
      </c>
      <c r="Q355" s="12">
        <v>0</v>
      </c>
      <c r="R355" s="84">
        <f t="shared" si="170"/>
        <v>0</v>
      </c>
      <c r="S355" s="84">
        <f t="shared" si="171"/>
        <v>0</v>
      </c>
      <c r="T355" s="84">
        <f t="shared" si="172"/>
        <v>0</v>
      </c>
    </row>
    <row r="356" spans="1:20" ht="15">
      <c r="A356" s="165"/>
      <c r="B356" s="186" t="s">
        <v>222</v>
      </c>
      <c r="C356" s="12" t="s">
        <v>12</v>
      </c>
      <c r="D356" s="14">
        <v>4</v>
      </c>
      <c r="E356" s="14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3">
        <v>0</v>
      </c>
      <c r="O356" s="12">
        <v>0</v>
      </c>
      <c r="P356" s="12">
        <v>0</v>
      </c>
      <c r="Q356" s="12">
        <v>0</v>
      </c>
      <c r="R356" s="84">
        <f t="shared" si="170"/>
        <v>4</v>
      </c>
      <c r="S356" s="84">
        <f t="shared" si="171"/>
        <v>2</v>
      </c>
      <c r="T356" s="84">
        <f t="shared" si="172"/>
        <v>6</v>
      </c>
    </row>
    <row r="357" spans="1:20" ht="15">
      <c r="A357" s="165"/>
      <c r="B357" s="187"/>
      <c r="C357" s="12" t="s">
        <v>13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3">
        <v>0</v>
      </c>
      <c r="O357" s="12">
        <v>0</v>
      </c>
      <c r="P357" s="12">
        <v>0</v>
      </c>
      <c r="Q357" s="12">
        <v>0</v>
      </c>
      <c r="R357" s="84">
        <f t="shared" si="170"/>
        <v>0</v>
      </c>
      <c r="S357" s="84">
        <f t="shared" si="171"/>
        <v>0</v>
      </c>
      <c r="T357" s="84">
        <f t="shared" si="172"/>
        <v>0</v>
      </c>
    </row>
    <row r="358" spans="1:20" ht="15">
      <c r="A358" s="165"/>
      <c r="B358" s="186" t="s">
        <v>223</v>
      </c>
      <c r="C358" s="12" t="s">
        <v>12</v>
      </c>
      <c r="D358" s="14">
        <v>1</v>
      </c>
      <c r="E358" s="14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3">
        <v>0</v>
      </c>
      <c r="O358" s="12">
        <v>0</v>
      </c>
      <c r="P358" s="12">
        <v>0</v>
      </c>
      <c r="Q358" s="12">
        <v>0</v>
      </c>
      <c r="R358" s="84">
        <f t="shared" si="170"/>
        <v>1</v>
      </c>
      <c r="S358" s="84">
        <f t="shared" si="171"/>
        <v>1</v>
      </c>
      <c r="T358" s="84">
        <f t="shared" si="172"/>
        <v>2</v>
      </c>
    </row>
    <row r="359" spans="1:20" ht="15">
      <c r="A359" s="165"/>
      <c r="B359" s="187"/>
      <c r="C359" s="12" t="s">
        <v>13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3">
        <v>0</v>
      </c>
      <c r="O359" s="12">
        <v>0</v>
      </c>
      <c r="P359" s="12">
        <v>0</v>
      </c>
      <c r="Q359" s="12">
        <v>0</v>
      </c>
      <c r="R359" s="84">
        <f t="shared" si="170"/>
        <v>0</v>
      </c>
      <c r="S359" s="84">
        <f t="shared" si="171"/>
        <v>0</v>
      </c>
      <c r="T359" s="84">
        <f t="shared" si="172"/>
        <v>0</v>
      </c>
    </row>
    <row r="360" spans="1:20" ht="15">
      <c r="A360" s="165"/>
      <c r="B360" s="186" t="s">
        <v>224</v>
      </c>
      <c r="C360" s="12" t="s">
        <v>12</v>
      </c>
      <c r="D360" s="14">
        <v>4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3">
        <v>0</v>
      </c>
      <c r="O360" s="12">
        <v>0</v>
      </c>
      <c r="P360" s="12">
        <v>0</v>
      </c>
      <c r="Q360" s="12">
        <v>0</v>
      </c>
      <c r="R360" s="84">
        <f t="shared" si="170"/>
        <v>4</v>
      </c>
      <c r="S360" s="84">
        <f t="shared" si="171"/>
        <v>0</v>
      </c>
      <c r="T360" s="84">
        <f t="shared" si="172"/>
        <v>4</v>
      </c>
    </row>
    <row r="361" spans="1:20" ht="15">
      <c r="A361" s="165"/>
      <c r="B361" s="187"/>
      <c r="C361" s="12" t="s">
        <v>13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3">
        <v>0</v>
      </c>
      <c r="O361" s="12">
        <v>0</v>
      </c>
      <c r="P361" s="12">
        <v>0</v>
      </c>
      <c r="Q361" s="12">
        <v>0</v>
      </c>
      <c r="R361" s="84">
        <f aca="true" t="shared" si="175" ref="R361:R424">P361+N361+L361+J361+H361+F361+D361</f>
        <v>0</v>
      </c>
      <c r="S361" s="84">
        <f aca="true" t="shared" si="176" ref="S361:S424">Q361+O361+M361+K361+I361+G361+E361</f>
        <v>0</v>
      </c>
      <c r="T361" s="84">
        <f aca="true" t="shared" si="177" ref="T361:T424">SUM(R361:S361)</f>
        <v>0</v>
      </c>
    </row>
    <row r="362" spans="1:20" ht="15">
      <c r="A362" s="165"/>
      <c r="B362" s="167" t="s">
        <v>46</v>
      </c>
      <c r="C362" s="28" t="s">
        <v>12</v>
      </c>
      <c r="D362" s="47">
        <f>D360+D358+D356+D354+D352+D350+D348</f>
        <v>20</v>
      </c>
      <c r="E362" s="47">
        <f aca="true" t="shared" si="178" ref="E362:M362">E360+E358+E356+E354+E352+E350+E348</f>
        <v>20</v>
      </c>
      <c r="F362" s="47">
        <f t="shared" si="178"/>
        <v>0</v>
      </c>
      <c r="G362" s="47">
        <f t="shared" si="178"/>
        <v>0</v>
      </c>
      <c r="H362" s="47">
        <f t="shared" si="178"/>
        <v>0</v>
      </c>
      <c r="I362" s="47">
        <f t="shared" si="178"/>
        <v>0</v>
      </c>
      <c r="J362" s="47">
        <f t="shared" si="178"/>
        <v>0</v>
      </c>
      <c r="K362" s="47">
        <f t="shared" si="178"/>
        <v>0</v>
      </c>
      <c r="L362" s="47">
        <f t="shared" si="178"/>
        <v>0</v>
      </c>
      <c r="M362" s="47">
        <f t="shared" si="178"/>
        <v>0</v>
      </c>
      <c r="N362" s="28">
        <v>0</v>
      </c>
      <c r="O362" s="28">
        <v>0</v>
      </c>
      <c r="P362" s="28">
        <v>0</v>
      </c>
      <c r="Q362" s="28">
        <v>0</v>
      </c>
      <c r="R362" s="84">
        <f t="shared" si="175"/>
        <v>20</v>
      </c>
      <c r="S362" s="84">
        <f t="shared" si="176"/>
        <v>20</v>
      </c>
      <c r="T362" s="84">
        <f t="shared" si="177"/>
        <v>40</v>
      </c>
    </row>
    <row r="363" spans="1:20" ht="15">
      <c r="A363" s="165"/>
      <c r="B363" s="167"/>
      <c r="C363" s="28" t="s">
        <v>13</v>
      </c>
      <c r="D363" s="47">
        <f>D361+D359+D357+D355+D353+D351+D349</f>
        <v>0</v>
      </c>
      <c r="E363" s="47">
        <f aca="true" t="shared" si="179" ref="E363:M363">E361+E359+E357+E355+E353+E351+E349</f>
        <v>0</v>
      </c>
      <c r="F363" s="47">
        <f t="shared" si="179"/>
        <v>0</v>
      </c>
      <c r="G363" s="47">
        <f t="shared" si="179"/>
        <v>0</v>
      </c>
      <c r="H363" s="47">
        <f t="shared" si="179"/>
        <v>0</v>
      </c>
      <c r="I363" s="47">
        <f t="shared" si="179"/>
        <v>0</v>
      </c>
      <c r="J363" s="47">
        <f t="shared" si="179"/>
        <v>0</v>
      </c>
      <c r="K363" s="47">
        <f t="shared" si="179"/>
        <v>0</v>
      </c>
      <c r="L363" s="47">
        <f t="shared" si="179"/>
        <v>0</v>
      </c>
      <c r="M363" s="47">
        <f t="shared" si="179"/>
        <v>0</v>
      </c>
      <c r="N363" s="28">
        <v>0</v>
      </c>
      <c r="O363" s="28">
        <v>0</v>
      </c>
      <c r="P363" s="28">
        <v>0</v>
      </c>
      <c r="Q363" s="28">
        <v>0</v>
      </c>
      <c r="R363" s="84">
        <f t="shared" si="175"/>
        <v>0</v>
      </c>
      <c r="S363" s="84">
        <f t="shared" si="176"/>
        <v>0</v>
      </c>
      <c r="T363" s="84">
        <f t="shared" si="177"/>
        <v>0</v>
      </c>
    </row>
    <row r="364" spans="1:20" ht="15">
      <c r="A364" s="181" t="s">
        <v>47</v>
      </c>
      <c r="B364" s="153" t="s">
        <v>48</v>
      </c>
      <c r="C364" s="12" t="s">
        <v>12</v>
      </c>
      <c r="D364" s="49">
        <v>2</v>
      </c>
      <c r="E364" s="49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3">
        <v>0</v>
      </c>
      <c r="O364" s="12">
        <v>0</v>
      </c>
      <c r="P364" s="12">
        <v>0</v>
      </c>
      <c r="Q364" s="12">
        <v>0</v>
      </c>
      <c r="R364" s="84">
        <f t="shared" si="175"/>
        <v>2</v>
      </c>
      <c r="S364" s="84">
        <f t="shared" si="176"/>
        <v>0</v>
      </c>
      <c r="T364" s="84">
        <f t="shared" si="177"/>
        <v>2</v>
      </c>
    </row>
    <row r="365" spans="1:20" ht="15">
      <c r="A365" s="182"/>
      <c r="B365" s="154"/>
      <c r="C365" s="12" t="s">
        <v>13</v>
      </c>
      <c r="D365" s="49">
        <v>0</v>
      </c>
      <c r="E365" s="49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3">
        <v>0</v>
      </c>
      <c r="O365" s="12">
        <v>0</v>
      </c>
      <c r="P365" s="12">
        <v>0</v>
      </c>
      <c r="Q365" s="12">
        <v>0</v>
      </c>
      <c r="R365" s="84">
        <f t="shared" si="175"/>
        <v>0</v>
      </c>
      <c r="S365" s="84">
        <f t="shared" si="176"/>
        <v>0</v>
      </c>
      <c r="T365" s="84">
        <f t="shared" si="177"/>
        <v>0</v>
      </c>
    </row>
    <row r="366" spans="1:20" ht="15">
      <c r="A366" s="182"/>
      <c r="B366" s="153" t="s">
        <v>49</v>
      </c>
      <c r="C366" s="12" t="s">
        <v>12</v>
      </c>
      <c r="D366" s="49">
        <v>2</v>
      </c>
      <c r="E366" s="49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3">
        <v>0</v>
      </c>
      <c r="O366" s="12">
        <v>0</v>
      </c>
      <c r="P366" s="12">
        <v>0</v>
      </c>
      <c r="Q366" s="12">
        <v>0</v>
      </c>
      <c r="R366" s="84">
        <f t="shared" si="175"/>
        <v>2</v>
      </c>
      <c r="S366" s="84">
        <f t="shared" si="176"/>
        <v>0</v>
      </c>
      <c r="T366" s="84">
        <f t="shared" si="177"/>
        <v>2</v>
      </c>
    </row>
    <row r="367" spans="1:20" ht="15">
      <c r="A367" s="182"/>
      <c r="B367" s="154"/>
      <c r="C367" s="12" t="s">
        <v>13</v>
      </c>
      <c r="D367" s="49">
        <v>0</v>
      </c>
      <c r="E367" s="49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3">
        <v>0</v>
      </c>
      <c r="O367" s="12">
        <v>0</v>
      </c>
      <c r="P367" s="12">
        <v>0</v>
      </c>
      <c r="Q367" s="12">
        <v>0</v>
      </c>
      <c r="R367" s="84">
        <f t="shared" si="175"/>
        <v>0</v>
      </c>
      <c r="S367" s="84">
        <f t="shared" si="176"/>
        <v>0</v>
      </c>
      <c r="T367" s="84">
        <f t="shared" si="177"/>
        <v>0</v>
      </c>
    </row>
    <row r="368" spans="1:20" ht="15">
      <c r="A368" s="182"/>
      <c r="B368" s="153" t="s">
        <v>50</v>
      </c>
      <c r="C368" s="12" t="s">
        <v>12</v>
      </c>
      <c r="D368" s="49">
        <v>1</v>
      </c>
      <c r="E368" s="49">
        <v>2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3">
        <v>0</v>
      </c>
      <c r="O368" s="12">
        <v>0</v>
      </c>
      <c r="P368" s="12">
        <v>0</v>
      </c>
      <c r="Q368" s="12">
        <v>0</v>
      </c>
      <c r="R368" s="84">
        <f t="shared" si="175"/>
        <v>1</v>
      </c>
      <c r="S368" s="84">
        <f t="shared" si="176"/>
        <v>2</v>
      </c>
      <c r="T368" s="84">
        <f t="shared" si="177"/>
        <v>3</v>
      </c>
    </row>
    <row r="369" spans="1:20" ht="15">
      <c r="A369" s="182"/>
      <c r="B369" s="154"/>
      <c r="C369" s="12" t="s">
        <v>13</v>
      </c>
      <c r="D369" s="49">
        <v>0</v>
      </c>
      <c r="E369" s="49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3">
        <v>0</v>
      </c>
      <c r="O369" s="12">
        <v>0</v>
      </c>
      <c r="P369" s="12">
        <v>0</v>
      </c>
      <c r="Q369" s="12">
        <v>0</v>
      </c>
      <c r="R369" s="84">
        <f t="shared" si="175"/>
        <v>0</v>
      </c>
      <c r="S369" s="84">
        <f t="shared" si="176"/>
        <v>0</v>
      </c>
      <c r="T369" s="84">
        <f t="shared" si="177"/>
        <v>0</v>
      </c>
    </row>
    <row r="370" spans="1:20" ht="26.25" customHeight="1">
      <c r="A370" s="182"/>
      <c r="B370" s="153" t="s">
        <v>51</v>
      </c>
      <c r="C370" s="12" t="s">
        <v>12</v>
      </c>
      <c r="D370" s="49">
        <v>0</v>
      </c>
      <c r="E370" s="49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3">
        <v>0</v>
      </c>
      <c r="O370" s="12">
        <v>0</v>
      </c>
      <c r="P370" s="12">
        <v>0</v>
      </c>
      <c r="Q370" s="12">
        <v>0</v>
      </c>
      <c r="R370" s="84">
        <f t="shared" si="175"/>
        <v>0</v>
      </c>
      <c r="S370" s="84">
        <f t="shared" si="176"/>
        <v>0</v>
      </c>
      <c r="T370" s="84">
        <f t="shared" si="177"/>
        <v>0</v>
      </c>
    </row>
    <row r="371" spans="1:20" ht="15">
      <c r="A371" s="182"/>
      <c r="B371" s="154"/>
      <c r="C371" s="12" t="s">
        <v>13</v>
      </c>
      <c r="D371" s="49">
        <v>0</v>
      </c>
      <c r="E371" s="49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3">
        <v>0</v>
      </c>
      <c r="O371" s="12">
        <v>0</v>
      </c>
      <c r="P371" s="12">
        <v>0</v>
      </c>
      <c r="Q371" s="12">
        <v>0</v>
      </c>
      <c r="R371" s="84">
        <f t="shared" si="175"/>
        <v>0</v>
      </c>
      <c r="S371" s="84">
        <f t="shared" si="176"/>
        <v>0</v>
      </c>
      <c r="T371" s="84">
        <f t="shared" si="177"/>
        <v>0</v>
      </c>
    </row>
    <row r="372" spans="1:20" ht="15">
      <c r="A372" s="182"/>
      <c r="B372" s="153" t="s">
        <v>52</v>
      </c>
      <c r="C372" s="12" t="s">
        <v>12</v>
      </c>
      <c r="D372" s="49">
        <v>0</v>
      </c>
      <c r="E372" s="49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3">
        <v>0</v>
      </c>
      <c r="O372" s="12">
        <v>0</v>
      </c>
      <c r="P372" s="12">
        <v>0</v>
      </c>
      <c r="Q372" s="12">
        <v>0</v>
      </c>
      <c r="R372" s="84">
        <f t="shared" si="175"/>
        <v>0</v>
      </c>
      <c r="S372" s="84">
        <f t="shared" si="176"/>
        <v>0</v>
      </c>
      <c r="T372" s="84">
        <f t="shared" si="177"/>
        <v>0</v>
      </c>
    </row>
    <row r="373" spans="1:20" ht="15">
      <c r="A373" s="182"/>
      <c r="B373" s="154"/>
      <c r="C373" s="12" t="s">
        <v>13</v>
      </c>
      <c r="D373" s="49">
        <v>0</v>
      </c>
      <c r="E373" s="49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3">
        <v>0</v>
      </c>
      <c r="O373" s="12">
        <v>0</v>
      </c>
      <c r="P373" s="12">
        <v>0</v>
      </c>
      <c r="Q373" s="12">
        <v>0</v>
      </c>
      <c r="R373" s="84">
        <f t="shared" si="175"/>
        <v>0</v>
      </c>
      <c r="S373" s="84">
        <f t="shared" si="176"/>
        <v>0</v>
      </c>
      <c r="T373" s="84">
        <f t="shared" si="177"/>
        <v>0</v>
      </c>
    </row>
    <row r="374" spans="1:20" ht="15">
      <c r="A374" s="182"/>
      <c r="B374" s="153" t="s">
        <v>53</v>
      </c>
      <c r="C374" s="12" t="s">
        <v>12</v>
      </c>
      <c r="D374" s="49">
        <v>6</v>
      </c>
      <c r="E374" s="49">
        <v>2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3">
        <v>0</v>
      </c>
      <c r="O374" s="12">
        <v>0</v>
      </c>
      <c r="P374" s="12">
        <v>0</v>
      </c>
      <c r="Q374" s="12">
        <v>0</v>
      </c>
      <c r="R374" s="84">
        <f t="shared" si="175"/>
        <v>6</v>
      </c>
      <c r="S374" s="84">
        <f t="shared" si="176"/>
        <v>2</v>
      </c>
      <c r="T374" s="84">
        <f t="shared" si="177"/>
        <v>8</v>
      </c>
    </row>
    <row r="375" spans="1:20" ht="15">
      <c r="A375" s="182"/>
      <c r="B375" s="154"/>
      <c r="C375" s="12" t="s">
        <v>13</v>
      </c>
      <c r="D375" s="49">
        <v>0</v>
      </c>
      <c r="E375" s="49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3">
        <v>0</v>
      </c>
      <c r="O375" s="12">
        <v>0</v>
      </c>
      <c r="P375" s="12">
        <v>0</v>
      </c>
      <c r="Q375" s="12">
        <v>0</v>
      </c>
      <c r="R375" s="84">
        <f t="shared" si="175"/>
        <v>0</v>
      </c>
      <c r="S375" s="84">
        <f t="shared" si="176"/>
        <v>0</v>
      </c>
      <c r="T375" s="84">
        <f t="shared" si="177"/>
        <v>0</v>
      </c>
    </row>
    <row r="376" spans="1:20" ht="15">
      <c r="A376" s="182"/>
      <c r="B376" s="153" t="s">
        <v>54</v>
      </c>
      <c r="C376" s="12" t="s">
        <v>12</v>
      </c>
      <c r="D376" s="49">
        <v>2</v>
      </c>
      <c r="E376" s="49">
        <v>1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3">
        <v>0</v>
      </c>
      <c r="O376" s="12">
        <v>0</v>
      </c>
      <c r="P376" s="12">
        <v>0</v>
      </c>
      <c r="Q376" s="12">
        <v>0</v>
      </c>
      <c r="R376" s="84">
        <f t="shared" si="175"/>
        <v>2</v>
      </c>
      <c r="S376" s="84">
        <f t="shared" si="176"/>
        <v>1</v>
      </c>
      <c r="T376" s="84">
        <f t="shared" si="177"/>
        <v>3</v>
      </c>
    </row>
    <row r="377" spans="1:20" ht="15">
      <c r="A377" s="182"/>
      <c r="B377" s="154"/>
      <c r="C377" s="12" t="s">
        <v>13</v>
      </c>
      <c r="D377" s="49">
        <v>0</v>
      </c>
      <c r="E377" s="49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3">
        <v>0</v>
      </c>
      <c r="O377" s="12">
        <v>0</v>
      </c>
      <c r="P377" s="12">
        <v>0</v>
      </c>
      <c r="Q377" s="12">
        <v>0</v>
      </c>
      <c r="R377" s="84">
        <f t="shared" si="175"/>
        <v>0</v>
      </c>
      <c r="S377" s="84">
        <f t="shared" si="176"/>
        <v>0</v>
      </c>
      <c r="T377" s="84">
        <f t="shared" si="177"/>
        <v>0</v>
      </c>
    </row>
    <row r="378" spans="1:20" ht="15">
      <c r="A378" s="182"/>
      <c r="B378" s="153" t="s">
        <v>55</v>
      </c>
      <c r="C378" s="12" t="s">
        <v>12</v>
      </c>
      <c r="D378" s="49">
        <v>0</v>
      </c>
      <c r="E378" s="49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3">
        <v>0</v>
      </c>
      <c r="O378" s="12">
        <v>0</v>
      </c>
      <c r="P378" s="12">
        <v>0</v>
      </c>
      <c r="Q378" s="12">
        <v>0</v>
      </c>
      <c r="R378" s="84">
        <f t="shared" si="175"/>
        <v>0</v>
      </c>
      <c r="S378" s="84">
        <f t="shared" si="176"/>
        <v>0</v>
      </c>
      <c r="T378" s="84">
        <f t="shared" si="177"/>
        <v>0</v>
      </c>
    </row>
    <row r="379" spans="1:20" ht="15">
      <c r="A379" s="182"/>
      <c r="B379" s="154"/>
      <c r="C379" s="12" t="s">
        <v>13</v>
      </c>
      <c r="D379" s="49">
        <v>0</v>
      </c>
      <c r="E379" s="49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3">
        <v>0</v>
      </c>
      <c r="O379" s="12">
        <v>0</v>
      </c>
      <c r="P379" s="12">
        <v>0</v>
      </c>
      <c r="Q379" s="12">
        <v>0</v>
      </c>
      <c r="R379" s="84">
        <f t="shared" si="175"/>
        <v>0</v>
      </c>
      <c r="S379" s="84">
        <f t="shared" si="176"/>
        <v>0</v>
      </c>
      <c r="T379" s="84">
        <f t="shared" si="177"/>
        <v>0</v>
      </c>
    </row>
    <row r="380" spans="1:20" ht="26.25" customHeight="1">
      <c r="A380" s="182"/>
      <c r="B380" s="153" t="s">
        <v>56</v>
      </c>
      <c r="C380" s="12" t="s">
        <v>12</v>
      </c>
      <c r="D380" s="49">
        <v>0</v>
      </c>
      <c r="E380" s="49">
        <v>1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3">
        <v>0</v>
      </c>
      <c r="O380" s="12">
        <v>0</v>
      </c>
      <c r="P380" s="12">
        <v>0</v>
      </c>
      <c r="Q380" s="12">
        <v>0</v>
      </c>
      <c r="R380" s="84">
        <f t="shared" si="175"/>
        <v>0</v>
      </c>
      <c r="S380" s="84">
        <f t="shared" si="176"/>
        <v>1</v>
      </c>
      <c r="T380" s="84">
        <f t="shared" si="177"/>
        <v>1</v>
      </c>
    </row>
    <row r="381" spans="1:20" ht="15">
      <c r="A381" s="182"/>
      <c r="B381" s="154"/>
      <c r="C381" s="12" t="s">
        <v>13</v>
      </c>
      <c r="D381" s="49">
        <v>0</v>
      </c>
      <c r="E381" s="49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3">
        <v>0</v>
      </c>
      <c r="O381" s="12">
        <v>0</v>
      </c>
      <c r="P381" s="12">
        <v>0</v>
      </c>
      <c r="Q381" s="12">
        <v>0</v>
      </c>
      <c r="R381" s="84">
        <f t="shared" si="175"/>
        <v>0</v>
      </c>
      <c r="S381" s="84">
        <f t="shared" si="176"/>
        <v>0</v>
      </c>
      <c r="T381" s="84">
        <f t="shared" si="177"/>
        <v>0</v>
      </c>
    </row>
    <row r="382" spans="1:20" ht="15">
      <c r="A382" s="182"/>
      <c r="B382" s="153" t="s">
        <v>57</v>
      </c>
      <c r="C382" s="12" t="s">
        <v>12</v>
      </c>
      <c r="D382" s="49">
        <v>2</v>
      </c>
      <c r="E382" s="49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3">
        <v>0</v>
      </c>
      <c r="O382" s="12">
        <v>0</v>
      </c>
      <c r="P382" s="12">
        <v>0</v>
      </c>
      <c r="Q382" s="12">
        <v>0</v>
      </c>
      <c r="R382" s="84">
        <f t="shared" si="175"/>
        <v>2</v>
      </c>
      <c r="S382" s="84">
        <f t="shared" si="176"/>
        <v>0</v>
      </c>
      <c r="T382" s="84">
        <f t="shared" si="177"/>
        <v>2</v>
      </c>
    </row>
    <row r="383" spans="1:20" ht="15">
      <c r="A383" s="182"/>
      <c r="B383" s="154"/>
      <c r="C383" s="12" t="s">
        <v>13</v>
      </c>
      <c r="D383" s="49">
        <v>0</v>
      </c>
      <c r="E383" s="49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3">
        <v>0</v>
      </c>
      <c r="O383" s="12">
        <v>0</v>
      </c>
      <c r="P383" s="12">
        <v>0</v>
      </c>
      <c r="Q383" s="12">
        <v>0</v>
      </c>
      <c r="R383" s="84">
        <f t="shared" si="175"/>
        <v>0</v>
      </c>
      <c r="S383" s="84">
        <f t="shared" si="176"/>
        <v>0</v>
      </c>
      <c r="T383" s="84">
        <f t="shared" si="177"/>
        <v>0</v>
      </c>
    </row>
    <row r="384" spans="1:20" ht="15">
      <c r="A384" s="182"/>
      <c r="B384" s="153" t="s">
        <v>58</v>
      </c>
      <c r="C384" s="12" t="s">
        <v>12</v>
      </c>
      <c r="D384" s="49">
        <v>0</v>
      </c>
      <c r="E384" s="49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3">
        <v>0</v>
      </c>
      <c r="O384" s="12">
        <v>0</v>
      </c>
      <c r="P384" s="12">
        <v>0</v>
      </c>
      <c r="Q384" s="12">
        <v>0</v>
      </c>
      <c r="R384" s="84">
        <f t="shared" si="175"/>
        <v>0</v>
      </c>
      <c r="S384" s="84">
        <f t="shared" si="176"/>
        <v>0</v>
      </c>
      <c r="T384" s="84">
        <f t="shared" si="177"/>
        <v>0</v>
      </c>
    </row>
    <row r="385" spans="1:20" ht="15">
      <c r="A385" s="182"/>
      <c r="B385" s="154"/>
      <c r="C385" s="12" t="s">
        <v>13</v>
      </c>
      <c r="D385" s="49">
        <v>0</v>
      </c>
      <c r="E385" s="49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3">
        <v>0</v>
      </c>
      <c r="O385" s="12">
        <v>0</v>
      </c>
      <c r="P385" s="12">
        <v>0</v>
      </c>
      <c r="Q385" s="12">
        <v>0</v>
      </c>
      <c r="R385" s="84">
        <f t="shared" si="175"/>
        <v>0</v>
      </c>
      <c r="S385" s="84">
        <f t="shared" si="176"/>
        <v>0</v>
      </c>
      <c r="T385" s="84">
        <f t="shared" si="177"/>
        <v>0</v>
      </c>
    </row>
    <row r="386" spans="1:20" ht="15">
      <c r="A386" s="182"/>
      <c r="B386" s="153" t="s">
        <v>59</v>
      </c>
      <c r="C386" s="12" t="s">
        <v>12</v>
      </c>
      <c r="D386" s="49">
        <v>0</v>
      </c>
      <c r="E386" s="49">
        <v>1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3">
        <v>0</v>
      </c>
      <c r="O386" s="12">
        <v>0</v>
      </c>
      <c r="P386" s="12">
        <v>0</v>
      </c>
      <c r="Q386" s="12">
        <v>0</v>
      </c>
      <c r="R386" s="84">
        <f t="shared" si="175"/>
        <v>0</v>
      </c>
      <c r="S386" s="84">
        <f t="shared" si="176"/>
        <v>1</v>
      </c>
      <c r="T386" s="84">
        <f t="shared" si="177"/>
        <v>1</v>
      </c>
    </row>
    <row r="387" spans="1:20" ht="15">
      <c r="A387" s="182"/>
      <c r="B387" s="154"/>
      <c r="C387" s="12" t="s">
        <v>13</v>
      </c>
      <c r="D387" s="49">
        <v>0</v>
      </c>
      <c r="E387" s="49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3">
        <v>0</v>
      </c>
      <c r="O387" s="12">
        <v>0</v>
      </c>
      <c r="P387" s="12">
        <v>0</v>
      </c>
      <c r="Q387" s="12">
        <v>0</v>
      </c>
      <c r="R387" s="84">
        <f t="shared" si="175"/>
        <v>0</v>
      </c>
      <c r="S387" s="84">
        <f t="shared" si="176"/>
        <v>0</v>
      </c>
      <c r="T387" s="84">
        <f t="shared" si="177"/>
        <v>0</v>
      </c>
    </row>
    <row r="388" spans="1:20" ht="15">
      <c r="A388" s="182"/>
      <c r="B388" s="153" t="s">
        <v>60</v>
      </c>
      <c r="C388" s="12" t="s">
        <v>12</v>
      </c>
      <c r="D388" s="49">
        <v>0</v>
      </c>
      <c r="E388" s="49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3">
        <v>0</v>
      </c>
      <c r="O388" s="12">
        <v>0</v>
      </c>
      <c r="P388" s="12">
        <v>0</v>
      </c>
      <c r="Q388" s="12">
        <v>0</v>
      </c>
      <c r="R388" s="84">
        <f t="shared" si="175"/>
        <v>0</v>
      </c>
      <c r="S388" s="84">
        <f t="shared" si="176"/>
        <v>0</v>
      </c>
      <c r="T388" s="84">
        <f t="shared" si="177"/>
        <v>0</v>
      </c>
    </row>
    <row r="389" spans="1:20" ht="15">
      <c r="A389" s="182"/>
      <c r="B389" s="154"/>
      <c r="C389" s="12" t="s">
        <v>13</v>
      </c>
      <c r="D389" s="49">
        <v>0</v>
      </c>
      <c r="E389" s="49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3">
        <v>0</v>
      </c>
      <c r="O389" s="12">
        <v>0</v>
      </c>
      <c r="P389" s="12">
        <v>0</v>
      </c>
      <c r="Q389" s="12">
        <v>0</v>
      </c>
      <c r="R389" s="84">
        <f t="shared" si="175"/>
        <v>0</v>
      </c>
      <c r="S389" s="84">
        <f t="shared" si="176"/>
        <v>0</v>
      </c>
      <c r="T389" s="84">
        <f t="shared" si="177"/>
        <v>0</v>
      </c>
    </row>
    <row r="390" spans="1:20" ht="15">
      <c r="A390" s="182"/>
      <c r="B390" s="153" t="s">
        <v>61</v>
      </c>
      <c r="C390" s="12" t="s">
        <v>12</v>
      </c>
      <c r="D390" s="49">
        <v>0</v>
      </c>
      <c r="E390" s="49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3">
        <v>0</v>
      </c>
      <c r="O390" s="12">
        <v>0</v>
      </c>
      <c r="P390" s="12">
        <v>0</v>
      </c>
      <c r="Q390" s="12">
        <v>0</v>
      </c>
      <c r="R390" s="84">
        <f t="shared" si="175"/>
        <v>0</v>
      </c>
      <c r="S390" s="84">
        <f t="shared" si="176"/>
        <v>1</v>
      </c>
      <c r="T390" s="84">
        <f t="shared" si="177"/>
        <v>1</v>
      </c>
    </row>
    <row r="391" spans="1:20" ht="15">
      <c r="A391" s="182"/>
      <c r="B391" s="154"/>
      <c r="C391" s="12" t="s">
        <v>13</v>
      </c>
      <c r="D391" s="49">
        <v>0</v>
      </c>
      <c r="E391" s="49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3">
        <v>0</v>
      </c>
      <c r="O391" s="12">
        <v>0</v>
      </c>
      <c r="P391" s="12">
        <v>0</v>
      </c>
      <c r="Q391" s="12">
        <v>0</v>
      </c>
      <c r="R391" s="84">
        <f t="shared" si="175"/>
        <v>0</v>
      </c>
      <c r="S391" s="84">
        <f t="shared" si="176"/>
        <v>0</v>
      </c>
      <c r="T391" s="84">
        <f t="shared" si="177"/>
        <v>0</v>
      </c>
    </row>
    <row r="392" spans="1:20" ht="15">
      <c r="A392" s="182"/>
      <c r="B392" s="153" t="s">
        <v>218</v>
      </c>
      <c r="C392" s="12" t="s">
        <v>12</v>
      </c>
      <c r="D392" s="49">
        <v>2</v>
      </c>
      <c r="E392" s="49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3">
        <v>0</v>
      </c>
      <c r="O392" s="12">
        <v>0</v>
      </c>
      <c r="P392" s="12">
        <v>0</v>
      </c>
      <c r="Q392" s="12">
        <v>0</v>
      </c>
      <c r="R392" s="84">
        <f t="shared" si="175"/>
        <v>2</v>
      </c>
      <c r="S392" s="84">
        <f t="shared" si="176"/>
        <v>0</v>
      </c>
      <c r="T392" s="84">
        <f t="shared" si="177"/>
        <v>2</v>
      </c>
    </row>
    <row r="393" spans="1:20" ht="15">
      <c r="A393" s="182"/>
      <c r="B393" s="154"/>
      <c r="C393" s="12" t="s">
        <v>13</v>
      </c>
      <c r="D393" s="49">
        <v>0</v>
      </c>
      <c r="E393" s="49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3">
        <v>0</v>
      </c>
      <c r="O393" s="12">
        <v>0</v>
      </c>
      <c r="P393" s="12">
        <v>0</v>
      </c>
      <c r="Q393" s="12">
        <v>0</v>
      </c>
      <c r="R393" s="84">
        <f t="shared" si="175"/>
        <v>0</v>
      </c>
      <c r="S393" s="84">
        <f t="shared" si="176"/>
        <v>0</v>
      </c>
      <c r="T393" s="84">
        <f t="shared" si="177"/>
        <v>0</v>
      </c>
    </row>
    <row r="394" spans="1:20" ht="26.25" customHeight="1">
      <c r="A394" s="182"/>
      <c r="B394" s="153" t="s">
        <v>62</v>
      </c>
      <c r="C394" s="12" t="s">
        <v>12</v>
      </c>
      <c r="D394" s="49">
        <v>3</v>
      </c>
      <c r="E394" s="49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3">
        <v>0</v>
      </c>
      <c r="O394" s="12">
        <v>0</v>
      </c>
      <c r="P394" s="12">
        <v>0</v>
      </c>
      <c r="Q394" s="12">
        <v>0</v>
      </c>
      <c r="R394" s="84">
        <f t="shared" si="175"/>
        <v>3</v>
      </c>
      <c r="S394" s="84">
        <f t="shared" si="176"/>
        <v>1</v>
      </c>
      <c r="T394" s="84">
        <f t="shared" si="177"/>
        <v>4</v>
      </c>
    </row>
    <row r="395" spans="1:20" ht="15">
      <c r="A395" s="182"/>
      <c r="B395" s="154"/>
      <c r="C395" s="12" t="s">
        <v>13</v>
      </c>
      <c r="D395" s="49">
        <v>0</v>
      </c>
      <c r="E395" s="49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3">
        <v>0</v>
      </c>
      <c r="O395" s="12">
        <v>0</v>
      </c>
      <c r="P395" s="12">
        <v>0</v>
      </c>
      <c r="Q395" s="12">
        <v>0</v>
      </c>
      <c r="R395" s="84">
        <f t="shared" si="175"/>
        <v>0</v>
      </c>
      <c r="S395" s="84">
        <f t="shared" si="176"/>
        <v>0</v>
      </c>
      <c r="T395" s="84">
        <f t="shared" si="177"/>
        <v>0</v>
      </c>
    </row>
    <row r="396" spans="1:20" ht="15">
      <c r="A396" s="182"/>
      <c r="B396" s="153" t="s">
        <v>65</v>
      </c>
      <c r="C396" s="12" t="s">
        <v>12</v>
      </c>
      <c r="D396" s="49">
        <v>0</v>
      </c>
      <c r="E396" s="49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3">
        <v>0</v>
      </c>
      <c r="O396" s="12">
        <v>0</v>
      </c>
      <c r="P396" s="12">
        <v>0</v>
      </c>
      <c r="Q396" s="12">
        <v>0</v>
      </c>
      <c r="R396" s="84">
        <f t="shared" si="175"/>
        <v>0</v>
      </c>
      <c r="S396" s="84">
        <f t="shared" si="176"/>
        <v>0</v>
      </c>
      <c r="T396" s="84">
        <f t="shared" si="177"/>
        <v>0</v>
      </c>
    </row>
    <row r="397" spans="1:20" ht="15">
      <c r="A397" s="182"/>
      <c r="B397" s="154"/>
      <c r="C397" s="12" t="s">
        <v>13</v>
      </c>
      <c r="D397" s="49">
        <v>0</v>
      </c>
      <c r="E397" s="49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3">
        <v>0</v>
      </c>
      <c r="O397" s="12">
        <v>0</v>
      </c>
      <c r="P397" s="12">
        <v>0</v>
      </c>
      <c r="Q397" s="12">
        <v>0</v>
      </c>
      <c r="R397" s="84">
        <f t="shared" si="175"/>
        <v>0</v>
      </c>
      <c r="S397" s="84">
        <f t="shared" si="176"/>
        <v>0</v>
      </c>
      <c r="T397" s="84">
        <f t="shared" si="177"/>
        <v>0</v>
      </c>
    </row>
    <row r="398" spans="1:20" ht="26.25" customHeight="1">
      <c r="A398" s="182"/>
      <c r="B398" s="153" t="s">
        <v>219</v>
      </c>
      <c r="C398" s="12" t="s">
        <v>12</v>
      </c>
      <c r="D398" s="49">
        <v>0</v>
      </c>
      <c r="E398" s="49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3">
        <v>0</v>
      </c>
      <c r="O398" s="12">
        <v>0</v>
      </c>
      <c r="P398" s="12">
        <v>0</v>
      </c>
      <c r="Q398" s="12">
        <v>0</v>
      </c>
      <c r="R398" s="84">
        <f t="shared" si="175"/>
        <v>0</v>
      </c>
      <c r="S398" s="84">
        <f t="shared" si="176"/>
        <v>0</v>
      </c>
      <c r="T398" s="84">
        <f t="shared" si="177"/>
        <v>0</v>
      </c>
    </row>
    <row r="399" spans="1:20" ht="15">
      <c r="A399" s="182"/>
      <c r="B399" s="154"/>
      <c r="C399" s="12" t="s">
        <v>13</v>
      </c>
      <c r="D399" s="49">
        <v>0</v>
      </c>
      <c r="E399" s="49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3">
        <v>0</v>
      </c>
      <c r="O399" s="12">
        <v>0</v>
      </c>
      <c r="P399" s="12">
        <v>0</v>
      </c>
      <c r="Q399" s="12">
        <v>0</v>
      </c>
      <c r="R399" s="84">
        <f t="shared" si="175"/>
        <v>0</v>
      </c>
      <c r="S399" s="84">
        <f t="shared" si="176"/>
        <v>0</v>
      </c>
      <c r="T399" s="84">
        <f t="shared" si="177"/>
        <v>0</v>
      </c>
    </row>
    <row r="400" spans="1:20" ht="15">
      <c r="A400" s="182"/>
      <c r="B400" s="153" t="s">
        <v>220</v>
      </c>
      <c r="C400" s="12" t="s">
        <v>12</v>
      </c>
      <c r="D400" s="49">
        <v>0</v>
      </c>
      <c r="E400" s="49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3">
        <v>0</v>
      </c>
      <c r="O400" s="12">
        <v>0</v>
      </c>
      <c r="P400" s="12">
        <v>0</v>
      </c>
      <c r="Q400" s="12">
        <v>0</v>
      </c>
      <c r="R400" s="84">
        <f t="shared" si="175"/>
        <v>0</v>
      </c>
      <c r="S400" s="84">
        <f t="shared" si="176"/>
        <v>0</v>
      </c>
      <c r="T400" s="84">
        <f t="shared" si="177"/>
        <v>0</v>
      </c>
    </row>
    <row r="401" spans="1:20" ht="15">
      <c r="A401" s="182"/>
      <c r="B401" s="154"/>
      <c r="C401" s="12" t="s">
        <v>13</v>
      </c>
      <c r="D401" s="49">
        <v>0</v>
      </c>
      <c r="E401" s="49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3">
        <v>0</v>
      </c>
      <c r="O401" s="12">
        <v>0</v>
      </c>
      <c r="P401" s="12">
        <v>0</v>
      </c>
      <c r="Q401" s="12">
        <v>0</v>
      </c>
      <c r="R401" s="84">
        <f t="shared" si="175"/>
        <v>0</v>
      </c>
      <c r="S401" s="84">
        <f t="shared" si="176"/>
        <v>0</v>
      </c>
      <c r="T401" s="84">
        <f t="shared" si="177"/>
        <v>0</v>
      </c>
    </row>
    <row r="402" spans="1:20" ht="15">
      <c r="A402" s="182"/>
      <c r="B402" s="153" t="s">
        <v>63</v>
      </c>
      <c r="C402" s="12" t="s">
        <v>12</v>
      </c>
      <c r="D402" s="49">
        <v>0</v>
      </c>
      <c r="E402" s="49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3">
        <v>0</v>
      </c>
      <c r="O402" s="12">
        <v>0</v>
      </c>
      <c r="P402" s="12">
        <v>0</v>
      </c>
      <c r="Q402" s="12">
        <v>0</v>
      </c>
      <c r="R402" s="84">
        <f t="shared" si="175"/>
        <v>0</v>
      </c>
      <c r="S402" s="84">
        <f t="shared" si="176"/>
        <v>0</v>
      </c>
      <c r="T402" s="84">
        <f t="shared" si="177"/>
        <v>0</v>
      </c>
    </row>
    <row r="403" spans="1:20" ht="15">
      <c r="A403" s="182"/>
      <c r="B403" s="154"/>
      <c r="C403" s="12" t="s">
        <v>13</v>
      </c>
      <c r="D403" s="49">
        <v>0</v>
      </c>
      <c r="E403" s="49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3">
        <v>0</v>
      </c>
      <c r="O403" s="12">
        <v>0</v>
      </c>
      <c r="P403" s="12">
        <v>0</v>
      </c>
      <c r="Q403" s="12">
        <v>0</v>
      </c>
      <c r="R403" s="84">
        <f t="shared" si="175"/>
        <v>0</v>
      </c>
      <c r="S403" s="84">
        <f t="shared" si="176"/>
        <v>0</v>
      </c>
      <c r="T403" s="84">
        <f t="shared" si="177"/>
        <v>0</v>
      </c>
    </row>
    <row r="404" spans="1:20" ht="26.25" customHeight="1">
      <c r="A404" s="182"/>
      <c r="B404" s="153" t="s">
        <v>64</v>
      </c>
      <c r="C404" s="12" t="s">
        <v>12</v>
      </c>
      <c r="D404" s="49">
        <v>0</v>
      </c>
      <c r="E404" s="49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3">
        <v>0</v>
      </c>
      <c r="O404" s="12">
        <v>0</v>
      </c>
      <c r="P404" s="12">
        <v>0</v>
      </c>
      <c r="Q404" s="12">
        <v>0</v>
      </c>
      <c r="R404" s="84">
        <f t="shared" si="175"/>
        <v>0</v>
      </c>
      <c r="S404" s="84">
        <f t="shared" si="176"/>
        <v>0</v>
      </c>
      <c r="T404" s="84">
        <f t="shared" si="177"/>
        <v>0</v>
      </c>
    </row>
    <row r="405" spans="1:20" ht="15">
      <c r="A405" s="182"/>
      <c r="B405" s="154"/>
      <c r="C405" s="12" t="s">
        <v>13</v>
      </c>
      <c r="D405" s="49">
        <v>0</v>
      </c>
      <c r="E405" s="49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3">
        <v>0</v>
      </c>
      <c r="O405" s="12">
        <v>0</v>
      </c>
      <c r="P405" s="12">
        <v>0</v>
      </c>
      <c r="Q405" s="12">
        <v>0</v>
      </c>
      <c r="R405" s="84">
        <f t="shared" si="175"/>
        <v>0</v>
      </c>
      <c r="S405" s="84">
        <f t="shared" si="176"/>
        <v>0</v>
      </c>
      <c r="T405" s="84">
        <f t="shared" si="177"/>
        <v>0</v>
      </c>
    </row>
    <row r="406" spans="1:20" ht="15">
      <c r="A406" s="182"/>
      <c r="B406" s="155" t="s">
        <v>66</v>
      </c>
      <c r="C406" s="28" t="s">
        <v>12</v>
      </c>
      <c r="D406" s="47">
        <f>D404+D402+D400+D398+D396+D394+D392+D390+D388+D386+D384+D382+D380+D378+D376+D374+D372+D370+D368+D366+D364</f>
        <v>20</v>
      </c>
      <c r="E406" s="47">
        <f>E404+E402+E400+E398+E396+E394+E392+E390+E388+E386+E384+E382+E380+E378+E376+E374+E372+E370+E368+E366+E364</f>
        <v>9</v>
      </c>
      <c r="F406" s="47">
        <f aca="true" t="shared" si="180" ref="F406:M406">F404+F402+F400+F398+F396+F394+F392+F390+F388+F386+F384+F382+F380+F378+F376+F374+F372+F370+F368+F366+F364</f>
        <v>0</v>
      </c>
      <c r="G406" s="47">
        <f t="shared" si="180"/>
        <v>0</v>
      </c>
      <c r="H406" s="47">
        <f t="shared" si="180"/>
        <v>0</v>
      </c>
      <c r="I406" s="47">
        <f t="shared" si="180"/>
        <v>0</v>
      </c>
      <c r="J406" s="47">
        <f t="shared" si="180"/>
        <v>0</v>
      </c>
      <c r="K406" s="47">
        <f t="shared" si="180"/>
        <v>0</v>
      </c>
      <c r="L406" s="47">
        <f t="shared" si="180"/>
        <v>0</v>
      </c>
      <c r="M406" s="47">
        <f t="shared" si="180"/>
        <v>0</v>
      </c>
      <c r="N406" s="28">
        <v>0</v>
      </c>
      <c r="O406" s="28">
        <v>0</v>
      </c>
      <c r="P406" s="28">
        <v>0</v>
      </c>
      <c r="Q406" s="28">
        <v>0</v>
      </c>
      <c r="R406" s="84">
        <f t="shared" si="175"/>
        <v>20</v>
      </c>
      <c r="S406" s="84">
        <f t="shared" si="176"/>
        <v>9</v>
      </c>
      <c r="T406" s="84">
        <f t="shared" si="177"/>
        <v>29</v>
      </c>
    </row>
    <row r="407" spans="1:20" ht="15">
      <c r="A407" s="183"/>
      <c r="B407" s="156"/>
      <c r="C407" s="28" t="s">
        <v>13</v>
      </c>
      <c r="D407" s="47">
        <f>D405+D403+D401+D399+D397+D395+D393+D391+D389+D387+D385+D383+D381+D379+D377+D375+D373+D371+D369+D367+D365</f>
        <v>0</v>
      </c>
      <c r="E407" s="47">
        <f>E405+E403+E401+E399+E397+E395+E393+E391+E389+E387+E385+E383+E381+E379+E377+E375+E373+E371+E369+E367+E365</f>
        <v>0</v>
      </c>
      <c r="F407" s="47">
        <f aca="true" t="shared" si="181" ref="F407:M407">F405+F403+F401+F399+F397+F395+F393+F391+F389+F387+F385+F383+F381+F379+F377+F375+F373+F371+F369+F367+F365</f>
        <v>0</v>
      </c>
      <c r="G407" s="47">
        <f t="shared" si="181"/>
        <v>0</v>
      </c>
      <c r="H407" s="47">
        <f t="shared" si="181"/>
        <v>0</v>
      </c>
      <c r="I407" s="47">
        <f t="shared" si="181"/>
        <v>0</v>
      </c>
      <c r="J407" s="47">
        <f t="shared" si="181"/>
        <v>0</v>
      </c>
      <c r="K407" s="47">
        <f t="shared" si="181"/>
        <v>0</v>
      </c>
      <c r="L407" s="47">
        <f t="shared" si="181"/>
        <v>0</v>
      </c>
      <c r="M407" s="47">
        <f t="shared" si="181"/>
        <v>0</v>
      </c>
      <c r="N407" s="28">
        <v>0</v>
      </c>
      <c r="O407" s="28">
        <v>0</v>
      </c>
      <c r="P407" s="28">
        <v>0</v>
      </c>
      <c r="Q407" s="28">
        <v>0</v>
      </c>
      <c r="R407" s="84">
        <f t="shared" si="175"/>
        <v>0</v>
      </c>
      <c r="S407" s="84">
        <f t="shared" si="176"/>
        <v>0</v>
      </c>
      <c r="T407" s="84">
        <f t="shared" si="177"/>
        <v>0</v>
      </c>
    </row>
    <row r="408" spans="1:20" ht="15">
      <c r="A408" s="181" t="s">
        <v>67</v>
      </c>
      <c r="B408" s="153" t="s">
        <v>68</v>
      </c>
      <c r="C408" s="12" t="s">
        <v>12</v>
      </c>
      <c r="D408" s="14">
        <v>2</v>
      </c>
      <c r="E408" s="14">
        <v>3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3">
        <v>0</v>
      </c>
      <c r="O408" s="12">
        <v>0</v>
      </c>
      <c r="P408" s="12">
        <v>0</v>
      </c>
      <c r="Q408" s="12">
        <v>0</v>
      </c>
      <c r="R408" s="84">
        <f t="shared" si="175"/>
        <v>2</v>
      </c>
      <c r="S408" s="84">
        <f t="shared" si="176"/>
        <v>3</v>
      </c>
      <c r="T408" s="84">
        <f t="shared" si="177"/>
        <v>5</v>
      </c>
    </row>
    <row r="409" spans="1:20" ht="15">
      <c r="A409" s="182"/>
      <c r="B409" s="154"/>
      <c r="C409" s="12" t="s">
        <v>13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3">
        <v>0</v>
      </c>
      <c r="O409" s="12">
        <v>0</v>
      </c>
      <c r="P409" s="12">
        <v>0</v>
      </c>
      <c r="Q409" s="12">
        <v>0</v>
      </c>
      <c r="R409" s="84">
        <f t="shared" si="175"/>
        <v>0</v>
      </c>
      <c r="S409" s="84">
        <f t="shared" si="176"/>
        <v>0</v>
      </c>
      <c r="T409" s="84">
        <f t="shared" si="177"/>
        <v>0</v>
      </c>
    </row>
    <row r="410" spans="1:20" ht="15">
      <c r="A410" s="182"/>
      <c r="B410" s="153" t="s">
        <v>69</v>
      </c>
      <c r="C410" s="12" t="s">
        <v>12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3">
        <v>0</v>
      </c>
      <c r="O410" s="12">
        <v>0</v>
      </c>
      <c r="P410" s="12">
        <v>0</v>
      </c>
      <c r="Q410" s="12">
        <v>0</v>
      </c>
      <c r="R410" s="84">
        <f t="shared" si="175"/>
        <v>0</v>
      </c>
      <c r="S410" s="84">
        <f t="shared" si="176"/>
        <v>0</v>
      </c>
      <c r="T410" s="84">
        <f t="shared" si="177"/>
        <v>0</v>
      </c>
    </row>
    <row r="411" spans="1:20" ht="15">
      <c r="A411" s="182"/>
      <c r="B411" s="154"/>
      <c r="C411" s="12" t="s">
        <v>13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3">
        <v>0</v>
      </c>
      <c r="O411" s="12">
        <v>0</v>
      </c>
      <c r="P411" s="12">
        <v>0</v>
      </c>
      <c r="Q411" s="12">
        <v>0</v>
      </c>
      <c r="R411" s="84">
        <f t="shared" si="175"/>
        <v>0</v>
      </c>
      <c r="S411" s="84">
        <f t="shared" si="176"/>
        <v>0</v>
      </c>
      <c r="T411" s="84">
        <f t="shared" si="177"/>
        <v>0</v>
      </c>
    </row>
    <row r="412" spans="1:20" ht="15">
      <c r="A412" s="182"/>
      <c r="B412" s="153" t="s">
        <v>70</v>
      </c>
      <c r="C412" s="12" t="s">
        <v>12</v>
      </c>
      <c r="D412" s="14">
        <v>0</v>
      </c>
      <c r="E412" s="14">
        <v>3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3">
        <v>0</v>
      </c>
      <c r="O412" s="12">
        <v>0</v>
      </c>
      <c r="P412" s="12">
        <v>0</v>
      </c>
      <c r="Q412" s="12">
        <v>0</v>
      </c>
      <c r="R412" s="84">
        <f t="shared" si="175"/>
        <v>0</v>
      </c>
      <c r="S412" s="84">
        <f t="shared" si="176"/>
        <v>3</v>
      </c>
      <c r="T412" s="84">
        <f t="shared" si="177"/>
        <v>3</v>
      </c>
    </row>
    <row r="413" spans="1:20" ht="15">
      <c r="A413" s="182"/>
      <c r="B413" s="154"/>
      <c r="C413" s="12" t="s">
        <v>13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3">
        <v>0</v>
      </c>
      <c r="O413" s="12">
        <v>0</v>
      </c>
      <c r="P413" s="12">
        <v>0</v>
      </c>
      <c r="Q413" s="12">
        <v>0</v>
      </c>
      <c r="R413" s="84">
        <f t="shared" si="175"/>
        <v>0</v>
      </c>
      <c r="S413" s="84">
        <f t="shared" si="176"/>
        <v>0</v>
      </c>
      <c r="T413" s="84">
        <f t="shared" si="177"/>
        <v>0</v>
      </c>
    </row>
    <row r="414" spans="1:20" ht="15">
      <c r="A414" s="182"/>
      <c r="B414" s="153" t="s">
        <v>71</v>
      </c>
      <c r="C414" s="12" t="s">
        <v>12</v>
      </c>
      <c r="D414" s="14">
        <v>1</v>
      </c>
      <c r="E414" s="14">
        <v>8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3">
        <v>0</v>
      </c>
      <c r="O414" s="12">
        <v>0</v>
      </c>
      <c r="P414" s="12">
        <v>0</v>
      </c>
      <c r="Q414" s="12">
        <v>0</v>
      </c>
      <c r="R414" s="84">
        <f t="shared" si="175"/>
        <v>1</v>
      </c>
      <c r="S414" s="84">
        <f t="shared" si="176"/>
        <v>8</v>
      </c>
      <c r="T414" s="84">
        <f t="shared" si="177"/>
        <v>9</v>
      </c>
    </row>
    <row r="415" spans="1:20" ht="15">
      <c r="A415" s="182"/>
      <c r="B415" s="154"/>
      <c r="C415" s="12" t="s">
        <v>13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3">
        <v>0</v>
      </c>
      <c r="O415" s="12">
        <v>0</v>
      </c>
      <c r="P415" s="12">
        <v>0</v>
      </c>
      <c r="Q415" s="12">
        <v>0</v>
      </c>
      <c r="R415" s="84">
        <f t="shared" si="175"/>
        <v>0</v>
      </c>
      <c r="S415" s="84">
        <f t="shared" si="176"/>
        <v>0</v>
      </c>
      <c r="T415" s="84">
        <f t="shared" si="177"/>
        <v>0</v>
      </c>
    </row>
    <row r="416" spans="1:20" ht="15">
      <c r="A416" s="182"/>
      <c r="B416" s="155" t="s">
        <v>72</v>
      </c>
      <c r="C416" s="28" t="s">
        <v>12</v>
      </c>
      <c r="D416" s="47">
        <f>D414+D412+D410+D408</f>
        <v>3</v>
      </c>
      <c r="E416" s="47">
        <f>E414+E412+E410+E408</f>
        <v>14</v>
      </c>
      <c r="F416" s="47">
        <f aca="true" t="shared" si="182" ref="F416:M416">F414+F412+F410+F408</f>
        <v>0</v>
      </c>
      <c r="G416" s="47">
        <f t="shared" si="182"/>
        <v>0</v>
      </c>
      <c r="H416" s="47">
        <f t="shared" si="182"/>
        <v>0</v>
      </c>
      <c r="I416" s="47">
        <f t="shared" si="182"/>
        <v>0</v>
      </c>
      <c r="J416" s="47">
        <f t="shared" si="182"/>
        <v>0</v>
      </c>
      <c r="K416" s="47">
        <f t="shared" si="182"/>
        <v>0</v>
      </c>
      <c r="L416" s="47">
        <f t="shared" si="182"/>
        <v>0</v>
      </c>
      <c r="M416" s="47">
        <f t="shared" si="182"/>
        <v>0</v>
      </c>
      <c r="N416" s="28">
        <v>0</v>
      </c>
      <c r="O416" s="28">
        <v>0</v>
      </c>
      <c r="P416" s="28">
        <v>0</v>
      </c>
      <c r="Q416" s="28">
        <v>0</v>
      </c>
      <c r="R416" s="84">
        <f t="shared" si="175"/>
        <v>3</v>
      </c>
      <c r="S416" s="84">
        <f t="shared" si="176"/>
        <v>14</v>
      </c>
      <c r="T416" s="84">
        <f t="shared" si="177"/>
        <v>17</v>
      </c>
    </row>
    <row r="417" spans="1:20" ht="15">
      <c r="A417" s="183"/>
      <c r="B417" s="156"/>
      <c r="C417" s="28" t="s">
        <v>13</v>
      </c>
      <c r="D417" s="47">
        <f>D415+D413+D411+D409</f>
        <v>0</v>
      </c>
      <c r="E417" s="47">
        <f>E415+E413+E411+E409</f>
        <v>0</v>
      </c>
      <c r="F417" s="47">
        <f aca="true" t="shared" si="183" ref="F417:M417">F415+F413+F411+F409</f>
        <v>0</v>
      </c>
      <c r="G417" s="47">
        <f t="shared" si="183"/>
        <v>0</v>
      </c>
      <c r="H417" s="47">
        <f t="shared" si="183"/>
        <v>0</v>
      </c>
      <c r="I417" s="47">
        <f t="shared" si="183"/>
        <v>0</v>
      </c>
      <c r="J417" s="47">
        <f t="shared" si="183"/>
        <v>0</v>
      </c>
      <c r="K417" s="47">
        <f t="shared" si="183"/>
        <v>0</v>
      </c>
      <c r="L417" s="47">
        <f t="shared" si="183"/>
        <v>0</v>
      </c>
      <c r="M417" s="47">
        <f t="shared" si="183"/>
        <v>0</v>
      </c>
      <c r="N417" s="28">
        <v>0</v>
      </c>
      <c r="O417" s="28">
        <v>0</v>
      </c>
      <c r="P417" s="28">
        <v>0</v>
      </c>
      <c r="Q417" s="28">
        <v>0</v>
      </c>
      <c r="R417" s="84">
        <f t="shared" si="175"/>
        <v>0</v>
      </c>
      <c r="S417" s="84">
        <f t="shared" si="176"/>
        <v>0</v>
      </c>
      <c r="T417" s="84">
        <f t="shared" si="177"/>
        <v>0</v>
      </c>
    </row>
    <row r="418" spans="1:20" ht="15">
      <c r="A418" s="184" t="s">
        <v>73</v>
      </c>
      <c r="B418" s="184"/>
      <c r="C418" s="13" t="s">
        <v>12</v>
      </c>
      <c r="D418" s="14">
        <v>4</v>
      </c>
      <c r="E418" s="14">
        <v>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3">
        <v>0</v>
      </c>
      <c r="O418" s="12">
        <v>0</v>
      </c>
      <c r="P418" s="12">
        <v>0</v>
      </c>
      <c r="Q418" s="12">
        <v>0</v>
      </c>
      <c r="R418" s="84">
        <f t="shared" si="175"/>
        <v>4</v>
      </c>
      <c r="S418" s="84">
        <f t="shared" si="176"/>
        <v>1</v>
      </c>
      <c r="T418" s="84">
        <f t="shared" si="177"/>
        <v>5</v>
      </c>
    </row>
    <row r="419" spans="1:20" ht="15">
      <c r="A419" s="184"/>
      <c r="B419" s="184"/>
      <c r="C419" s="13" t="s">
        <v>13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3">
        <v>0</v>
      </c>
      <c r="O419" s="12">
        <v>0</v>
      </c>
      <c r="P419" s="12">
        <v>0</v>
      </c>
      <c r="Q419" s="12">
        <v>0</v>
      </c>
      <c r="R419" s="84">
        <f t="shared" si="175"/>
        <v>0</v>
      </c>
      <c r="S419" s="84">
        <f t="shared" si="176"/>
        <v>0</v>
      </c>
      <c r="T419" s="84">
        <f t="shared" si="177"/>
        <v>0</v>
      </c>
    </row>
    <row r="420" spans="1:20" ht="15">
      <c r="A420" s="185" t="s">
        <v>74</v>
      </c>
      <c r="B420" s="185"/>
      <c r="C420" s="2" t="s">
        <v>12</v>
      </c>
      <c r="D420" s="14">
        <v>9</v>
      </c>
      <c r="E420" s="14">
        <v>3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3">
        <v>0</v>
      </c>
      <c r="O420" s="12">
        <v>0</v>
      </c>
      <c r="P420" s="12">
        <v>0</v>
      </c>
      <c r="Q420" s="12">
        <v>0</v>
      </c>
      <c r="R420" s="84">
        <f t="shared" si="175"/>
        <v>9</v>
      </c>
      <c r="S420" s="84">
        <f t="shared" si="176"/>
        <v>3</v>
      </c>
      <c r="T420" s="84">
        <f t="shared" si="177"/>
        <v>12</v>
      </c>
    </row>
    <row r="421" spans="1:20" ht="15">
      <c r="A421" s="185"/>
      <c r="B421" s="185"/>
      <c r="C421" s="2" t="s">
        <v>13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3">
        <v>0</v>
      </c>
      <c r="O421" s="12">
        <v>0</v>
      </c>
      <c r="P421" s="12">
        <v>0</v>
      </c>
      <c r="Q421" s="12">
        <v>0</v>
      </c>
      <c r="R421" s="84">
        <f t="shared" si="175"/>
        <v>0</v>
      </c>
      <c r="S421" s="84">
        <f t="shared" si="176"/>
        <v>0</v>
      </c>
      <c r="T421" s="84">
        <f t="shared" si="177"/>
        <v>0</v>
      </c>
    </row>
    <row r="422" spans="1:20" ht="15">
      <c r="A422" s="173" t="s">
        <v>75</v>
      </c>
      <c r="B422" s="174"/>
      <c r="C422" s="12" t="s">
        <v>76</v>
      </c>
      <c r="D422" s="14">
        <v>51</v>
      </c>
      <c r="E422" s="14">
        <v>63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3">
        <v>0</v>
      </c>
      <c r="O422" s="12">
        <v>0</v>
      </c>
      <c r="P422" s="12">
        <v>0</v>
      </c>
      <c r="Q422" s="12">
        <v>0</v>
      </c>
      <c r="R422" s="84">
        <f t="shared" si="175"/>
        <v>51</v>
      </c>
      <c r="S422" s="84">
        <f t="shared" si="176"/>
        <v>63</v>
      </c>
      <c r="T422" s="84">
        <f t="shared" si="177"/>
        <v>114</v>
      </c>
    </row>
    <row r="423" spans="1:20" ht="15">
      <c r="A423" s="166" t="s">
        <v>77</v>
      </c>
      <c r="B423" s="168"/>
      <c r="C423" s="1" t="s">
        <v>12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3">
        <v>0</v>
      </c>
      <c r="O423" s="12">
        <v>0</v>
      </c>
      <c r="P423" s="12">
        <v>0</v>
      </c>
      <c r="Q423" s="12">
        <v>0</v>
      </c>
      <c r="R423" s="84">
        <f t="shared" si="175"/>
        <v>0</v>
      </c>
      <c r="S423" s="84">
        <f t="shared" si="176"/>
        <v>0</v>
      </c>
      <c r="T423" s="84">
        <f t="shared" si="177"/>
        <v>0</v>
      </c>
    </row>
    <row r="424" spans="1:20" ht="15">
      <c r="A424" s="169" t="s">
        <v>78</v>
      </c>
      <c r="B424" s="170"/>
      <c r="C424" s="2" t="s">
        <v>12</v>
      </c>
      <c r="D424" s="13">
        <v>2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2">
        <v>0</v>
      </c>
      <c r="P424" s="12">
        <v>0</v>
      </c>
      <c r="Q424" s="12">
        <v>0</v>
      </c>
      <c r="R424" s="84">
        <f t="shared" si="175"/>
        <v>2</v>
      </c>
      <c r="S424" s="84">
        <f t="shared" si="176"/>
        <v>1</v>
      </c>
      <c r="T424" s="84">
        <f t="shared" si="177"/>
        <v>3</v>
      </c>
    </row>
    <row r="425" spans="1:20" ht="15">
      <c r="A425" s="171"/>
      <c r="B425" s="172"/>
      <c r="C425" s="2" t="s">
        <v>13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2">
        <v>0</v>
      </c>
      <c r="P425" s="12">
        <v>0</v>
      </c>
      <c r="Q425" s="12">
        <v>0</v>
      </c>
      <c r="R425" s="84">
        <f aca="true" t="shared" si="184" ref="R425:R430">P425+N425+L425+J425+H425+F425+D425</f>
        <v>0</v>
      </c>
      <c r="S425" s="84">
        <f aca="true" t="shared" si="185" ref="S425:S430">Q425+O425+M425+K425+I425+G425+E425</f>
        <v>0</v>
      </c>
      <c r="T425" s="84">
        <f aca="true" t="shared" si="186" ref="T425:T430">SUM(R425:S425)</f>
        <v>0</v>
      </c>
    </row>
    <row r="426" spans="1:20" ht="15">
      <c r="A426" s="173" t="s">
        <v>79</v>
      </c>
      <c r="B426" s="174"/>
      <c r="C426" s="13" t="s">
        <v>12</v>
      </c>
      <c r="D426" s="14">
        <v>5</v>
      </c>
      <c r="E426" s="14">
        <v>2</v>
      </c>
      <c r="F426" s="14">
        <v>1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3">
        <v>0</v>
      </c>
      <c r="O426" s="12">
        <v>0</v>
      </c>
      <c r="P426" s="12">
        <v>0</v>
      </c>
      <c r="Q426" s="12">
        <v>0</v>
      </c>
      <c r="R426" s="84">
        <f t="shared" si="184"/>
        <v>6</v>
      </c>
      <c r="S426" s="84">
        <f t="shared" si="185"/>
        <v>2</v>
      </c>
      <c r="T426" s="84">
        <f t="shared" si="186"/>
        <v>8</v>
      </c>
    </row>
    <row r="427" spans="1:20" ht="15">
      <c r="A427" s="175" t="s">
        <v>8</v>
      </c>
      <c r="B427" s="176"/>
      <c r="C427" s="27" t="s">
        <v>76</v>
      </c>
      <c r="D427" s="48">
        <f>D422</f>
        <v>51</v>
      </c>
      <c r="E427" s="48">
        <f aca="true" t="shared" si="187" ref="E427:M427">E422</f>
        <v>63</v>
      </c>
      <c r="F427" s="48">
        <f t="shared" si="187"/>
        <v>0</v>
      </c>
      <c r="G427" s="48">
        <f t="shared" si="187"/>
        <v>0</v>
      </c>
      <c r="H427" s="48">
        <f t="shared" si="187"/>
        <v>0</v>
      </c>
      <c r="I427" s="48">
        <f t="shared" si="187"/>
        <v>0</v>
      </c>
      <c r="J427" s="48">
        <f t="shared" si="187"/>
        <v>0</v>
      </c>
      <c r="K427" s="48">
        <f t="shared" si="187"/>
        <v>0</v>
      </c>
      <c r="L427" s="48">
        <f t="shared" si="187"/>
        <v>0</v>
      </c>
      <c r="M427" s="48">
        <f t="shared" si="187"/>
        <v>0</v>
      </c>
      <c r="N427" s="27">
        <v>0</v>
      </c>
      <c r="O427" s="27">
        <v>0</v>
      </c>
      <c r="P427" s="27">
        <v>0</v>
      </c>
      <c r="Q427" s="27">
        <v>0</v>
      </c>
      <c r="R427" s="84">
        <f t="shared" si="184"/>
        <v>51</v>
      </c>
      <c r="S427" s="84">
        <f t="shared" si="185"/>
        <v>63</v>
      </c>
      <c r="T427" s="84">
        <f t="shared" si="186"/>
        <v>114</v>
      </c>
    </row>
    <row r="428" spans="1:20" ht="15">
      <c r="A428" s="177"/>
      <c r="B428" s="178"/>
      <c r="C428" s="27" t="s">
        <v>12</v>
      </c>
      <c r="D428" s="48">
        <f>D426+D424+D423+D420+D418+D416+D406+D362+D346+D344+D342+D340+D338+D336+D304+D302+D300+D298+D296</f>
        <v>258</v>
      </c>
      <c r="E428" s="48">
        <f aca="true" t="shared" si="188" ref="E428:M428">E426+E424+E423+E420+E418+E416+E406+E362+E346+E344+E342+E340+E338+E336+E304+E302+E300+E298+E296</f>
        <v>112</v>
      </c>
      <c r="F428" s="48">
        <f t="shared" si="188"/>
        <v>2</v>
      </c>
      <c r="G428" s="48">
        <f t="shared" si="188"/>
        <v>1</v>
      </c>
      <c r="H428" s="48">
        <f t="shared" si="188"/>
        <v>1</v>
      </c>
      <c r="I428" s="48">
        <f t="shared" si="188"/>
        <v>0</v>
      </c>
      <c r="J428" s="48">
        <f t="shared" si="188"/>
        <v>0</v>
      </c>
      <c r="K428" s="48">
        <f t="shared" si="188"/>
        <v>0</v>
      </c>
      <c r="L428" s="48">
        <f t="shared" si="188"/>
        <v>0</v>
      </c>
      <c r="M428" s="48">
        <f t="shared" si="188"/>
        <v>0</v>
      </c>
      <c r="N428" s="27">
        <v>0</v>
      </c>
      <c r="O428" s="27">
        <v>0</v>
      </c>
      <c r="P428" s="27">
        <v>1</v>
      </c>
      <c r="Q428" s="27">
        <v>0</v>
      </c>
      <c r="R428" s="84">
        <f t="shared" si="184"/>
        <v>262</v>
      </c>
      <c r="S428" s="84">
        <f t="shared" si="185"/>
        <v>113</v>
      </c>
      <c r="T428" s="84">
        <f t="shared" si="186"/>
        <v>375</v>
      </c>
    </row>
    <row r="429" spans="1:20" ht="15">
      <c r="A429" s="177"/>
      <c r="B429" s="178"/>
      <c r="C429" s="27" t="s">
        <v>13</v>
      </c>
      <c r="D429" s="27">
        <f>D425+D421+D419+D417+D407+D363+D347+D345+D343+D341+D339+D337+D305+D303+D301+D299+D297</f>
        <v>0</v>
      </c>
      <c r="E429" s="27">
        <f aca="true" t="shared" si="189" ref="E429:M429">E425+E421+E419+E417+E407+E363+E347+E345+E343+E341+E339+E337+E305+E303+E301+E299+E297</f>
        <v>0</v>
      </c>
      <c r="F429" s="27">
        <f t="shared" si="189"/>
        <v>0</v>
      </c>
      <c r="G429" s="27">
        <f t="shared" si="189"/>
        <v>0</v>
      </c>
      <c r="H429" s="27">
        <f t="shared" si="189"/>
        <v>0</v>
      </c>
      <c r="I429" s="27">
        <f t="shared" si="189"/>
        <v>0</v>
      </c>
      <c r="J429" s="27">
        <f t="shared" si="189"/>
        <v>0</v>
      </c>
      <c r="K429" s="27">
        <f t="shared" si="189"/>
        <v>0</v>
      </c>
      <c r="L429" s="27">
        <f t="shared" si="189"/>
        <v>0</v>
      </c>
      <c r="M429" s="27">
        <f t="shared" si="189"/>
        <v>0</v>
      </c>
      <c r="N429" s="27">
        <v>1</v>
      </c>
      <c r="O429" s="27">
        <v>0</v>
      </c>
      <c r="P429" s="27">
        <v>0</v>
      </c>
      <c r="Q429" s="27">
        <v>0</v>
      </c>
      <c r="R429" s="84">
        <f t="shared" si="184"/>
        <v>1</v>
      </c>
      <c r="S429" s="84">
        <f t="shared" si="185"/>
        <v>0</v>
      </c>
      <c r="T429" s="84">
        <f t="shared" si="186"/>
        <v>1</v>
      </c>
    </row>
    <row r="430" spans="1:20" ht="15">
      <c r="A430" s="179"/>
      <c r="B430" s="180"/>
      <c r="C430" s="27" t="s">
        <v>8</v>
      </c>
      <c r="D430" s="27">
        <f>D429+D428+D427</f>
        <v>309</v>
      </c>
      <c r="E430" s="27">
        <f aca="true" t="shared" si="190" ref="E430:M430">E429+E428+E427</f>
        <v>175</v>
      </c>
      <c r="F430" s="27">
        <f t="shared" si="190"/>
        <v>2</v>
      </c>
      <c r="G430" s="27">
        <f t="shared" si="190"/>
        <v>1</v>
      </c>
      <c r="H430" s="27">
        <f t="shared" si="190"/>
        <v>1</v>
      </c>
      <c r="I430" s="27">
        <f t="shared" si="190"/>
        <v>0</v>
      </c>
      <c r="J430" s="27">
        <f t="shared" si="190"/>
        <v>0</v>
      </c>
      <c r="K430" s="27">
        <f t="shared" si="190"/>
        <v>0</v>
      </c>
      <c r="L430" s="27">
        <f t="shared" si="190"/>
        <v>0</v>
      </c>
      <c r="M430" s="27">
        <f t="shared" si="190"/>
        <v>0</v>
      </c>
      <c r="N430" s="27">
        <v>1</v>
      </c>
      <c r="O430" s="27">
        <v>0</v>
      </c>
      <c r="P430" s="27">
        <v>1</v>
      </c>
      <c r="Q430" s="27">
        <v>0</v>
      </c>
      <c r="R430" s="84">
        <f t="shared" si="184"/>
        <v>314</v>
      </c>
      <c r="S430" s="84">
        <f t="shared" si="185"/>
        <v>176</v>
      </c>
      <c r="T430" s="84">
        <f t="shared" si="186"/>
        <v>490</v>
      </c>
    </row>
  </sheetData>
  <mergeCells count="253">
    <mergeCell ref="A135:B138"/>
    <mergeCell ref="B38:B39"/>
    <mergeCell ref="B40:B41"/>
    <mergeCell ref="B42:B43"/>
    <mergeCell ref="B44:B45"/>
    <mergeCell ref="A50:B51"/>
    <mergeCell ref="B86:B87"/>
    <mergeCell ref="B88:B89"/>
    <mergeCell ref="B90:B91"/>
    <mergeCell ref="B92:B93"/>
    <mergeCell ref="B94:B95"/>
    <mergeCell ref="B96:B97"/>
    <mergeCell ref="B98:B99"/>
    <mergeCell ref="B84:B85"/>
    <mergeCell ref="A131:B131"/>
    <mergeCell ref="B100:B101"/>
    <mergeCell ref="B102:B103"/>
    <mergeCell ref="B114:B115"/>
    <mergeCell ref="A116:A125"/>
    <mergeCell ref="B116:B117"/>
    <mergeCell ref="B118:B119"/>
    <mergeCell ref="B120:B121"/>
    <mergeCell ref="B122:B123"/>
    <mergeCell ref="B124:B125"/>
    <mergeCell ref="B104:B105"/>
    <mergeCell ref="B106:B107"/>
    <mergeCell ref="B108:B109"/>
    <mergeCell ref="B110:B111"/>
    <mergeCell ref="B112:B113"/>
    <mergeCell ref="B20:B21"/>
    <mergeCell ref="B22:B23"/>
    <mergeCell ref="B72:B73"/>
    <mergeCell ref="B52:B53"/>
    <mergeCell ref="B54:B55"/>
    <mergeCell ref="B56:B57"/>
    <mergeCell ref="B58:B59"/>
    <mergeCell ref="B60:B61"/>
    <mergeCell ref="B70:B71"/>
    <mergeCell ref="B62:B63"/>
    <mergeCell ref="B64:B65"/>
    <mergeCell ref="B66:B67"/>
    <mergeCell ref="B68:B69"/>
    <mergeCell ref="B30:B31"/>
    <mergeCell ref="B32:B33"/>
    <mergeCell ref="B34:B35"/>
    <mergeCell ref="B36:B37"/>
    <mergeCell ref="A1:T1"/>
    <mergeCell ref="A46:B47"/>
    <mergeCell ref="A48:B49"/>
    <mergeCell ref="A72:A115"/>
    <mergeCell ref="A134:B134"/>
    <mergeCell ref="H2:I2"/>
    <mergeCell ref="L2:M2"/>
    <mergeCell ref="P2:Q2"/>
    <mergeCell ref="R2:T2"/>
    <mergeCell ref="A2:B3"/>
    <mergeCell ref="C2:C3"/>
    <mergeCell ref="D2:E2"/>
    <mergeCell ref="F2:G2"/>
    <mergeCell ref="J2:K2"/>
    <mergeCell ref="A10:B11"/>
    <mergeCell ref="A12:B13"/>
    <mergeCell ref="B24:B25"/>
    <mergeCell ref="B26:B27"/>
    <mergeCell ref="B28:B29"/>
    <mergeCell ref="A4:B5"/>
    <mergeCell ref="A6:B7"/>
    <mergeCell ref="B74:B75"/>
    <mergeCell ref="B76:B77"/>
    <mergeCell ref="B78:B79"/>
    <mergeCell ref="A8:B9"/>
    <mergeCell ref="A14:A45"/>
    <mergeCell ref="A143:T143"/>
    <mergeCell ref="A144:B145"/>
    <mergeCell ref="C144:C145"/>
    <mergeCell ref="D144:E144"/>
    <mergeCell ref="F144:G144"/>
    <mergeCell ref="H144:I144"/>
    <mergeCell ref="J144:K144"/>
    <mergeCell ref="L144:M144"/>
    <mergeCell ref="P144:Q144"/>
    <mergeCell ref="R144:T144"/>
    <mergeCell ref="A130:B130"/>
    <mergeCell ref="A132:B133"/>
    <mergeCell ref="A126:B127"/>
    <mergeCell ref="A128:B129"/>
    <mergeCell ref="A52:A53"/>
    <mergeCell ref="A54:A55"/>
    <mergeCell ref="A56:A71"/>
    <mergeCell ref="B80:B81"/>
    <mergeCell ref="B82:B83"/>
    <mergeCell ref="B14:B15"/>
    <mergeCell ref="B16:B17"/>
    <mergeCell ref="B18:B19"/>
    <mergeCell ref="A146:B147"/>
    <mergeCell ref="A148:B149"/>
    <mergeCell ref="A150:B151"/>
    <mergeCell ref="A152:B153"/>
    <mergeCell ref="A154:B155"/>
    <mergeCell ref="A156:A187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A188:B189"/>
    <mergeCell ref="A190:B191"/>
    <mergeCell ref="A192:B193"/>
    <mergeCell ref="A194:A195"/>
    <mergeCell ref="B194:B195"/>
    <mergeCell ref="A196:A197"/>
    <mergeCell ref="B196:B197"/>
    <mergeCell ref="A198:A213"/>
    <mergeCell ref="B198:B199"/>
    <mergeCell ref="B200:B201"/>
    <mergeCell ref="B210:B211"/>
    <mergeCell ref="B212:B213"/>
    <mergeCell ref="B202:B203"/>
    <mergeCell ref="B204:B205"/>
    <mergeCell ref="B206:B207"/>
    <mergeCell ref="B208:B209"/>
    <mergeCell ref="A214:A257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34:B235"/>
    <mergeCell ref="B236:B237"/>
    <mergeCell ref="B238:B239"/>
    <mergeCell ref="B240:B241"/>
    <mergeCell ref="A258:A267"/>
    <mergeCell ref="B258:B259"/>
    <mergeCell ref="B260:B261"/>
    <mergeCell ref="B262:B263"/>
    <mergeCell ref="B264:B265"/>
    <mergeCell ref="B266:B267"/>
    <mergeCell ref="A268:B269"/>
    <mergeCell ref="A270:B271"/>
    <mergeCell ref="A272:B272"/>
    <mergeCell ref="A273:B273"/>
    <mergeCell ref="A274:B275"/>
    <mergeCell ref="A276:B276"/>
    <mergeCell ref="A277:B280"/>
    <mergeCell ref="A293:T293"/>
    <mergeCell ref="A294:B295"/>
    <mergeCell ref="C294:C295"/>
    <mergeCell ref="D294:E294"/>
    <mergeCell ref="F294:G294"/>
    <mergeCell ref="H294:I294"/>
    <mergeCell ref="J294:K294"/>
    <mergeCell ref="L294:M294"/>
    <mergeCell ref="P294:Q294"/>
    <mergeCell ref="R294:T294"/>
    <mergeCell ref="A296:B297"/>
    <mergeCell ref="A298:B299"/>
    <mergeCell ref="A300:B301"/>
    <mergeCell ref="A302:B303"/>
    <mergeCell ref="A304:B305"/>
    <mergeCell ref="A306:A337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88:B389"/>
    <mergeCell ref="A344:B345"/>
    <mergeCell ref="A346:B347"/>
    <mergeCell ref="B382:B383"/>
    <mergeCell ref="B384:B385"/>
    <mergeCell ref="B386:B387"/>
    <mergeCell ref="B354:B355"/>
    <mergeCell ref="B356:B357"/>
    <mergeCell ref="B358:B359"/>
    <mergeCell ref="B360:B361"/>
    <mergeCell ref="A364:A407"/>
    <mergeCell ref="B364:B365"/>
    <mergeCell ref="B366:B367"/>
    <mergeCell ref="B368:B369"/>
    <mergeCell ref="B370:B371"/>
    <mergeCell ref="B372:B373"/>
    <mergeCell ref="A423:B423"/>
    <mergeCell ref="A424:B425"/>
    <mergeCell ref="A426:B426"/>
    <mergeCell ref="A427:B430"/>
    <mergeCell ref="A408:A417"/>
    <mergeCell ref="B408:B409"/>
    <mergeCell ref="B410:B411"/>
    <mergeCell ref="B412:B413"/>
    <mergeCell ref="B414:B415"/>
    <mergeCell ref="B416:B417"/>
    <mergeCell ref="A418:B419"/>
    <mergeCell ref="A420:B421"/>
    <mergeCell ref="A422:B422"/>
    <mergeCell ref="N2:O2"/>
    <mergeCell ref="N144:O144"/>
    <mergeCell ref="N294:O294"/>
    <mergeCell ref="B374:B375"/>
    <mergeCell ref="B376:B377"/>
    <mergeCell ref="B378:B379"/>
    <mergeCell ref="B380:B381"/>
    <mergeCell ref="B406:B407"/>
    <mergeCell ref="B390:B391"/>
    <mergeCell ref="B392:B393"/>
    <mergeCell ref="B394:B395"/>
    <mergeCell ref="B396:B397"/>
    <mergeCell ref="B398:B399"/>
    <mergeCell ref="B400:B401"/>
    <mergeCell ref="B402:B403"/>
    <mergeCell ref="B404:B405"/>
    <mergeCell ref="A338:B339"/>
    <mergeCell ref="A340:B341"/>
    <mergeCell ref="A342:B343"/>
    <mergeCell ref="A348:A363"/>
    <mergeCell ref="B348:B349"/>
    <mergeCell ref="B350:B351"/>
    <mergeCell ref="B352:B353"/>
    <mergeCell ref="B362:B3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9"/>
  <sheetViews>
    <sheetView rightToLeft="1" zoomScale="70" zoomScaleNormal="70" workbookViewId="0" topLeftCell="X373">
      <selection activeCell="AJ387" sqref="A387:AJ569"/>
    </sheetView>
  </sheetViews>
  <sheetFormatPr defaultColWidth="9.140625" defaultRowHeight="15"/>
  <cols>
    <col min="1" max="1" width="9.00390625" style="40" customWidth="1"/>
    <col min="2" max="2" width="15.00390625" style="40" customWidth="1"/>
    <col min="3" max="36" width="9.00390625" style="40" customWidth="1"/>
    <col min="37" max="46" width="9.140625" style="0" hidden="1" customWidth="1"/>
    <col min="47" max="47" width="12.421875" style="0" hidden="1" customWidth="1"/>
    <col min="48" max="48" width="9.140625" style="0" hidden="1" customWidth="1"/>
    <col min="49" max="49" width="9.28125" style="0" hidden="1" customWidth="1"/>
    <col min="50" max="50" width="8.7109375" style="0" hidden="1" customWidth="1"/>
    <col min="51" max="53" width="9.140625" style="0" hidden="1" customWidth="1"/>
  </cols>
  <sheetData>
    <row r="1" spans="1:50" ht="15">
      <c r="A1" s="267" t="s">
        <v>207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T1" s="243"/>
      <c r="AU1" s="243"/>
      <c r="AV1" s="20"/>
      <c r="AW1" s="21" t="s">
        <v>9</v>
      </c>
      <c r="AX1" s="21" t="s">
        <v>10</v>
      </c>
    </row>
    <row r="2" spans="1:52" ht="26.25" customHeight="1">
      <c r="A2" s="268" t="s">
        <v>0</v>
      </c>
      <c r="B2" s="269"/>
      <c r="C2" s="270"/>
      <c r="D2" s="266" t="s">
        <v>80</v>
      </c>
      <c r="E2" s="266"/>
      <c r="F2" s="266" t="s">
        <v>81</v>
      </c>
      <c r="G2" s="266"/>
      <c r="H2" s="266" t="s">
        <v>82</v>
      </c>
      <c r="I2" s="266"/>
      <c r="J2" s="266" t="s">
        <v>83</v>
      </c>
      <c r="K2" s="266"/>
      <c r="L2" s="266" t="s">
        <v>84</v>
      </c>
      <c r="M2" s="266"/>
      <c r="N2" s="266" t="s">
        <v>85</v>
      </c>
      <c r="O2" s="266"/>
      <c r="P2" s="266" t="s">
        <v>41</v>
      </c>
      <c r="Q2" s="266"/>
      <c r="R2" s="266" t="s">
        <v>86</v>
      </c>
      <c r="S2" s="266"/>
      <c r="T2" s="266" t="s">
        <v>87</v>
      </c>
      <c r="U2" s="266"/>
      <c r="V2" s="266" t="s">
        <v>88</v>
      </c>
      <c r="W2" s="266"/>
      <c r="X2" s="266" t="s">
        <v>89</v>
      </c>
      <c r="Y2" s="266"/>
      <c r="Z2" s="266" t="s">
        <v>90</v>
      </c>
      <c r="AA2" s="266"/>
      <c r="AB2" s="266" t="s">
        <v>91</v>
      </c>
      <c r="AC2" s="266"/>
      <c r="AD2" s="274" t="s">
        <v>92</v>
      </c>
      <c r="AE2" s="275"/>
      <c r="AF2" s="266" t="s">
        <v>93</v>
      </c>
      <c r="AG2" s="266"/>
      <c r="AH2" s="276" t="s">
        <v>94</v>
      </c>
      <c r="AI2" s="276"/>
      <c r="AJ2" s="276"/>
      <c r="AM2" t="s">
        <v>94</v>
      </c>
      <c r="AT2" s="244" t="s">
        <v>11</v>
      </c>
      <c r="AU2" s="245"/>
      <c r="AV2" s="11" t="s">
        <v>12</v>
      </c>
      <c r="AW2" s="11">
        <f>AW144+AW294</f>
        <v>200</v>
      </c>
      <c r="AX2" s="11">
        <f aca="true" t="shared" si="0" ref="AX2">AX144+AX294</f>
        <v>155</v>
      </c>
      <c r="AZ2">
        <f>AW2-AH4</f>
        <v>0</v>
      </c>
    </row>
    <row r="3" spans="1:52" ht="15">
      <c r="A3" s="271"/>
      <c r="B3" s="272"/>
      <c r="C3" s="273"/>
      <c r="D3" s="26" t="s">
        <v>95</v>
      </c>
      <c r="E3" s="26" t="s">
        <v>10</v>
      </c>
      <c r="F3" s="26" t="s">
        <v>95</v>
      </c>
      <c r="G3" s="26" t="s">
        <v>10</v>
      </c>
      <c r="H3" s="26" t="s">
        <v>95</v>
      </c>
      <c r="I3" s="26" t="s">
        <v>10</v>
      </c>
      <c r="J3" s="26" t="s">
        <v>95</v>
      </c>
      <c r="K3" s="26" t="s">
        <v>10</v>
      </c>
      <c r="L3" s="26" t="s">
        <v>95</v>
      </c>
      <c r="M3" s="26" t="s">
        <v>10</v>
      </c>
      <c r="N3" s="26" t="s">
        <v>95</v>
      </c>
      <c r="O3" s="26" t="s">
        <v>10</v>
      </c>
      <c r="P3" s="26" t="s">
        <v>95</v>
      </c>
      <c r="Q3" s="26" t="s">
        <v>10</v>
      </c>
      <c r="R3" s="26" t="s">
        <v>95</v>
      </c>
      <c r="S3" s="26" t="s">
        <v>10</v>
      </c>
      <c r="T3" s="26" t="s">
        <v>95</v>
      </c>
      <c r="U3" s="26" t="s">
        <v>10</v>
      </c>
      <c r="V3" s="26" t="s">
        <v>95</v>
      </c>
      <c r="W3" s="26" t="s">
        <v>10</v>
      </c>
      <c r="X3" s="26" t="s">
        <v>95</v>
      </c>
      <c r="Y3" s="26" t="s">
        <v>10</v>
      </c>
      <c r="Z3" s="26" t="s">
        <v>95</v>
      </c>
      <c r="AA3" s="26" t="s">
        <v>10</v>
      </c>
      <c r="AB3" s="26" t="s">
        <v>95</v>
      </c>
      <c r="AC3" s="26" t="s">
        <v>10</v>
      </c>
      <c r="AD3" s="26" t="s">
        <v>95</v>
      </c>
      <c r="AE3" s="26" t="s">
        <v>10</v>
      </c>
      <c r="AF3" s="26" t="s">
        <v>95</v>
      </c>
      <c r="AG3" s="26" t="s">
        <v>10</v>
      </c>
      <c r="AH3" s="26" t="s">
        <v>95</v>
      </c>
      <c r="AI3" s="26" t="s">
        <v>10</v>
      </c>
      <c r="AJ3" s="26" t="s">
        <v>96</v>
      </c>
      <c r="AM3" t="s">
        <v>95</v>
      </c>
      <c r="AN3" t="s">
        <v>10</v>
      </c>
      <c r="AO3" t="s">
        <v>96</v>
      </c>
      <c r="AT3" s="245"/>
      <c r="AU3" s="245"/>
      <c r="AV3" s="11" t="s">
        <v>13</v>
      </c>
      <c r="AW3" s="11">
        <f aca="true" t="shared" si="1" ref="AW3:AX18">AW145+AW295</f>
        <v>0</v>
      </c>
      <c r="AX3" s="11">
        <f t="shared" si="1"/>
        <v>0</v>
      </c>
      <c r="AZ3">
        <f>AW3-AH5</f>
        <v>0</v>
      </c>
    </row>
    <row r="4" spans="1:52" ht="15">
      <c r="A4" s="188" t="s">
        <v>11</v>
      </c>
      <c r="B4" s="189"/>
      <c r="C4" s="13" t="s">
        <v>12</v>
      </c>
      <c r="D4" s="13">
        <f>D195+D387</f>
        <v>0</v>
      </c>
      <c r="E4" s="13">
        <f aca="true" t="shared" si="2" ref="E4:AG4">E195+E387</f>
        <v>2</v>
      </c>
      <c r="F4" s="13">
        <f t="shared" si="2"/>
        <v>6</v>
      </c>
      <c r="G4" s="13">
        <f t="shared" si="2"/>
        <v>0</v>
      </c>
      <c r="H4" s="13">
        <f t="shared" si="2"/>
        <v>1</v>
      </c>
      <c r="I4" s="13">
        <f t="shared" si="2"/>
        <v>1</v>
      </c>
      <c r="J4" s="13">
        <f t="shared" si="2"/>
        <v>19</v>
      </c>
      <c r="K4" s="13">
        <f t="shared" si="2"/>
        <v>8</v>
      </c>
      <c r="L4" s="13">
        <f t="shared" si="2"/>
        <v>12</v>
      </c>
      <c r="M4" s="13">
        <f t="shared" si="2"/>
        <v>4</v>
      </c>
      <c r="N4" s="13">
        <f t="shared" si="2"/>
        <v>101</v>
      </c>
      <c r="O4" s="13">
        <f t="shared" si="2"/>
        <v>96</v>
      </c>
      <c r="P4" s="13">
        <f t="shared" si="2"/>
        <v>41</v>
      </c>
      <c r="Q4" s="13">
        <f t="shared" si="2"/>
        <v>36</v>
      </c>
      <c r="R4" s="13">
        <f t="shared" si="2"/>
        <v>2</v>
      </c>
      <c r="S4" s="13">
        <f t="shared" si="2"/>
        <v>1</v>
      </c>
      <c r="T4" s="13">
        <f t="shared" si="2"/>
        <v>10</v>
      </c>
      <c r="U4" s="13">
        <f t="shared" si="2"/>
        <v>3</v>
      </c>
      <c r="V4" s="13">
        <f t="shared" si="2"/>
        <v>1</v>
      </c>
      <c r="W4" s="13">
        <f t="shared" si="2"/>
        <v>1</v>
      </c>
      <c r="X4" s="13">
        <f t="shared" si="2"/>
        <v>4</v>
      </c>
      <c r="Y4" s="13">
        <f t="shared" si="2"/>
        <v>1</v>
      </c>
      <c r="Z4" s="13">
        <f t="shared" si="2"/>
        <v>2</v>
      </c>
      <c r="AA4" s="13">
        <f t="shared" si="2"/>
        <v>2</v>
      </c>
      <c r="AB4" s="13">
        <f t="shared" si="2"/>
        <v>1</v>
      </c>
      <c r="AC4" s="13">
        <f t="shared" si="2"/>
        <v>0</v>
      </c>
      <c r="AD4" s="13">
        <f t="shared" si="2"/>
        <v>0</v>
      </c>
      <c r="AE4" s="13">
        <f t="shared" si="2"/>
        <v>0</v>
      </c>
      <c r="AF4" s="13">
        <f t="shared" si="2"/>
        <v>0</v>
      </c>
      <c r="AG4" s="13">
        <f t="shared" si="2"/>
        <v>0</v>
      </c>
      <c r="AH4" s="27">
        <f>AF4+AD4+AB4+Z4+X4+V4+T4+R4+P4+N4+L4+J4+H4+F4+D4</f>
        <v>200</v>
      </c>
      <c r="AI4" s="27">
        <f>AG4+AE4+AC4+AA4+Y4+W4+U4+S4+Q4+O4+M4+K4+I4+G4+E4</f>
        <v>155</v>
      </c>
      <c r="AJ4" s="27">
        <f>AI4+AH4</f>
        <v>355</v>
      </c>
      <c r="AM4">
        <v>200</v>
      </c>
      <c r="AN4">
        <v>155</v>
      </c>
      <c r="AO4">
        <v>355</v>
      </c>
      <c r="AQ4">
        <f>AM4-AH4</f>
        <v>0</v>
      </c>
      <c r="AR4">
        <f aca="true" t="shared" si="3" ref="AR4:AS4">AN4-AI4</f>
        <v>0</v>
      </c>
      <c r="AS4">
        <f t="shared" si="3"/>
        <v>0</v>
      </c>
      <c r="AT4" s="235" t="s">
        <v>14</v>
      </c>
      <c r="AU4" s="235"/>
      <c r="AV4" s="11" t="s">
        <v>12</v>
      </c>
      <c r="AW4" s="11">
        <f t="shared" si="1"/>
        <v>93</v>
      </c>
      <c r="AX4" s="11">
        <f t="shared" si="1"/>
        <v>42</v>
      </c>
      <c r="AZ4">
        <f>AW4-AH18</f>
        <v>0</v>
      </c>
    </row>
    <row r="5" spans="1:52" ht="15">
      <c r="A5" s="189"/>
      <c r="B5" s="189"/>
      <c r="C5" s="13" t="s">
        <v>13</v>
      </c>
      <c r="D5" s="13">
        <f aca="true" t="shared" si="4" ref="D5:AG5">D196+D388</f>
        <v>0</v>
      </c>
      <c r="E5" s="13">
        <f t="shared" si="4"/>
        <v>0</v>
      </c>
      <c r="F5" s="13">
        <f t="shared" si="4"/>
        <v>0</v>
      </c>
      <c r="G5" s="13">
        <f t="shared" si="4"/>
        <v>0</v>
      </c>
      <c r="H5" s="13">
        <f t="shared" si="4"/>
        <v>0</v>
      </c>
      <c r="I5" s="13">
        <f t="shared" si="4"/>
        <v>0</v>
      </c>
      <c r="J5" s="13">
        <f t="shared" si="4"/>
        <v>0</v>
      </c>
      <c r="K5" s="13">
        <f t="shared" si="4"/>
        <v>0</v>
      </c>
      <c r="L5" s="13">
        <f t="shared" si="4"/>
        <v>0</v>
      </c>
      <c r="M5" s="13">
        <f t="shared" si="4"/>
        <v>0</v>
      </c>
      <c r="N5" s="13">
        <f t="shared" si="4"/>
        <v>0</v>
      </c>
      <c r="O5" s="13">
        <f t="shared" si="4"/>
        <v>0</v>
      </c>
      <c r="P5" s="13">
        <f t="shared" si="4"/>
        <v>0</v>
      </c>
      <c r="Q5" s="13">
        <f t="shared" si="4"/>
        <v>0</v>
      </c>
      <c r="R5" s="13">
        <f t="shared" si="4"/>
        <v>0</v>
      </c>
      <c r="S5" s="13">
        <f t="shared" si="4"/>
        <v>0</v>
      </c>
      <c r="T5" s="13">
        <f t="shared" si="4"/>
        <v>0</v>
      </c>
      <c r="U5" s="13">
        <f t="shared" si="4"/>
        <v>0</v>
      </c>
      <c r="V5" s="13">
        <f t="shared" si="4"/>
        <v>0</v>
      </c>
      <c r="W5" s="13">
        <f t="shared" si="4"/>
        <v>0</v>
      </c>
      <c r="X5" s="13">
        <f t="shared" si="4"/>
        <v>0</v>
      </c>
      <c r="Y5" s="13">
        <f t="shared" si="4"/>
        <v>0</v>
      </c>
      <c r="Z5" s="13">
        <f t="shared" si="4"/>
        <v>0</v>
      </c>
      <c r="AA5" s="13">
        <f t="shared" si="4"/>
        <v>0</v>
      </c>
      <c r="AB5" s="13">
        <f t="shared" si="4"/>
        <v>0</v>
      </c>
      <c r="AC5" s="13">
        <f t="shared" si="4"/>
        <v>0</v>
      </c>
      <c r="AD5" s="13">
        <f t="shared" si="4"/>
        <v>0</v>
      </c>
      <c r="AE5" s="13">
        <f t="shared" si="4"/>
        <v>0</v>
      </c>
      <c r="AF5" s="13">
        <f t="shared" si="4"/>
        <v>0</v>
      </c>
      <c r="AG5" s="13">
        <f t="shared" si="4"/>
        <v>0</v>
      </c>
      <c r="AH5" s="27">
        <f aca="true" t="shared" si="5" ref="AH5:AH68">AF5+AD5+AB5+Z5+X5+V5+T5+R5+P5+N5+L5+J5+H5+F5+D5</f>
        <v>0</v>
      </c>
      <c r="AI5" s="27">
        <f aca="true" t="shared" si="6" ref="AI5:AI68">AG5+AE5+AC5+AA5+Y5+W5+U5+S5+Q5+O5+M5+K5+I5+G5+E5</f>
        <v>0</v>
      </c>
      <c r="AJ5" s="27">
        <f aca="true" t="shared" si="7" ref="AJ5:AJ68">AI5+AH5</f>
        <v>0</v>
      </c>
      <c r="AM5">
        <v>0</v>
      </c>
      <c r="AN5">
        <v>0</v>
      </c>
      <c r="AO5">
        <v>0</v>
      </c>
      <c r="AQ5">
        <f aca="true" t="shared" si="8" ref="AQ5:AQ68">AM5-AH5</f>
        <v>0</v>
      </c>
      <c r="AR5">
        <f aca="true" t="shared" si="9" ref="AR5:AR68">AN5-AI5</f>
        <v>0</v>
      </c>
      <c r="AS5">
        <f aca="true" t="shared" si="10" ref="AS5:AS68">AO5-AJ5</f>
        <v>0</v>
      </c>
      <c r="AT5" s="235"/>
      <c r="AU5" s="235"/>
      <c r="AV5" s="11" t="s">
        <v>13</v>
      </c>
      <c r="AW5" s="11">
        <f t="shared" si="1"/>
        <v>0</v>
      </c>
      <c r="AX5" s="11">
        <f t="shared" si="1"/>
        <v>0</v>
      </c>
      <c r="AZ5">
        <f aca="true" t="shared" si="11" ref="AZ5:AZ7">AW5-AH19</f>
        <v>0</v>
      </c>
    </row>
    <row r="6" spans="1:52" ht="15">
      <c r="A6" s="263" t="s">
        <v>97</v>
      </c>
      <c r="B6" s="249" t="s">
        <v>98</v>
      </c>
      <c r="C6" s="13" t="s">
        <v>12</v>
      </c>
      <c r="D6" s="13">
        <f aca="true" t="shared" si="12" ref="D6:AG6">D197+D389</f>
        <v>0</v>
      </c>
      <c r="E6" s="13">
        <f t="shared" si="12"/>
        <v>0</v>
      </c>
      <c r="F6" s="13">
        <f t="shared" si="12"/>
        <v>0</v>
      </c>
      <c r="G6" s="13">
        <f t="shared" si="12"/>
        <v>0</v>
      </c>
      <c r="H6" s="13">
        <f t="shared" si="12"/>
        <v>0</v>
      </c>
      <c r="I6" s="13">
        <f t="shared" si="12"/>
        <v>0</v>
      </c>
      <c r="J6" s="13">
        <f t="shared" si="12"/>
        <v>1</v>
      </c>
      <c r="K6" s="13">
        <f t="shared" si="12"/>
        <v>0</v>
      </c>
      <c r="L6" s="13">
        <f t="shared" si="12"/>
        <v>1</v>
      </c>
      <c r="M6" s="13">
        <f t="shared" si="12"/>
        <v>1</v>
      </c>
      <c r="N6" s="13">
        <f t="shared" si="12"/>
        <v>14</v>
      </c>
      <c r="O6" s="13">
        <f t="shared" si="12"/>
        <v>6</v>
      </c>
      <c r="P6" s="13">
        <f t="shared" si="12"/>
        <v>3</v>
      </c>
      <c r="Q6" s="13">
        <f t="shared" si="12"/>
        <v>2</v>
      </c>
      <c r="R6" s="13">
        <f t="shared" si="12"/>
        <v>0</v>
      </c>
      <c r="S6" s="13">
        <f t="shared" si="12"/>
        <v>0</v>
      </c>
      <c r="T6" s="13">
        <f t="shared" si="12"/>
        <v>0</v>
      </c>
      <c r="U6" s="13">
        <f t="shared" si="12"/>
        <v>0</v>
      </c>
      <c r="V6" s="13">
        <f t="shared" si="12"/>
        <v>0</v>
      </c>
      <c r="W6" s="13">
        <f t="shared" si="12"/>
        <v>0</v>
      </c>
      <c r="X6" s="13">
        <f t="shared" si="12"/>
        <v>0</v>
      </c>
      <c r="Y6" s="13">
        <f t="shared" si="12"/>
        <v>0</v>
      </c>
      <c r="Z6" s="13">
        <f t="shared" si="12"/>
        <v>0</v>
      </c>
      <c r="AA6" s="13">
        <f t="shared" si="12"/>
        <v>0</v>
      </c>
      <c r="AB6" s="13">
        <f t="shared" si="12"/>
        <v>0</v>
      </c>
      <c r="AC6" s="13">
        <f t="shared" si="12"/>
        <v>0</v>
      </c>
      <c r="AD6" s="13">
        <f t="shared" si="12"/>
        <v>0</v>
      </c>
      <c r="AE6" s="13">
        <f t="shared" si="12"/>
        <v>0</v>
      </c>
      <c r="AF6" s="13">
        <f t="shared" si="12"/>
        <v>0</v>
      </c>
      <c r="AG6" s="13">
        <f t="shared" si="12"/>
        <v>0</v>
      </c>
      <c r="AH6" s="27">
        <f t="shared" si="5"/>
        <v>19</v>
      </c>
      <c r="AI6" s="27">
        <f t="shared" si="6"/>
        <v>9</v>
      </c>
      <c r="AJ6" s="27">
        <f t="shared" si="7"/>
        <v>28</v>
      </c>
      <c r="AM6">
        <v>19</v>
      </c>
      <c r="AN6">
        <v>9</v>
      </c>
      <c r="AO6">
        <v>28</v>
      </c>
      <c r="AQ6">
        <f t="shared" si="8"/>
        <v>0</v>
      </c>
      <c r="AR6">
        <f t="shared" si="9"/>
        <v>0</v>
      </c>
      <c r="AS6">
        <f t="shared" si="10"/>
        <v>0</v>
      </c>
      <c r="AT6" s="235" t="s">
        <v>15</v>
      </c>
      <c r="AU6" s="235"/>
      <c r="AV6" s="11" t="s">
        <v>12</v>
      </c>
      <c r="AW6" s="11">
        <f t="shared" si="1"/>
        <v>23</v>
      </c>
      <c r="AX6" s="11">
        <f t="shared" si="1"/>
        <v>38</v>
      </c>
      <c r="AZ6">
        <f t="shared" si="11"/>
        <v>0</v>
      </c>
    </row>
    <row r="7" spans="1:52" ht="15">
      <c r="A7" s="264"/>
      <c r="B7" s="250"/>
      <c r="C7" s="13" t="s">
        <v>13</v>
      </c>
      <c r="D7" s="13">
        <f aca="true" t="shared" si="13" ref="D7:AG7">D198+D390</f>
        <v>0</v>
      </c>
      <c r="E7" s="13">
        <f t="shared" si="13"/>
        <v>0</v>
      </c>
      <c r="F7" s="13">
        <f t="shared" si="13"/>
        <v>0</v>
      </c>
      <c r="G7" s="13">
        <f t="shared" si="13"/>
        <v>0</v>
      </c>
      <c r="H7" s="13">
        <f t="shared" si="13"/>
        <v>0</v>
      </c>
      <c r="I7" s="13">
        <f t="shared" si="13"/>
        <v>0</v>
      </c>
      <c r="J7" s="13">
        <f t="shared" si="13"/>
        <v>0</v>
      </c>
      <c r="K7" s="13">
        <f t="shared" si="13"/>
        <v>0</v>
      </c>
      <c r="L7" s="13">
        <f t="shared" si="13"/>
        <v>0</v>
      </c>
      <c r="M7" s="13">
        <f t="shared" si="13"/>
        <v>0</v>
      </c>
      <c r="N7" s="13">
        <f t="shared" si="13"/>
        <v>0</v>
      </c>
      <c r="O7" s="13">
        <f t="shared" si="13"/>
        <v>0</v>
      </c>
      <c r="P7" s="13">
        <f t="shared" si="13"/>
        <v>0</v>
      </c>
      <c r="Q7" s="13">
        <f t="shared" si="13"/>
        <v>0</v>
      </c>
      <c r="R7" s="13">
        <f t="shared" si="13"/>
        <v>0</v>
      </c>
      <c r="S7" s="13">
        <f t="shared" si="13"/>
        <v>0</v>
      </c>
      <c r="T7" s="13">
        <f t="shared" si="13"/>
        <v>0</v>
      </c>
      <c r="U7" s="13">
        <f t="shared" si="13"/>
        <v>0</v>
      </c>
      <c r="V7" s="13">
        <f t="shared" si="13"/>
        <v>0</v>
      </c>
      <c r="W7" s="13">
        <f t="shared" si="13"/>
        <v>0</v>
      </c>
      <c r="X7" s="13">
        <f t="shared" si="13"/>
        <v>0</v>
      </c>
      <c r="Y7" s="13">
        <f t="shared" si="13"/>
        <v>0</v>
      </c>
      <c r="Z7" s="13">
        <f t="shared" si="13"/>
        <v>0</v>
      </c>
      <c r="AA7" s="13">
        <f t="shared" si="13"/>
        <v>0</v>
      </c>
      <c r="AB7" s="13">
        <f t="shared" si="13"/>
        <v>0</v>
      </c>
      <c r="AC7" s="13">
        <f t="shared" si="13"/>
        <v>0</v>
      </c>
      <c r="AD7" s="13">
        <f t="shared" si="13"/>
        <v>0</v>
      </c>
      <c r="AE7" s="13">
        <f t="shared" si="13"/>
        <v>0</v>
      </c>
      <c r="AF7" s="13">
        <f t="shared" si="13"/>
        <v>0</v>
      </c>
      <c r="AG7" s="13">
        <f t="shared" si="13"/>
        <v>0</v>
      </c>
      <c r="AH7" s="27">
        <f t="shared" si="5"/>
        <v>0</v>
      </c>
      <c r="AI7" s="27">
        <f t="shared" si="6"/>
        <v>0</v>
      </c>
      <c r="AJ7" s="27">
        <f t="shared" si="7"/>
        <v>0</v>
      </c>
      <c r="AM7">
        <v>0</v>
      </c>
      <c r="AN7">
        <v>0</v>
      </c>
      <c r="AO7">
        <v>0</v>
      </c>
      <c r="AQ7">
        <f t="shared" si="8"/>
        <v>0</v>
      </c>
      <c r="AR7">
        <f t="shared" si="9"/>
        <v>0</v>
      </c>
      <c r="AS7">
        <f t="shared" si="10"/>
        <v>0</v>
      </c>
      <c r="AT7" s="235"/>
      <c r="AU7" s="235"/>
      <c r="AV7" s="11" t="s">
        <v>13</v>
      </c>
      <c r="AW7" s="11">
        <f t="shared" si="1"/>
        <v>0</v>
      </c>
      <c r="AX7" s="11">
        <f t="shared" si="1"/>
        <v>0</v>
      </c>
      <c r="AZ7">
        <f t="shared" si="11"/>
        <v>0</v>
      </c>
    </row>
    <row r="8" spans="1:52" ht="15">
      <c r="A8" s="264"/>
      <c r="B8" s="249" t="s">
        <v>99</v>
      </c>
      <c r="C8" s="13" t="s">
        <v>12</v>
      </c>
      <c r="D8" s="13">
        <f aca="true" t="shared" si="14" ref="D8:AG8">D199+D391</f>
        <v>1</v>
      </c>
      <c r="E8" s="13">
        <f t="shared" si="14"/>
        <v>1</v>
      </c>
      <c r="F8" s="13">
        <f t="shared" si="14"/>
        <v>0</v>
      </c>
      <c r="G8" s="13">
        <f t="shared" si="14"/>
        <v>0</v>
      </c>
      <c r="H8" s="13">
        <f t="shared" si="14"/>
        <v>0</v>
      </c>
      <c r="I8" s="13">
        <f t="shared" si="14"/>
        <v>0</v>
      </c>
      <c r="J8" s="13">
        <f t="shared" si="14"/>
        <v>0</v>
      </c>
      <c r="K8" s="13">
        <f t="shared" si="14"/>
        <v>0</v>
      </c>
      <c r="L8" s="13">
        <f t="shared" si="14"/>
        <v>1</v>
      </c>
      <c r="M8" s="13">
        <f t="shared" si="14"/>
        <v>0</v>
      </c>
      <c r="N8" s="13">
        <f t="shared" si="14"/>
        <v>9</v>
      </c>
      <c r="O8" s="13">
        <f t="shared" si="14"/>
        <v>2</v>
      </c>
      <c r="P8" s="13">
        <f t="shared" si="14"/>
        <v>8</v>
      </c>
      <c r="Q8" s="13">
        <f t="shared" si="14"/>
        <v>0</v>
      </c>
      <c r="R8" s="13">
        <f t="shared" si="14"/>
        <v>0</v>
      </c>
      <c r="S8" s="13">
        <f t="shared" si="14"/>
        <v>0</v>
      </c>
      <c r="T8" s="13">
        <f t="shared" si="14"/>
        <v>0</v>
      </c>
      <c r="U8" s="13">
        <f t="shared" si="14"/>
        <v>0</v>
      </c>
      <c r="V8" s="13">
        <f t="shared" si="14"/>
        <v>0</v>
      </c>
      <c r="W8" s="13">
        <f t="shared" si="14"/>
        <v>0</v>
      </c>
      <c r="X8" s="13">
        <f t="shared" si="14"/>
        <v>0</v>
      </c>
      <c r="Y8" s="13">
        <f t="shared" si="14"/>
        <v>0</v>
      </c>
      <c r="Z8" s="13">
        <f t="shared" si="14"/>
        <v>1</v>
      </c>
      <c r="AA8" s="13">
        <f t="shared" si="14"/>
        <v>0</v>
      </c>
      <c r="AB8" s="13">
        <f t="shared" si="14"/>
        <v>1</v>
      </c>
      <c r="AC8" s="13">
        <f t="shared" si="14"/>
        <v>0</v>
      </c>
      <c r="AD8" s="13">
        <f t="shared" si="14"/>
        <v>0</v>
      </c>
      <c r="AE8" s="13">
        <f t="shared" si="14"/>
        <v>0</v>
      </c>
      <c r="AF8" s="13">
        <f t="shared" si="14"/>
        <v>0</v>
      </c>
      <c r="AG8" s="13">
        <f t="shared" si="14"/>
        <v>0</v>
      </c>
      <c r="AH8" s="27">
        <f t="shared" si="5"/>
        <v>21</v>
      </c>
      <c r="AI8" s="27">
        <f t="shared" si="6"/>
        <v>3</v>
      </c>
      <c r="AJ8" s="27">
        <f t="shared" si="7"/>
        <v>24</v>
      </c>
      <c r="AM8">
        <v>21</v>
      </c>
      <c r="AN8">
        <v>3</v>
      </c>
      <c r="AO8">
        <v>24</v>
      </c>
      <c r="AQ8">
        <f t="shared" si="8"/>
        <v>0</v>
      </c>
      <c r="AR8">
        <f t="shared" si="9"/>
        <v>0</v>
      </c>
      <c r="AS8">
        <f t="shared" si="10"/>
        <v>0</v>
      </c>
      <c r="AT8" s="235" t="s">
        <v>16</v>
      </c>
      <c r="AU8" s="235"/>
      <c r="AV8" s="11" t="s">
        <v>12</v>
      </c>
      <c r="AW8" s="11">
        <f t="shared" si="1"/>
        <v>105</v>
      </c>
      <c r="AX8" s="11">
        <f t="shared" si="1"/>
        <v>93</v>
      </c>
      <c r="AZ8">
        <f>AW8-AH36</f>
        <v>0</v>
      </c>
    </row>
    <row r="9" spans="1:52" ht="15">
      <c r="A9" s="264"/>
      <c r="B9" s="250"/>
      <c r="C9" s="13" t="s">
        <v>13</v>
      </c>
      <c r="D9" s="13">
        <f aca="true" t="shared" si="15" ref="D9:AG9">D200+D392</f>
        <v>0</v>
      </c>
      <c r="E9" s="13">
        <f t="shared" si="15"/>
        <v>0</v>
      </c>
      <c r="F9" s="13">
        <f t="shared" si="15"/>
        <v>0</v>
      </c>
      <c r="G9" s="13">
        <f t="shared" si="15"/>
        <v>0</v>
      </c>
      <c r="H9" s="13">
        <f t="shared" si="15"/>
        <v>0</v>
      </c>
      <c r="I9" s="13">
        <f t="shared" si="15"/>
        <v>0</v>
      </c>
      <c r="J9" s="13">
        <f t="shared" si="15"/>
        <v>0</v>
      </c>
      <c r="K9" s="13">
        <f t="shared" si="15"/>
        <v>0</v>
      </c>
      <c r="L9" s="13">
        <f t="shared" si="15"/>
        <v>0</v>
      </c>
      <c r="M9" s="13">
        <f t="shared" si="15"/>
        <v>0</v>
      </c>
      <c r="N9" s="13">
        <f t="shared" si="15"/>
        <v>0</v>
      </c>
      <c r="O9" s="13">
        <f t="shared" si="15"/>
        <v>0</v>
      </c>
      <c r="P9" s="13">
        <f t="shared" si="15"/>
        <v>0</v>
      </c>
      <c r="Q9" s="13">
        <f t="shared" si="15"/>
        <v>0</v>
      </c>
      <c r="R9" s="13">
        <f t="shared" si="15"/>
        <v>0</v>
      </c>
      <c r="S9" s="13">
        <f t="shared" si="15"/>
        <v>0</v>
      </c>
      <c r="T9" s="13">
        <f t="shared" si="15"/>
        <v>0</v>
      </c>
      <c r="U9" s="13">
        <f t="shared" si="15"/>
        <v>0</v>
      </c>
      <c r="V9" s="13">
        <f t="shared" si="15"/>
        <v>0</v>
      </c>
      <c r="W9" s="13">
        <f t="shared" si="15"/>
        <v>0</v>
      </c>
      <c r="X9" s="13">
        <f t="shared" si="15"/>
        <v>0</v>
      </c>
      <c r="Y9" s="13">
        <f t="shared" si="15"/>
        <v>0</v>
      </c>
      <c r="Z9" s="13">
        <f t="shared" si="15"/>
        <v>0</v>
      </c>
      <c r="AA9" s="13">
        <f t="shared" si="15"/>
        <v>0</v>
      </c>
      <c r="AB9" s="13">
        <f t="shared" si="15"/>
        <v>0</v>
      </c>
      <c r="AC9" s="13">
        <f t="shared" si="15"/>
        <v>0</v>
      </c>
      <c r="AD9" s="13">
        <f t="shared" si="15"/>
        <v>0</v>
      </c>
      <c r="AE9" s="13">
        <f t="shared" si="15"/>
        <v>0</v>
      </c>
      <c r="AF9" s="13">
        <f t="shared" si="15"/>
        <v>0</v>
      </c>
      <c r="AG9" s="13">
        <f t="shared" si="15"/>
        <v>0</v>
      </c>
      <c r="AH9" s="27">
        <f t="shared" si="5"/>
        <v>0</v>
      </c>
      <c r="AI9" s="27">
        <f t="shared" si="6"/>
        <v>0</v>
      </c>
      <c r="AJ9" s="27">
        <f t="shared" si="7"/>
        <v>0</v>
      </c>
      <c r="AM9">
        <v>0</v>
      </c>
      <c r="AN9">
        <v>0</v>
      </c>
      <c r="AO9">
        <v>0</v>
      </c>
      <c r="AQ9">
        <f t="shared" si="8"/>
        <v>0</v>
      </c>
      <c r="AR9">
        <f t="shared" si="9"/>
        <v>0</v>
      </c>
      <c r="AS9">
        <f t="shared" si="10"/>
        <v>0</v>
      </c>
      <c r="AT9" s="235"/>
      <c r="AU9" s="235"/>
      <c r="AV9" s="11" t="s">
        <v>13</v>
      </c>
      <c r="AW9" s="11">
        <f t="shared" si="1"/>
        <v>2</v>
      </c>
      <c r="AX9" s="11">
        <f t="shared" si="1"/>
        <v>0</v>
      </c>
      <c r="AZ9">
        <f aca="true" t="shared" si="16" ref="AZ9:AZ45">AW9-AH37</f>
        <v>0</v>
      </c>
    </row>
    <row r="10" spans="1:52" ht="15">
      <c r="A10" s="264"/>
      <c r="B10" s="249" t="s">
        <v>100</v>
      </c>
      <c r="C10" s="13" t="s">
        <v>12</v>
      </c>
      <c r="D10" s="13">
        <f aca="true" t="shared" si="17" ref="D10:AG10">D201+D393</f>
        <v>2</v>
      </c>
      <c r="E10" s="13">
        <f t="shared" si="17"/>
        <v>0</v>
      </c>
      <c r="F10" s="13">
        <f t="shared" si="17"/>
        <v>0</v>
      </c>
      <c r="G10" s="13">
        <f t="shared" si="17"/>
        <v>0</v>
      </c>
      <c r="H10" s="13">
        <f t="shared" si="17"/>
        <v>0</v>
      </c>
      <c r="I10" s="13">
        <f t="shared" si="17"/>
        <v>0</v>
      </c>
      <c r="J10" s="13">
        <f t="shared" si="17"/>
        <v>0</v>
      </c>
      <c r="K10" s="13">
        <f t="shared" si="17"/>
        <v>0</v>
      </c>
      <c r="L10" s="13">
        <f t="shared" si="17"/>
        <v>0</v>
      </c>
      <c r="M10" s="13">
        <f t="shared" si="17"/>
        <v>0</v>
      </c>
      <c r="N10" s="13">
        <f t="shared" si="17"/>
        <v>10</v>
      </c>
      <c r="O10" s="13">
        <f t="shared" si="17"/>
        <v>5</v>
      </c>
      <c r="P10" s="13">
        <f t="shared" si="17"/>
        <v>4</v>
      </c>
      <c r="Q10" s="13">
        <f t="shared" si="17"/>
        <v>0</v>
      </c>
      <c r="R10" s="13">
        <f t="shared" si="17"/>
        <v>0</v>
      </c>
      <c r="S10" s="13">
        <f t="shared" si="17"/>
        <v>0</v>
      </c>
      <c r="T10" s="13">
        <f t="shared" si="17"/>
        <v>1</v>
      </c>
      <c r="U10" s="13">
        <f t="shared" si="17"/>
        <v>0</v>
      </c>
      <c r="V10" s="13">
        <f t="shared" si="17"/>
        <v>1</v>
      </c>
      <c r="W10" s="13">
        <f t="shared" si="17"/>
        <v>0</v>
      </c>
      <c r="X10" s="13">
        <f t="shared" si="17"/>
        <v>0</v>
      </c>
      <c r="Y10" s="13">
        <f t="shared" si="17"/>
        <v>0</v>
      </c>
      <c r="Z10" s="13">
        <f t="shared" si="17"/>
        <v>1</v>
      </c>
      <c r="AA10" s="13">
        <f t="shared" si="17"/>
        <v>0</v>
      </c>
      <c r="AB10" s="13">
        <f t="shared" si="17"/>
        <v>0</v>
      </c>
      <c r="AC10" s="13">
        <f t="shared" si="17"/>
        <v>0</v>
      </c>
      <c r="AD10" s="13">
        <f t="shared" si="17"/>
        <v>0</v>
      </c>
      <c r="AE10" s="13">
        <f t="shared" si="17"/>
        <v>0</v>
      </c>
      <c r="AF10" s="13">
        <f t="shared" si="17"/>
        <v>1</v>
      </c>
      <c r="AG10" s="13">
        <f t="shared" si="17"/>
        <v>0</v>
      </c>
      <c r="AH10" s="27">
        <f t="shared" si="5"/>
        <v>20</v>
      </c>
      <c r="AI10" s="27">
        <f t="shared" si="6"/>
        <v>5</v>
      </c>
      <c r="AJ10" s="27">
        <f t="shared" si="7"/>
        <v>25</v>
      </c>
      <c r="AM10">
        <v>20</v>
      </c>
      <c r="AN10">
        <v>5</v>
      </c>
      <c r="AO10">
        <v>25</v>
      </c>
      <c r="AQ10">
        <f t="shared" si="8"/>
        <v>0</v>
      </c>
      <c r="AR10">
        <f t="shared" si="9"/>
        <v>0</v>
      </c>
      <c r="AS10">
        <f t="shared" si="10"/>
        <v>0</v>
      </c>
      <c r="AT10" s="235" t="s">
        <v>17</v>
      </c>
      <c r="AU10" s="235"/>
      <c r="AV10" s="11" t="s">
        <v>12</v>
      </c>
      <c r="AW10" s="11">
        <f t="shared" si="1"/>
        <v>32</v>
      </c>
      <c r="AX10" s="11">
        <f t="shared" si="1"/>
        <v>53</v>
      </c>
      <c r="AZ10">
        <f t="shared" si="16"/>
        <v>0</v>
      </c>
    </row>
    <row r="11" spans="1:52" ht="15">
      <c r="A11" s="264"/>
      <c r="B11" s="250"/>
      <c r="C11" s="13" t="s">
        <v>13</v>
      </c>
      <c r="D11" s="13">
        <f aca="true" t="shared" si="18" ref="D11:AG11">D202+D394</f>
        <v>0</v>
      </c>
      <c r="E11" s="13">
        <f t="shared" si="18"/>
        <v>0</v>
      </c>
      <c r="F11" s="13">
        <f t="shared" si="18"/>
        <v>0</v>
      </c>
      <c r="G11" s="13">
        <f t="shared" si="18"/>
        <v>0</v>
      </c>
      <c r="H11" s="13">
        <f t="shared" si="18"/>
        <v>0</v>
      </c>
      <c r="I11" s="13">
        <f t="shared" si="18"/>
        <v>0</v>
      </c>
      <c r="J11" s="13">
        <f t="shared" si="18"/>
        <v>0</v>
      </c>
      <c r="K11" s="13">
        <f t="shared" si="18"/>
        <v>0</v>
      </c>
      <c r="L11" s="13">
        <f t="shared" si="18"/>
        <v>0</v>
      </c>
      <c r="M11" s="13">
        <f t="shared" si="18"/>
        <v>0</v>
      </c>
      <c r="N11" s="13">
        <f t="shared" si="18"/>
        <v>0</v>
      </c>
      <c r="O11" s="13">
        <f t="shared" si="18"/>
        <v>0</v>
      </c>
      <c r="P11" s="13">
        <f t="shared" si="18"/>
        <v>0</v>
      </c>
      <c r="Q11" s="13">
        <f t="shared" si="18"/>
        <v>0</v>
      </c>
      <c r="R11" s="13">
        <f t="shared" si="18"/>
        <v>0</v>
      </c>
      <c r="S11" s="13">
        <f t="shared" si="18"/>
        <v>0</v>
      </c>
      <c r="T11" s="13">
        <f t="shared" si="18"/>
        <v>0</v>
      </c>
      <c r="U11" s="13">
        <f t="shared" si="18"/>
        <v>0</v>
      </c>
      <c r="V11" s="13">
        <f t="shared" si="18"/>
        <v>0</v>
      </c>
      <c r="W11" s="13">
        <f t="shared" si="18"/>
        <v>0</v>
      </c>
      <c r="X11" s="13">
        <f t="shared" si="18"/>
        <v>0</v>
      </c>
      <c r="Y11" s="13">
        <f t="shared" si="18"/>
        <v>0</v>
      </c>
      <c r="Z11" s="13">
        <f t="shared" si="18"/>
        <v>0</v>
      </c>
      <c r="AA11" s="13">
        <f t="shared" si="18"/>
        <v>0</v>
      </c>
      <c r="AB11" s="13">
        <f t="shared" si="18"/>
        <v>0</v>
      </c>
      <c r="AC11" s="13">
        <f t="shared" si="18"/>
        <v>0</v>
      </c>
      <c r="AD11" s="13">
        <f t="shared" si="18"/>
        <v>0</v>
      </c>
      <c r="AE11" s="13">
        <f t="shared" si="18"/>
        <v>0</v>
      </c>
      <c r="AF11" s="13">
        <f t="shared" si="18"/>
        <v>0</v>
      </c>
      <c r="AG11" s="13">
        <f t="shared" si="18"/>
        <v>0</v>
      </c>
      <c r="AH11" s="27">
        <f t="shared" si="5"/>
        <v>0</v>
      </c>
      <c r="AI11" s="27">
        <f t="shared" si="6"/>
        <v>0</v>
      </c>
      <c r="AJ11" s="27">
        <f t="shared" si="7"/>
        <v>0</v>
      </c>
      <c r="AM11">
        <v>0</v>
      </c>
      <c r="AN11">
        <v>0</v>
      </c>
      <c r="AO11">
        <v>0</v>
      </c>
      <c r="AQ11">
        <f t="shared" si="8"/>
        <v>0</v>
      </c>
      <c r="AR11">
        <f t="shared" si="9"/>
        <v>0</v>
      </c>
      <c r="AS11">
        <f t="shared" si="10"/>
        <v>0</v>
      </c>
      <c r="AT11" s="235"/>
      <c r="AU11" s="235"/>
      <c r="AV11" s="11" t="s">
        <v>13</v>
      </c>
      <c r="AW11" s="11">
        <f t="shared" si="1"/>
        <v>0</v>
      </c>
      <c r="AX11" s="11">
        <f t="shared" si="1"/>
        <v>0</v>
      </c>
      <c r="AZ11">
        <f t="shared" si="16"/>
        <v>0</v>
      </c>
    </row>
    <row r="12" spans="1:52" ht="26.25" customHeight="1">
      <c r="A12" s="264"/>
      <c r="B12" s="249" t="s">
        <v>101</v>
      </c>
      <c r="C12" s="13" t="s">
        <v>12</v>
      </c>
      <c r="D12" s="13">
        <f aca="true" t="shared" si="19" ref="D12:AG12">D203+D395</f>
        <v>0</v>
      </c>
      <c r="E12" s="13">
        <f t="shared" si="19"/>
        <v>0</v>
      </c>
      <c r="F12" s="13">
        <f t="shared" si="19"/>
        <v>0</v>
      </c>
      <c r="G12" s="13">
        <f t="shared" si="19"/>
        <v>0</v>
      </c>
      <c r="H12" s="13">
        <f t="shared" si="19"/>
        <v>1</v>
      </c>
      <c r="I12" s="13">
        <f t="shared" si="19"/>
        <v>0</v>
      </c>
      <c r="J12" s="13">
        <f t="shared" si="19"/>
        <v>0</v>
      </c>
      <c r="K12" s="13">
        <f t="shared" si="19"/>
        <v>0</v>
      </c>
      <c r="L12" s="13">
        <f t="shared" si="19"/>
        <v>1</v>
      </c>
      <c r="M12" s="13">
        <f t="shared" si="19"/>
        <v>0</v>
      </c>
      <c r="N12" s="13">
        <f t="shared" si="19"/>
        <v>6</v>
      </c>
      <c r="O12" s="13">
        <f t="shared" si="19"/>
        <v>3</v>
      </c>
      <c r="P12" s="13">
        <f t="shared" si="19"/>
        <v>3</v>
      </c>
      <c r="Q12" s="13">
        <f t="shared" si="19"/>
        <v>3</v>
      </c>
      <c r="R12" s="13">
        <f t="shared" si="19"/>
        <v>0</v>
      </c>
      <c r="S12" s="13">
        <f t="shared" si="19"/>
        <v>0</v>
      </c>
      <c r="T12" s="13">
        <f t="shared" si="19"/>
        <v>0</v>
      </c>
      <c r="U12" s="13">
        <f t="shared" si="19"/>
        <v>0</v>
      </c>
      <c r="V12" s="13">
        <f t="shared" si="19"/>
        <v>0</v>
      </c>
      <c r="W12" s="13">
        <f t="shared" si="19"/>
        <v>0</v>
      </c>
      <c r="X12" s="13">
        <f t="shared" si="19"/>
        <v>0</v>
      </c>
      <c r="Y12" s="13">
        <f t="shared" si="19"/>
        <v>0</v>
      </c>
      <c r="Z12" s="13">
        <f t="shared" si="19"/>
        <v>0</v>
      </c>
      <c r="AA12" s="13">
        <f t="shared" si="19"/>
        <v>0</v>
      </c>
      <c r="AB12" s="13">
        <f t="shared" si="19"/>
        <v>0</v>
      </c>
      <c r="AC12" s="13">
        <f t="shared" si="19"/>
        <v>0</v>
      </c>
      <c r="AD12" s="13">
        <f t="shared" si="19"/>
        <v>0</v>
      </c>
      <c r="AE12" s="13">
        <f t="shared" si="19"/>
        <v>0</v>
      </c>
      <c r="AF12" s="13">
        <f t="shared" si="19"/>
        <v>0</v>
      </c>
      <c r="AG12" s="13">
        <f t="shared" si="19"/>
        <v>0</v>
      </c>
      <c r="AH12" s="27">
        <f t="shared" si="5"/>
        <v>11</v>
      </c>
      <c r="AI12" s="27">
        <f t="shared" si="6"/>
        <v>6</v>
      </c>
      <c r="AJ12" s="27">
        <f t="shared" si="7"/>
        <v>17</v>
      </c>
      <c r="AM12">
        <v>11</v>
      </c>
      <c r="AN12">
        <v>6</v>
      </c>
      <c r="AO12">
        <v>17</v>
      </c>
      <c r="AQ12">
        <f t="shared" si="8"/>
        <v>0</v>
      </c>
      <c r="AR12">
        <f t="shared" si="9"/>
        <v>0</v>
      </c>
      <c r="AS12">
        <f t="shared" si="10"/>
        <v>0</v>
      </c>
      <c r="AT12" s="214" t="s">
        <v>18</v>
      </c>
      <c r="AU12" s="238" t="s">
        <v>19</v>
      </c>
      <c r="AV12" s="11" t="s">
        <v>12</v>
      </c>
      <c r="AW12" s="11">
        <f t="shared" si="1"/>
        <v>35</v>
      </c>
      <c r="AX12" s="11">
        <f t="shared" si="1"/>
        <v>13</v>
      </c>
      <c r="AZ12">
        <f t="shared" si="16"/>
        <v>0</v>
      </c>
    </row>
    <row r="13" spans="1:52" ht="15">
      <c r="A13" s="264"/>
      <c r="B13" s="250"/>
      <c r="C13" s="13" t="s">
        <v>13</v>
      </c>
      <c r="D13" s="13">
        <f aca="true" t="shared" si="20" ref="D13:AG13">D204+D396</f>
        <v>0</v>
      </c>
      <c r="E13" s="13">
        <f t="shared" si="20"/>
        <v>0</v>
      </c>
      <c r="F13" s="13">
        <f t="shared" si="20"/>
        <v>0</v>
      </c>
      <c r="G13" s="13">
        <f t="shared" si="20"/>
        <v>0</v>
      </c>
      <c r="H13" s="13">
        <f t="shared" si="20"/>
        <v>0</v>
      </c>
      <c r="I13" s="13">
        <f t="shared" si="20"/>
        <v>0</v>
      </c>
      <c r="J13" s="13">
        <f t="shared" si="20"/>
        <v>0</v>
      </c>
      <c r="K13" s="13">
        <f t="shared" si="20"/>
        <v>0</v>
      </c>
      <c r="L13" s="13">
        <f t="shared" si="20"/>
        <v>0</v>
      </c>
      <c r="M13" s="13">
        <f t="shared" si="20"/>
        <v>0</v>
      </c>
      <c r="N13" s="13">
        <f t="shared" si="20"/>
        <v>0</v>
      </c>
      <c r="O13" s="13">
        <f t="shared" si="20"/>
        <v>0</v>
      </c>
      <c r="P13" s="13">
        <f t="shared" si="20"/>
        <v>0</v>
      </c>
      <c r="Q13" s="13">
        <f t="shared" si="20"/>
        <v>0</v>
      </c>
      <c r="R13" s="13">
        <f t="shared" si="20"/>
        <v>0</v>
      </c>
      <c r="S13" s="13">
        <f t="shared" si="20"/>
        <v>0</v>
      </c>
      <c r="T13" s="13">
        <f t="shared" si="20"/>
        <v>0</v>
      </c>
      <c r="U13" s="13">
        <f t="shared" si="20"/>
        <v>0</v>
      </c>
      <c r="V13" s="13">
        <f t="shared" si="20"/>
        <v>0</v>
      </c>
      <c r="W13" s="13">
        <f t="shared" si="20"/>
        <v>0</v>
      </c>
      <c r="X13" s="13">
        <f t="shared" si="20"/>
        <v>0</v>
      </c>
      <c r="Y13" s="13">
        <f t="shared" si="20"/>
        <v>0</v>
      </c>
      <c r="Z13" s="13">
        <f t="shared" si="20"/>
        <v>0</v>
      </c>
      <c r="AA13" s="13">
        <f t="shared" si="20"/>
        <v>0</v>
      </c>
      <c r="AB13" s="13">
        <f t="shared" si="20"/>
        <v>0</v>
      </c>
      <c r="AC13" s="13">
        <f t="shared" si="20"/>
        <v>0</v>
      </c>
      <c r="AD13" s="13">
        <f t="shared" si="20"/>
        <v>0</v>
      </c>
      <c r="AE13" s="13">
        <f t="shared" si="20"/>
        <v>0</v>
      </c>
      <c r="AF13" s="13">
        <f t="shared" si="20"/>
        <v>0</v>
      </c>
      <c r="AG13" s="13">
        <f t="shared" si="20"/>
        <v>0</v>
      </c>
      <c r="AH13" s="27">
        <f t="shared" si="5"/>
        <v>0</v>
      </c>
      <c r="AI13" s="27">
        <f t="shared" si="6"/>
        <v>0</v>
      </c>
      <c r="AJ13" s="27">
        <f t="shared" si="7"/>
        <v>0</v>
      </c>
      <c r="AM13">
        <v>0</v>
      </c>
      <c r="AN13">
        <v>0</v>
      </c>
      <c r="AO13">
        <v>0</v>
      </c>
      <c r="AQ13">
        <f t="shared" si="8"/>
        <v>0</v>
      </c>
      <c r="AR13">
        <f t="shared" si="9"/>
        <v>0</v>
      </c>
      <c r="AS13">
        <f t="shared" si="10"/>
        <v>0</v>
      </c>
      <c r="AT13" s="236"/>
      <c r="AU13" s="238"/>
      <c r="AV13" s="11" t="s">
        <v>13</v>
      </c>
      <c r="AW13" s="11">
        <f t="shared" si="1"/>
        <v>0</v>
      </c>
      <c r="AX13" s="11">
        <f t="shared" si="1"/>
        <v>0</v>
      </c>
      <c r="AZ13">
        <f t="shared" si="16"/>
        <v>0</v>
      </c>
    </row>
    <row r="14" spans="1:52" ht="15">
      <c r="A14" s="264"/>
      <c r="B14" s="249" t="s">
        <v>102</v>
      </c>
      <c r="C14" s="13" t="s">
        <v>12</v>
      </c>
      <c r="D14" s="13">
        <f aca="true" t="shared" si="21" ref="D14:AG14">D205+D397</f>
        <v>0</v>
      </c>
      <c r="E14" s="13">
        <f t="shared" si="21"/>
        <v>0</v>
      </c>
      <c r="F14" s="13">
        <f t="shared" si="21"/>
        <v>0</v>
      </c>
      <c r="G14" s="13">
        <f t="shared" si="21"/>
        <v>0</v>
      </c>
      <c r="H14" s="13">
        <f t="shared" si="21"/>
        <v>0</v>
      </c>
      <c r="I14" s="13">
        <f t="shared" si="21"/>
        <v>1</v>
      </c>
      <c r="J14" s="13">
        <f t="shared" si="21"/>
        <v>2</v>
      </c>
      <c r="K14" s="13">
        <f t="shared" si="21"/>
        <v>0</v>
      </c>
      <c r="L14" s="13">
        <f t="shared" si="21"/>
        <v>1</v>
      </c>
      <c r="M14" s="13">
        <f t="shared" si="21"/>
        <v>0</v>
      </c>
      <c r="N14" s="13">
        <f t="shared" si="21"/>
        <v>7</v>
      </c>
      <c r="O14" s="13">
        <f t="shared" si="21"/>
        <v>3</v>
      </c>
      <c r="P14" s="13">
        <f t="shared" si="21"/>
        <v>1</v>
      </c>
      <c r="Q14" s="13">
        <f t="shared" si="21"/>
        <v>1</v>
      </c>
      <c r="R14" s="13">
        <f t="shared" si="21"/>
        <v>1</v>
      </c>
      <c r="S14" s="13">
        <f t="shared" si="21"/>
        <v>0</v>
      </c>
      <c r="T14" s="13">
        <f t="shared" si="21"/>
        <v>0</v>
      </c>
      <c r="U14" s="13">
        <f t="shared" si="21"/>
        <v>0</v>
      </c>
      <c r="V14" s="13">
        <f t="shared" si="21"/>
        <v>1</v>
      </c>
      <c r="W14" s="13">
        <f t="shared" si="21"/>
        <v>0</v>
      </c>
      <c r="X14" s="13">
        <f t="shared" si="21"/>
        <v>0</v>
      </c>
      <c r="Y14" s="13">
        <f t="shared" si="21"/>
        <v>0</v>
      </c>
      <c r="Z14" s="13">
        <f t="shared" si="21"/>
        <v>0</v>
      </c>
      <c r="AA14" s="13">
        <f t="shared" si="21"/>
        <v>0</v>
      </c>
      <c r="AB14" s="13">
        <f t="shared" si="21"/>
        <v>0</v>
      </c>
      <c r="AC14" s="13">
        <f t="shared" si="21"/>
        <v>0</v>
      </c>
      <c r="AD14" s="13">
        <f t="shared" si="21"/>
        <v>0</v>
      </c>
      <c r="AE14" s="13">
        <f t="shared" si="21"/>
        <v>0</v>
      </c>
      <c r="AF14" s="13">
        <f t="shared" si="21"/>
        <v>0</v>
      </c>
      <c r="AG14" s="13">
        <f t="shared" si="21"/>
        <v>0</v>
      </c>
      <c r="AH14" s="27">
        <f t="shared" si="5"/>
        <v>13</v>
      </c>
      <c r="AI14" s="27">
        <f t="shared" si="6"/>
        <v>5</v>
      </c>
      <c r="AJ14" s="27">
        <f t="shared" si="7"/>
        <v>18</v>
      </c>
      <c r="AM14">
        <v>13</v>
      </c>
      <c r="AN14">
        <v>5</v>
      </c>
      <c r="AO14">
        <v>18</v>
      </c>
      <c r="AQ14">
        <f t="shared" si="8"/>
        <v>0</v>
      </c>
      <c r="AR14">
        <f t="shared" si="9"/>
        <v>0</v>
      </c>
      <c r="AS14">
        <f t="shared" si="10"/>
        <v>0</v>
      </c>
      <c r="AT14" s="236"/>
      <c r="AU14" s="238" t="s">
        <v>20</v>
      </c>
      <c r="AV14" s="11" t="s">
        <v>12</v>
      </c>
      <c r="AW14" s="11">
        <f t="shared" si="1"/>
        <v>13</v>
      </c>
      <c r="AX14" s="11">
        <f t="shared" si="1"/>
        <v>6</v>
      </c>
      <c r="AZ14">
        <f t="shared" si="16"/>
        <v>0</v>
      </c>
    </row>
    <row r="15" spans="1:52" ht="15">
      <c r="A15" s="264"/>
      <c r="B15" s="250"/>
      <c r="C15" s="13" t="s">
        <v>13</v>
      </c>
      <c r="D15" s="13">
        <f aca="true" t="shared" si="22" ref="D15:AG15">D206+D398</f>
        <v>0</v>
      </c>
      <c r="E15" s="13">
        <f t="shared" si="22"/>
        <v>0</v>
      </c>
      <c r="F15" s="13">
        <f t="shared" si="22"/>
        <v>0</v>
      </c>
      <c r="G15" s="13">
        <f t="shared" si="22"/>
        <v>0</v>
      </c>
      <c r="H15" s="13">
        <f t="shared" si="22"/>
        <v>0</v>
      </c>
      <c r="I15" s="13">
        <f t="shared" si="22"/>
        <v>0</v>
      </c>
      <c r="J15" s="13">
        <f t="shared" si="22"/>
        <v>0</v>
      </c>
      <c r="K15" s="13">
        <f t="shared" si="22"/>
        <v>0</v>
      </c>
      <c r="L15" s="13">
        <f t="shared" si="22"/>
        <v>0</v>
      </c>
      <c r="M15" s="13">
        <f t="shared" si="22"/>
        <v>0</v>
      </c>
      <c r="N15" s="13">
        <f t="shared" si="22"/>
        <v>0</v>
      </c>
      <c r="O15" s="13">
        <f t="shared" si="22"/>
        <v>0</v>
      </c>
      <c r="P15" s="13">
        <f t="shared" si="22"/>
        <v>0</v>
      </c>
      <c r="Q15" s="13">
        <f t="shared" si="22"/>
        <v>0</v>
      </c>
      <c r="R15" s="13">
        <f t="shared" si="22"/>
        <v>0</v>
      </c>
      <c r="S15" s="13">
        <f t="shared" si="22"/>
        <v>0</v>
      </c>
      <c r="T15" s="13">
        <f t="shared" si="22"/>
        <v>0</v>
      </c>
      <c r="U15" s="13">
        <f t="shared" si="22"/>
        <v>0</v>
      </c>
      <c r="V15" s="13">
        <f t="shared" si="22"/>
        <v>0</v>
      </c>
      <c r="W15" s="13">
        <f t="shared" si="22"/>
        <v>0</v>
      </c>
      <c r="X15" s="13">
        <f t="shared" si="22"/>
        <v>0</v>
      </c>
      <c r="Y15" s="13">
        <f t="shared" si="22"/>
        <v>0</v>
      </c>
      <c r="Z15" s="13">
        <f t="shared" si="22"/>
        <v>0</v>
      </c>
      <c r="AA15" s="13">
        <f t="shared" si="22"/>
        <v>0</v>
      </c>
      <c r="AB15" s="13">
        <f t="shared" si="22"/>
        <v>0</v>
      </c>
      <c r="AC15" s="13">
        <f t="shared" si="22"/>
        <v>0</v>
      </c>
      <c r="AD15" s="13">
        <f t="shared" si="22"/>
        <v>0</v>
      </c>
      <c r="AE15" s="13">
        <f t="shared" si="22"/>
        <v>0</v>
      </c>
      <c r="AF15" s="13">
        <f t="shared" si="22"/>
        <v>0</v>
      </c>
      <c r="AG15" s="13">
        <f t="shared" si="22"/>
        <v>0</v>
      </c>
      <c r="AH15" s="27">
        <f t="shared" si="5"/>
        <v>0</v>
      </c>
      <c r="AI15" s="27">
        <f t="shared" si="6"/>
        <v>0</v>
      </c>
      <c r="AJ15" s="27">
        <f t="shared" si="7"/>
        <v>0</v>
      </c>
      <c r="AM15">
        <v>0</v>
      </c>
      <c r="AN15">
        <v>0</v>
      </c>
      <c r="AO15">
        <v>0</v>
      </c>
      <c r="AQ15">
        <f t="shared" si="8"/>
        <v>0</v>
      </c>
      <c r="AR15">
        <f t="shared" si="9"/>
        <v>0</v>
      </c>
      <c r="AS15">
        <f t="shared" si="10"/>
        <v>0</v>
      </c>
      <c r="AT15" s="236"/>
      <c r="AU15" s="238"/>
      <c r="AV15" s="11" t="s">
        <v>13</v>
      </c>
      <c r="AW15" s="11">
        <f t="shared" si="1"/>
        <v>0</v>
      </c>
      <c r="AX15" s="11">
        <f t="shared" si="1"/>
        <v>0</v>
      </c>
      <c r="AZ15">
        <f t="shared" si="16"/>
        <v>0</v>
      </c>
    </row>
    <row r="16" spans="1:52" ht="15">
      <c r="A16" s="264"/>
      <c r="B16" s="249" t="s">
        <v>103</v>
      </c>
      <c r="C16" s="13" t="s">
        <v>12</v>
      </c>
      <c r="D16" s="13">
        <f aca="true" t="shared" si="23" ref="D16:AG16">D207+D399</f>
        <v>0</v>
      </c>
      <c r="E16" s="13">
        <f t="shared" si="23"/>
        <v>0</v>
      </c>
      <c r="F16" s="13">
        <f t="shared" si="23"/>
        <v>0</v>
      </c>
      <c r="G16" s="13">
        <f t="shared" si="23"/>
        <v>0</v>
      </c>
      <c r="H16" s="13">
        <f t="shared" si="23"/>
        <v>1</v>
      </c>
      <c r="I16" s="13">
        <f t="shared" si="23"/>
        <v>0</v>
      </c>
      <c r="J16" s="13">
        <f t="shared" si="23"/>
        <v>1</v>
      </c>
      <c r="K16" s="13">
        <f t="shared" si="23"/>
        <v>1</v>
      </c>
      <c r="L16" s="13">
        <f t="shared" si="23"/>
        <v>0</v>
      </c>
      <c r="M16" s="13">
        <f t="shared" si="23"/>
        <v>0</v>
      </c>
      <c r="N16" s="13">
        <f t="shared" si="23"/>
        <v>4</v>
      </c>
      <c r="O16" s="13">
        <f t="shared" si="23"/>
        <v>10</v>
      </c>
      <c r="P16" s="13">
        <f t="shared" si="23"/>
        <v>2</v>
      </c>
      <c r="Q16" s="13">
        <f t="shared" si="23"/>
        <v>3</v>
      </c>
      <c r="R16" s="13">
        <f t="shared" si="23"/>
        <v>0</v>
      </c>
      <c r="S16" s="13">
        <f t="shared" si="23"/>
        <v>0</v>
      </c>
      <c r="T16" s="13">
        <f t="shared" si="23"/>
        <v>0</v>
      </c>
      <c r="U16" s="13">
        <f t="shared" si="23"/>
        <v>0</v>
      </c>
      <c r="V16" s="13">
        <f t="shared" si="23"/>
        <v>0</v>
      </c>
      <c r="W16" s="13">
        <f t="shared" si="23"/>
        <v>0</v>
      </c>
      <c r="X16" s="13">
        <f t="shared" si="23"/>
        <v>0</v>
      </c>
      <c r="Y16" s="13">
        <f t="shared" si="23"/>
        <v>0</v>
      </c>
      <c r="Z16" s="13">
        <f t="shared" si="23"/>
        <v>1</v>
      </c>
      <c r="AA16" s="13">
        <f t="shared" si="23"/>
        <v>0</v>
      </c>
      <c r="AB16" s="13">
        <f t="shared" si="23"/>
        <v>0</v>
      </c>
      <c r="AC16" s="13">
        <f t="shared" si="23"/>
        <v>0</v>
      </c>
      <c r="AD16" s="13">
        <f t="shared" si="23"/>
        <v>0</v>
      </c>
      <c r="AE16" s="13">
        <f t="shared" si="23"/>
        <v>0</v>
      </c>
      <c r="AF16" s="13">
        <f t="shared" si="23"/>
        <v>0</v>
      </c>
      <c r="AG16" s="13">
        <f t="shared" si="23"/>
        <v>0</v>
      </c>
      <c r="AH16" s="27">
        <f t="shared" si="5"/>
        <v>9</v>
      </c>
      <c r="AI16" s="27">
        <f t="shared" si="6"/>
        <v>14</v>
      </c>
      <c r="AJ16" s="27">
        <f t="shared" si="7"/>
        <v>23</v>
      </c>
      <c r="AM16">
        <v>9</v>
      </c>
      <c r="AN16">
        <v>14</v>
      </c>
      <c r="AO16">
        <v>23</v>
      </c>
      <c r="AQ16">
        <f t="shared" si="8"/>
        <v>0</v>
      </c>
      <c r="AR16">
        <f t="shared" si="9"/>
        <v>0</v>
      </c>
      <c r="AS16">
        <f t="shared" si="10"/>
        <v>0</v>
      </c>
      <c r="AT16" s="236"/>
      <c r="AU16" s="238" t="s">
        <v>21</v>
      </c>
      <c r="AV16" s="11" t="s">
        <v>12</v>
      </c>
      <c r="AW16" s="11">
        <f t="shared" si="1"/>
        <v>16</v>
      </c>
      <c r="AX16" s="11">
        <f t="shared" si="1"/>
        <v>10</v>
      </c>
      <c r="AZ16">
        <f t="shared" si="16"/>
        <v>0</v>
      </c>
    </row>
    <row r="17" spans="1:52" ht="15">
      <c r="A17" s="264"/>
      <c r="B17" s="250"/>
      <c r="C17" s="13" t="s">
        <v>13</v>
      </c>
      <c r="D17" s="13">
        <f aca="true" t="shared" si="24" ref="D17:AG17">D208+D400</f>
        <v>0</v>
      </c>
      <c r="E17" s="13">
        <f t="shared" si="24"/>
        <v>0</v>
      </c>
      <c r="F17" s="13">
        <f t="shared" si="24"/>
        <v>0</v>
      </c>
      <c r="G17" s="13">
        <f t="shared" si="24"/>
        <v>0</v>
      </c>
      <c r="H17" s="13">
        <f t="shared" si="24"/>
        <v>0</v>
      </c>
      <c r="I17" s="13">
        <f t="shared" si="24"/>
        <v>0</v>
      </c>
      <c r="J17" s="13">
        <f t="shared" si="24"/>
        <v>0</v>
      </c>
      <c r="K17" s="13">
        <f t="shared" si="24"/>
        <v>0</v>
      </c>
      <c r="L17" s="13">
        <f t="shared" si="24"/>
        <v>0</v>
      </c>
      <c r="M17" s="13">
        <f t="shared" si="24"/>
        <v>0</v>
      </c>
      <c r="N17" s="13">
        <f t="shared" si="24"/>
        <v>0</v>
      </c>
      <c r="O17" s="13">
        <f t="shared" si="24"/>
        <v>0</v>
      </c>
      <c r="P17" s="13">
        <f t="shared" si="24"/>
        <v>0</v>
      </c>
      <c r="Q17" s="13">
        <f t="shared" si="24"/>
        <v>0</v>
      </c>
      <c r="R17" s="13">
        <f t="shared" si="24"/>
        <v>0</v>
      </c>
      <c r="S17" s="13">
        <f t="shared" si="24"/>
        <v>0</v>
      </c>
      <c r="T17" s="13">
        <f t="shared" si="24"/>
        <v>0</v>
      </c>
      <c r="U17" s="13">
        <f t="shared" si="24"/>
        <v>0</v>
      </c>
      <c r="V17" s="13">
        <f t="shared" si="24"/>
        <v>0</v>
      </c>
      <c r="W17" s="13">
        <f t="shared" si="24"/>
        <v>0</v>
      </c>
      <c r="X17" s="13">
        <f t="shared" si="24"/>
        <v>0</v>
      </c>
      <c r="Y17" s="13">
        <f t="shared" si="24"/>
        <v>0</v>
      </c>
      <c r="Z17" s="13">
        <f t="shared" si="24"/>
        <v>0</v>
      </c>
      <c r="AA17" s="13">
        <f t="shared" si="24"/>
        <v>0</v>
      </c>
      <c r="AB17" s="13">
        <f t="shared" si="24"/>
        <v>0</v>
      </c>
      <c r="AC17" s="13">
        <f t="shared" si="24"/>
        <v>0</v>
      </c>
      <c r="AD17" s="13">
        <f t="shared" si="24"/>
        <v>0</v>
      </c>
      <c r="AE17" s="13">
        <f t="shared" si="24"/>
        <v>0</v>
      </c>
      <c r="AF17" s="13">
        <f t="shared" si="24"/>
        <v>0</v>
      </c>
      <c r="AG17" s="13">
        <f t="shared" si="24"/>
        <v>0</v>
      </c>
      <c r="AH17" s="27">
        <f t="shared" si="5"/>
        <v>0</v>
      </c>
      <c r="AI17" s="27">
        <f t="shared" si="6"/>
        <v>0</v>
      </c>
      <c r="AJ17" s="27">
        <f t="shared" si="7"/>
        <v>0</v>
      </c>
      <c r="AM17">
        <v>0</v>
      </c>
      <c r="AN17">
        <v>0</v>
      </c>
      <c r="AO17">
        <v>0</v>
      </c>
      <c r="AQ17">
        <f t="shared" si="8"/>
        <v>0</v>
      </c>
      <c r="AR17">
        <f t="shared" si="9"/>
        <v>0</v>
      </c>
      <c r="AS17">
        <f t="shared" si="10"/>
        <v>0</v>
      </c>
      <c r="AT17" s="236"/>
      <c r="AU17" s="238"/>
      <c r="AV17" s="11" t="s">
        <v>13</v>
      </c>
      <c r="AW17" s="11">
        <f t="shared" si="1"/>
        <v>0</v>
      </c>
      <c r="AX17" s="11">
        <f t="shared" si="1"/>
        <v>0</v>
      </c>
      <c r="AZ17">
        <f t="shared" si="16"/>
        <v>0</v>
      </c>
    </row>
    <row r="18" spans="1:52" ht="15">
      <c r="A18" s="264"/>
      <c r="B18" s="259" t="s">
        <v>104</v>
      </c>
      <c r="C18" s="28" t="s">
        <v>12</v>
      </c>
      <c r="D18" s="28">
        <f aca="true" t="shared" si="25" ref="D18:AG18">D209+D401</f>
        <v>3</v>
      </c>
      <c r="E18" s="28">
        <f t="shared" si="25"/>
        <v>1</v>
      </c>
      <c r="F18" s="28">
        <f t="shared" si="25"/>
        <v>0</v>
      </c>
      <c r="G18" s="28">
        <f t="shared" si="25"/>
        <v>0</v>
      </c>
      <c r="H18" s="28">
        <f t="shared" si="25"/>
        <v>2</v>
      </c>
      <c r="I18" s="28">
        <f t="shared" si="25"/>
        <v>1</v>
      </c>
      <c r="J18" s="28">
        <f t="shared" si="25"/>
        <v>4</v>
      </c>
      <c r="K18" s="28">
        <f t="shared" si="25"/>
        <v>1</v>
      </c>
      <c r="L18" s="28">
        <f t="shared" si="25"/>
        <v>4</v>
      </c>
      <c r="M18" s="28">
        <f t="shared" si="25"/>
        <v>1</v>
      </c>
      <c r="N18" s="28">
        <f t="shared" si="25"/>
        <v>50</v>
      </c>
      <c r="O18" s="28">
        <f t="shared" si="25"/>
        <v>29</v>
      </c>
      <c r="P18" s="28">
        <f t="shared" si="25"/>
        <v>21</v>
      </c>
      <c r="Q18" s="28">
        <f t="shared" si="25"/>
        <v>9</v>
      </c>
      <c r="R18" s="28">
        <f t="shared" si="25"/>
        <v>1</v>
      </c>
      <c r="S18" s="28">
        <f t="shared" si="25"/>
        <v>0</v>
      </c>
      <c r="T18" s="28">
        <f t="shared" si="25"/>
        <v>1</v>
      </c>
      <c r="U18" s="28">
        <f t="shared" si="25"/>
        <v>0</v>
      </c>
      <c r="V18" s="28">
        <f t="shared" si="25"/>
        <v>2</v>
      </c>
      <c r="W18" s="28">
        <f t="shared" si="25"/>
        <v>0</v>
      </c>
      <c r="X18" s="28">
        <f t="shared" si="25"/>
        <v>0</v>
      </c>
      <c r="Y18" s="28">
        <f t="shared" si="25"/>
        <v>0</v>
      </c>
      <c r="Z18" s="28">
        <f t="shared" si="25"/>
        <v>3</v>
      </c>
      <c r="AA18" s="28">
        <f t="shared" si="25"/>
        <v>0</v>
      </c>
      <c r="AB18" s="28">
        <f t="shared" si="25"/>
        <v>1</v>
      </c>
      <c r="AC18" s="28">
        <f t="shared" si="25"/>
        <v>0</v>
      </c>
      <c r="AD18" s="28">
        <f t="shared" si="25"/>
        <v>0</v>
      </c>
      <c r="AE18" s="28">
        <f t="shared" si="25"/>
        <v>0</v>
      </c>
      <c r="AF18" s="28">
        <f t="shared" si="25"/>
        <v>1</v>
      </c>
      <c r="AG18" s="28">
        <f t="shared" si="25"/>
        <v>0</v>
      </c>
      <c r="AH18" s="27">
        <f t="shared" si="5"/>
        <v>93</v>
      </c>
      <c r="AI18" s="27">
        <f t="shared" si="6"/>
        <v>42</v>
      </c>
      <c r="AJ18" s="27">
        <f t="shared" si="7"/>
        <v>135</v>
      </c>
      <c r="AM18">
        <v>93</v>
      </c>
      <c r="AN18">
        <v>42</v>
      </c>
      <c r="AO18">
        <v>135</v>
      </c>
      <c r="AQ18">
        <f t="shared" si="8"/>
        <v>0</v>
      </c>
      <c r="AR18">
        <f t="shared" si="9"/>
        <v>0</v>
      </c>
      <c r="AS18">
        <f t="shared" si="10"/>
        <v>0</v>
      </c>
      <c r="AT18" s="236"/>
      <c r="AU18" s="239" t="s">
        <v>22</v>
      </c>
      <c r="AV18" s="11" t="s">
        <v>12</v>
      </c>
      <c r="AW18" s="11">
        <f t="shared" si="1"/>
        <v>18</v>
      </c>
      <c r="AX18" s="11">
        <f t="shared" si="1"/>
        <v>9</v>
      </c>
      <c r="AZ18">
        <f t="shared" si="16"/>
        <v>0</v>
      </c>
    </row>
    <row r="19" spans="1:52" ht="15">
      <c r="A19" s="265"/>
      <c r="B19" s="260"/>
      <c r="C19" s="28" t="s">
        <v>13</v>
      </c>
      <c r="D19" s="28">
        <f aca="true" t="shared" si="26" ref="D19:AG19">D210+D402</f>
        <v>0</v>
      </c>
      <c r="E19" s="28">
        <f t="shared" si="26"/>
        <v>0</v>
      </c>
      <c r="F19" s="28">
        <f t="shared" si="26"/>
        <v>0</v>
      </c>
      <c r="G19" s="28">
        <f t="shared" si="26"/>
        <v>0</v>
      </c>
      <c r="H19" s="28">
        <f t="shared" si="26"/>
        <v>0</v>
      </c>
      <c r="I19" s="28">
        <f t="shared" si="26"/>
        <v>0</v>
      </c>
      <c r="J19" s="28">
        <f t="shared" si="26"/>
        <v>0</v>
      </c>
      <c r="K19" s="28">
        <f t="shared" si="26"/>
        <v>0</v>
      </c>
      <c r="L19" s="28">
        <f t="shared" si="26"/>
        <v>0</v>
      </c>
      <c r="M19" s="28">
        <f t="shared" si="26"/>
        <v>0</v>
      </c>
      <c r="N19" s="28">
        <f t="shared" si="26"/>
        <v>0</v>
      </c>
      <c r="O19" s="28">
        <f t="shared" si="26"/>
        <v>0</v>
      </c>
      <c r="P19" s="28">
        <f t="shared" si="26"/>
        <v>0</v>
      </c>
      <c r="Q19" s="28">
        <f t="shared" si="26"/>
        <v>0</v>
      </c>
      <c r="R19" s="28">
        <f t="shared" si="26"/>
        <v>0</v>
      </c>
      <c r="S19" s="28">
        <f t="shared" si="26"/>
        <v>0</v>
      </c>
      <c r="T19" s="28">
        <f t="shared" si="26"/>
        <v>0</v>
      </c>
      <c r="U19" s="28">
        <f t="shared" si="26"/>
        <v>0</v>
      </c>
      <c r="V19" s="28">
        <f t="shared" si="26"/>
        <v>0</v>
      </c>
      <c r="W19" s="28">
        <f t="shared" si="26"/>
        <v>0</v>
      </c>
      <c r="X19" s="28">
        <f t="shared" si="26"/>
        <v>0</v>
      </c>
      <c r="Y19" s="28">
        <f t="shared" si="26"/>
        <v>0</v>
      </c>
      <c r="Z19" s="28">
        <f t="shared" si="26"/>
        <v>0</v>
      </c>
      <c r="AA19" s="28">
        <f t="shared" si="26"/>
        <v>0</v>
      </c>
      <c r="AB19" s="28">
        <f t="shared" si="26"/>
        <v>0</v>
      </c>
      <c r="AC19" s="28">
        <f t="shared" si="26"/>
        <v>0</v>
      </c>
      <c r="AD19" s="28">
        <f t="shared" si="26"/>
        <v>0</v>
      </c>
      <c r="AE19" s="28">
        <f t="shared" si="26"/>
        <v>0</v>
      </c>
      <c r="AF19" s="28">
        <f t="shared" si="26"/>
        <v>0</v>
      </c>
      <c r="AG19" s="28">
        <f t="shared" si="26"/>
        <v>0</v>
      </c>
      <c r="AH19" s="27">
        <f t="shared" si="5"/>
        <v>0</v>
      </c>
      <c r="AI19" s="27">
        <f t="shared" si="6"/>
        <v>0</v>
      </c>
      <c r="AJ19" s="27">
        <f t="shared" si="7"/>
        <v>0</v>
      </c>
      <c r="AM19">
        <v>0</v>
      </c>
      <c r="AN19">
        <v>0</v>
      </c>
      <c r="AO19">
        <v>0</v>
      </c>
      <c r="AQ19">
        <f t="shared" si="8"/>
        <v>0</v>
      </c>
      <c r="AR19">
        <f t="shared" si="9"/>
        <v>0</v>
      </c>
      <c r="AS19">
        <f t="shared" si="10"/>
        <v>0</v>
      </c>
      <c r="AT19" s="236"/>
      <c r="AU19" s="240"/>
      <c r="AV19" s="11" t="s">
        <v>13</v>
      </c>
      <c r="AW19" s="11">
        <f aca="true" t="shared" si="27" ref="AW19:AX34">AW161+AW311</f>
        <v>0</v>
      </c>
      <c r="AX19" s="11">
        <f t="shared" si="27"/>
        <v>0</v>
      </c>
      <c r="AZ19">
        <f t="shared" si="16"/>
        <v>0</v>
      </c>
    </row>
    <row r="20" spans="1:52" ht="15">
      <c r="A20" s="189" t="s">
        <v>15</v>
      </c>
      <c r="B20" s="189"/>
      <c r="C20" s="13" t="s">
        <v>12</v>
      </c>
      <c r="D20" s="13">
        <f aca="true" t="shared" si="28" ref="D20:AG20">D211+D403</f>
        <v>2</v>
      </c>
      <c r="E20" s="13">
        <f t="shared" si="28"/>
        <v>1</v>
      </c>
      <c r="F20" s="13">
        <f t="shared" si="28"/>
        <v>0</v>
      </c>
      <c r="G20" s="13">
        <f t="shared" si="28"/>
        <v>0</v>
      </c>
      <c r="H20" s="13">
        <f t="shared" si="28"/>
        <v>1</v>
      </c>
      <c r="I20" s="13">
        <f t="shared" si="28"/>
        <v>0</v>
      </c>
      <c r="J20" s="13">
        <f t="shared" si="28"/>
        <v>0</v>
      </c>
      <c r="K20" s="13">
        <f t="shared" si="28"/>
        <v>2</v>
      </c>
      <c r="L20" s="13">
        <f t="shared" si="28"/>
        <v>1</v>
      </c>
      <c r="M20" s="13">
        <f t="shared" si="28"/>
        <v>1</v>
      </c>
      <c r="N20" s="13">
        <f t="shared" si="28"/>
        <v>7</v>
      </c>
      <c r="O20" s="13">
        <f t="shared" si="28"/>
        <v>28</v>
      </c>
      <c r="P20" s="13">
        <f t="shared" si="28"/>
        <v>9</v>
      </c>
      <c r="Q20" s="13">
        <f t="shared" si="28"/>
        <v>6</v>
      </c>
      <c r="R20" s="13">
        <f t="shared" si="28"/>
        <v>0</v>
      </c>
      <c r="S20" s="13">
        <f t="shared" si="28"/>
        <v>0</v>
      </c>
      <c r="T20" s="13">
        <f t="shared" si="28"/>
        <v>0</v>
      </c>
      <c r="U20" s="13">
        <f t="shared" si="28"/>
        <v>0</v>
      </c>
      <c r="V20" s="13">
        <f t="shared" si="28"/>
        <v>2</v>
      </c>
      <c r="W20" s="13">
        <f t="shared" si="28"/>
        <v>0</v>
      </c>
      <c r="X20" s="13">
        <f t="shared" si="28"/>
        <v>1</v>
      </c>
      <c r="Y20" s="13">
        <f t="shared" si="28"/>
        <v>0</v>
      </c>
      <c r="Z20" s="13">
        <f t="shared" si="28"/>
        <v>0</v>
      </c>
      <c r="AA20" s="13">
        <f t="shared" si="28"/>
        <v>0</v>
      </c>
      <c r="AB20" s="13">
        <f t="shared" si="28"/>
        <v>0</v>
      </c>
      <c r="AC20" s="13">
        <f t="shared" si="28"/>
        <v>0</v>
      </c>
      <c r="AD20" s="13">
        <f t="shared" si="28"/>
        <v>0</v>
      </c>
      <c r="AE20" s="13">
        <f t="shared" si="28"/>
        <v>0</v>
      </c>
      <c r="AF20" s="13">
        <f t="shared" si="28"/>
        <v>0</v>
      </c>
      <c r="AG20" s="13">
        <f t="shared" si="28"/>
        <v>0</v>
      </c>
      <c r="AH20" s="27">
        <f t="shared" si="5"/>
        <v>23</v>
      </c>
      <c r="AI20" s="27">
        <f t="shared" si="6"/>
        <v>38</v>
      </c>
      <c r="AJ20" s="27">
        <f t="shared" si="7"/>
        <v>61</v>
      </c>
      <c r="AM20">
        <v>23</v>
      </c>
      <c r="AN20">
        <v>38</v>
      </c>
      <c r="AO20">
        <v>61</v>
      </c>
      <c r="AQ20">
        <f t="shared" si="8"/>
        <v>0</v>
      </c>
      <c r="AR20">
        <f t="shared" si="9"/>
        <v>0</v>
      </c>
      <c r="AS20">
        <f t="shared" si="10"/>
        <v>0</v>
      </c>
      <c r="AT20" s="236"/>
      <c r="AU20" s="239" t="s">
        <v>23</v>
      </c>
      <c r="AV20" s="11" t="s">
        <v>12</v>
      </c>
      <c r="AW20" s="11">
        <f t="shared" si="27"/>
        <v>28</v>
      </c>
      <c r="AX20" s="11">
        <f t="shared" si="27"/>
        <v>7</v>
      </c>
      <c r="AZ20">
        <f t="shared" si="16"/>
        <v>0</v>
      </c>
    </row>
    <row r="21" spans="1:52" ht="15">
      <c r="A21" s="189"/>
      <c r="B21" s="189"/>
      <c r="C21" s="13" t="s">
        <v>13</v>
      </c>
      <c r="D21" s="13">
        <f aca="true" t="shared" si="29" ref="D21:AG21">D212+D404</f>
        <v>0</v>
      </c>
      <c r="E21" s="13">
        <f t="shared" si="29"/>
        <v>0</v>
      </c>
      <c r="F21" s="13">
        <f t="shared" si="29"/>
        <v>0</v>
      </c>
      <c r="G21" s="13">
        <f t="shared" si="29"/>
        <v>0</v>
      </c>
      <c r="H21" s="13">
        <f t="shared" si="29"/>
        <v>0</v>
      </c>
      <c r="I21" s="13">
        <f t="shared" si="29"/>
        <v>0</v>
      </c>
      <c r="J21" s="13">
        <f t="shared" si="29"/>
        <v>0</v>
      </c>
      <c r="K21" s="13">
        <f t="shared" si="29"/>
        <v>0</v>
      </c>
      <c r="L21" s="13">
        <f t="shared" si="29"/>
        <v>0</v>
      </c>
      <c r="M21" s="13">
        <f t="shared" si="29"/>
        <v>0</v>
      </c>
      <c r="N21" s="13">
        <f t="shared" si="29"/>
        <v>0</v>
      </c>
      <c r="O21" s="13">
        <f t="shared" si="29"/>
        <v>0</v>
      </c>
      <c r="P21" s="13">
        <f t="shared" si="29"/>
        <v>0</v>
      </c>
      <c r="Q21" s="13">
        <f t="shared" si="29"/>
        <v>0</v>
      </c>
      <c r="R21" s="13">
        <f t="shared" si="29"/>
        <v>0</v>
      </c>
      <c r="S21" s="13">
        <f t="shared" si="29"/>
        <v>0</v>
      </c>
      <c r="T21" s="13">
        <f t="shared" si="29"/>
        <v>0</v>
      </c>
      <c r="U21" s="13">
        <f t="shared" si="29"/>
        <v>0</v>
      </c>
      <c r="V21" s="13">
        <f t="shared" si="29"/>
        <v>0</v>
      </c>
      <c r="W21" s="13">
        <f t="shared" si="29"/>
        <v>0</v>
      </c>
      <c r="X21" s="13">
        <f t="shared" si="29"/>
        <v>0</v>
      </c>
      <c r="Y21" s="13">
        <f t="shared" si="29"/>
        <v>0</v>
      </c>
      <c r="Z21" s="13">
        <f t="shared" si="29"/>
        <v>0</v>
      </c>
      <c r="AA21" s="13">
        <f t="shared" si="29"/>
        <v>0</v>
      </c>
      <c r="AB21" s="13">
        <f t="shared" si="29"/>
        <v>0</v>
      </c>
      <c r="AC21" s="13">
        <f t="shared" si="29"/>
        <v>0</v>
      </c>
      <c r="AD21" s="13">
        <f t="shared" si="29"/>
        <v>0</v>
      </c>
      <c r="AE21" s="13">
        <f t="shared" si="29"/>
        <v>0</v>
      </c>
      <c r="AF21" s="13">
        <f t="shared" si="29"/>
        <v>0</v>
      </c>
      <c r="AG21" s="13">
        <f t="shared" si="29"/>
        <v>0</v>
      </c>
      <c r="AH21" s="27">
        <f t="shared" si="5"/>
        <v>0</v>
      </c>
      <c r="AI21" s="27">
        <f t="shared" si="6"/>
        <v>0</v>
      </c>
      <c r="AJ21" s="27">
        <f t="shared" si="7"/>
        <v>0</v>
      </c>
      <c r="AM21">
        <v>0</v>
      </c>
      <c r="AN21">
        <v>0</v>
      </c>
      <c r="AO21">
        <v>0</v>
      </c>
      <c r="AQ21">
        <f t="shared" si="8"/>
        <v>0</v>
      </c>
      <c r="AR21">
        <f t="shared" si="9"/>
        <v>0</v>
      </c>
      <c r="AS21">
        <f t="shared" si="10"/>
        <v>0</v>
      </c>
      <c r="AT21" s="236"/>
      <c r="AU21" s="240"/>
      <c r="AV21" s="11" t="s">
        <v>13</v>
      </c>
      <c r="AW21" s="11">
        <f t="shared" si="27"/>
        <v>0</v>
      </c>
      <c r="AX21" s="11">
        <f t="shared" si="27"/>
        <v>0</v>
      </c>
      <c r="AZ21">
        <f>AW21-AH49</f>
        <v>0</v>
      </c>
    </row>
    <row r="22" spans="1:52" ht="26.25" customHeight="1">
      <c r="A22" s="252" t="s">
        <v>105</v>
      </c>
      <c r="B22" s="261" t="s">
        <v>106</v>
      </c>
      <c r="C22" s="2" t="s">
        <v>12</v>
      </c>
      <c r="D22" s="13">
        <f aca="true" t="shared" si="30" ref="D22:AG22">D213+D405</f>
        <v>0</v>
      </c>
      <c r="E22" s="13">
        <f t="shared" si="30"/>
        <v>0</v>
      </c>
      <c r="F22" s="13">
        <f t="shared" si="30"/>
        <v>0</v>
      </c>
      <c r="G22" s="13">
        <f t="shared" si="30"/>
        <v>0</v>
      </c>
      <c r="H22" s="13">
        <f t="shared" si="30"/>
        <v>0</v>
      </c>
      <c r="I22" s="13">
        <f t="shared" si="30"/>
        <v>0</v>
      </c>
      <c r="J22" s="13">
        <f t="shared" si="30"/>
        <v>0</v>
      </c>
      <c r="K22" s="13">
        <f t="shared" si="30"/>
        <v>0</v>
      </c>
      <c r="L22" s="13">
        <f t="shared" si="30"/>
        <v>0</v>
      </c>
      <c r="M22" s="13">
        <f t="shared" si="30"/>
        <v>1</v>
      </c>
      <c r="N22" s="13">
        <f t="shared" si="30"/>
        <v>16</v>
      </c>
      <c r="O22" s="13">
        <f t="shared" si="30"/>
        <v>5</v>
      </c>
      <c r="P22" s="13">
        <f t="shared" si="30"/>
        <v>9</v>
      </c>
      <c r="Q22" s="13">
        <f t="shared" si="30"/>
        <v>5</v>
      </c>
      <c r="R22" s="13">
        <f t="shared" si="30"/>
        <v>0</v>
      </c>
      <c r="S22" s="13">
        <f t="shared" si="30"/>
        <v>0</v>
      </c>
      <c r="T22" s="13">
        <f t="shared" si="30"/>
        <v>0</v>
      </c>
      <c r="U22" s="13">
        <f t="shared" si="30"/>
        <v>0</v>
      </c>
      <c r="V22" s="13">
        <f t="shared" si="30"/>
        <v>0</v>
      </c>
      <c r="W22" s="13">
        <f t="shared" si="30"/>
        <v>0</v>
      </c>
      <c r="X22" s="13">
        <f t="shared" si="30"/>
        <v>0</v>
      </c>
      <c r="Y22" s="13">
        <f t="shared" si="30"/>
        <v>0</v>
      </c>
      <c r="Z22" s="13">
        <f t="shared" si="30"/>
        <v>0</v>
      </c>
      <c r="AA22" s="13">
        <f t="shared" si="30"/>
        <v>0</v>
      </c>
      <c r="AB22" s="13">
        <f t="shared" si="30"/>
        <v>0</v>
      </c>
      <c r="AC22" s="13">
        <f t="shared" si="30"/>
        <v>0</v>
      </c>
      <c r="AD22" s="13">
        <f t="shared" si="30"/>
        <v>0</v>
      </c>
      <c r="AE22" s="13">
        <f t="shared" si="30"/>
        <v>0</v>
      </c>
      <c r="AF22" s="13">
        <f t="shared" si="30"/>
        <v>0</v>
      </c>
      <c r="AG22" s="13">
        <f t="shared" si="30"/>
        <v>0</v>
      </c>
      <c r="AH22" s="27">
        <f t="shared" si="5"/>
        <v>25</v>
      </c>
      <c r="AI22" s="27">
        <f t="shared" si="6"/>
        <v>11</v>
      </c>
      <c r="AJ22" s="27">
        <f t="shared" si="7"/>
        <v>36</v>
      </c>
      <c r="AM22">
        <v>25</v>
      </c>
      <c r="AN22">
        <v>11</v>
      </c>
      <c r="AO22">
        <v>36</v>
      </c>
      <c r="AQ22">
        <f t="shared" si="8"/>
        <v>0</v>
      </c>
      <c r="AR22">
        <f t="shared" si="9"/>
        <v>0</v>
      </c>
      <c r="AS22">
        <f t="shared" si="10"/>
        <v>0</v>
      </c>
      <c r="AT22" s="236"/>
      <c r="AU22" s="239" t="s">
        <v>24</v>
      </c>
      <c r="AV22" s="11" t="s">
        <v>12</v>
      </c>
      <c r="AW22" s="11">
        <f t="shared" si="27"/>
        <v>31</v>
      </c>
      <c r="AX22" s="11">
        <f t="shared" si="27"/>
        <v>16</v>
      </c>
      <c r="AZ22">
        <f t="shared" si="16"/>
        <v>0</v>
      </c>
    </row>
    <row r="23" spans="1:52" ht="15">
      <c r="A23" s="253"/>
      <c r="B23" s="262"/>
      <c r="C23" s="2" t="s">
        <v>13</v>
      </c>
      <c r="D23" s="13">
        <f aca="true" t="shared" si="31" ref="D23:AG23">D214+D406</f>
        <v>0</v>
      </c>
      <c r="E23" s="13">
        <f t="shared" si="31"/>
        <v>0</v>
      </c>
      <c r="F23" s="13">
        <f t="shared" si="31"/>
        <v>0</v>
      </c>
      <c r="G23" s="13">
        <f t="shared" si="31"/>
        <v>0</v>
      </c>
      <c r="H23" s="13">
        <f t="shared" si="31"/>
        <v>0</v>
      </c>
      <c r="I23" s="13">
        <f t="shared" si="31"/>
        <v>0</v>
      </c>
      <c r="J23" s="13">
        <f t="shared" si="31"/>
        <v>0</v>
      </c>
      <c r="K23" s="13">
        <f t="shared" si="31"/>
        <v>0</v>
      </c>
      <c r="L23" s="13">
        <f t="shared" si="31"/>
        <v>1</v>
      </c>
      <c r="M23" s="13">
        <f t="shared" si="31"/>
        <v>0</v>
      </c>
      <c r="N23" s="13">
        <f t="shared" si="31"/>
        <v>1</v>
      </c>
      <c r="O23" s="13">
        <f t="shared" si="31"/>
        <v>0</v>
      </c>
      <c r="P23" s="13">
        <f t="shared" si="31"/>
        <v>0</v>
      </c>
      <c r="Q23" s="13">
        <f t="shared" si="31"/>
        <v>0</v>
      </c>
      <c r="R23" s="13">
        <f t="shared" si="31"/>
        <v>0</v>
      </c>
      <c r="S23" s="13">
        <f t="shared" si="31"/>
        <v>0</v>
      </c>
      <c r="T23" s="13">
        <f t="shared" si="31"/>
        <v>0</v>
      </c>
      <c r="U23" s="13">
        <f t="shared" si="31"/>
        <v>0</v>
      </c>
      <c r="V23" s="13">
        <f t="shared" si="31"/>
        <v>0</v>
      </c>
      <c r="W23" s="13">
        <f t="shared" si="31"/>
        <v>0</v>
      </c>
      <c r="X23" s="13">
        <f t="shared" si="31"/>
        <v>0</v>
      </c>
      <c r="Y23" s="13">
        <f t="shared" si="31"/>
        <v>0</v>
      </c>
      <c r="Z23" s="13">
        <f t="shared" si="31"/>
        <v>0</v>
      </c>
      <c r="AA23" s="13">
        <f t="shared" si="31"/>
        <v>0</v>
      </c>
      <c r="AB23" s="13">
        <f t="shared" si="31"/>
        <v>0</v>
      </c>
      <c r="AC23" s="13">
        <f t="shared" si="31"/>
        <v>0</v>
      </c>
      <c r="AD23" s="13">
        <f t="shared" si="31"/>
        <v>0</v>
      </c>
      <c r="AE23" s="13">
        <f t="shared" si="31"/>
        <v>0</v>
      </c>
      <c r="AF23" s="13">
        <f t="shared" si="31"/>
        <v>0</v>
      </c>
      <c r="AG23" s="13">
        <f t="shared" si="31"/>
        <v>0</v>
      </c>
      <c r="AH23" s="27">
        <f t="shared" si="5"/>
        <v>2</v>
      </c>
      <c r="AI23" s="27">
        <f t="shared" si="6"/>
        <v>0</v>
      </c>
      <c r="AJ23" s="27">
        <f t="shared" si="7"/>
        <v>2</v>
      </c>
      <c r="AM23">
        <v>2</v>
      </c>
      <c r="AN23">
        <v>0</v>
      </c>
      <c r="AO23">
        <v>2</v>
      </c>
      <c r="AQ23">
        <f t="shared" si="8"/>
        <v>0</v>
      </c>
      <c r="AR23">
        <f t="shared" si="9"/>
        <v>0</v>
      </c>
      <c r="AS23">
        <f t="shared" si="10"/>
        <v>0</v>
      </c>
      <c r="AT23" s="236"/>
      <c r="AU23" s="240"/>
      <c r="AV23" s="11" t="s">
        <v>13</v>
      </c>
      <c r="AW23" s="11">
        <f t="shared" si="27"/>
        <v>4</v>
      </c>
      <c r="AX23" s="11">
        <f t="shared" si="27"/>
        <v>0</v>
      </c>
      <c r="AZ23">
        <f t="shared" si="16"/>
        <v>0</v>
      </c>
    </row>
    <row r="24" spans="1:52" ht="26.25" customHeight="1">
      <c r="A24" s="253"/>
      <c r="B24" s="261" t="s">
        <v>107</v>
      </c>
      <c r="C24" s="2" t="s">
        <v>12</v>
      </c>
      <c r="D24" s="13">
        <f aca="true" t="shared" si="32" ref="D24:AG24">D215+D407</f>
        <v>0</v>
      </c>
      <c r="E24" s="13">
        <f t="shared" si="32"/>
        <v>0</v>
      </c>
      <c r="F24" s="13">
        <f t="shared" si="32"/>
        <v>0</v>
      </c>
      <c r="G24" s="13">
        <f t="shared" si="32"/>
        <v>0</v>
      </c>
      <c r="H24" s="13">
        <f t="shared" si="32"/>
        <v>0</v>
      </c>
      <c r="I24" s="13">
        <f t="shared" si="32"/>
        <v>0</v>
      </c>
      <c r="J24" s="13">
        <f t="shared" si="32"/>
        <v>0</v>
      </c>
      <c r="K24" s="13">
        <f t="shared" si="32"/>
        <v>0</v>
      </c>
      <c r="L24" s="13">
        <f t="shared" si="32"/>
        <v>0</v>
      </c>
      <c r="M24" s="13">
        <f t="shared" si="32"/>
        <v>0</v>
      </c>
      <c r="N24" s="13">
        <f t="shared" si="32"/>
        <v>8</v>
      </c>
      <c r="O24" s="13">
        <f t="shared" si="32"/>
        <v>8</v>
      </c>
      <c r="P24" s="13">
        <f t="shared" si="32"/>
        <v>4</v>
      </c>
      <c r="Q24" s="13">
        <f t="shared" si="32"/>
        <v>3</v>
      </c>
      <c r="R24" s="13">
        <f t="shared" si="32"/>
        <v>0</v>
      </c>
      <c r="S24" s="13">
        <f t="shared" si="32"/>
        <v>0</v>
      </c>
      <c r="T24" s="13">
        <f t="shared" si="32"/>
        <v>0</v>
      </c>
      <c r="U24" s="13">
        <f t="shared" si="32"/>
        <v>0</v>
      </c>
      <c r="V24" s="13">
        <f t="shared" si="32"/>
        <v>0</v>
      </c>
      <c r="W24" s="13">
        <f t="shared" si="32"/>
        <v>2</v>
      </c>
      <c r="X24" s="13">
        <f t="shared" si="32"/>
        <v>1</v>
      </c>
      <c r="Y24" s="13">
        <f t="shared" si="32"/>
        <v>0</v>
      </c>
      <c r="Z24" s="13">
        <f t="shared" si="32"/>
        <v>0</v>
      </c>
      <c r="AA24" s="13">
        <f t="shared" si="32"/>
        <v>0</v>
      </c>
      <c r="AB24" s="13">
        <f t="shared" si="32"/>
        <v>0</v>
      </c>
      <c r="AC24" s="13">
        <f t="shared" si="32"/>
        <v>0</v>
      </c>
      <c r="AD24" s="13">
        <f t="shared" si="32"/>
        <v>0</v>
      </c>
      <c r="AE24" s="13">
        <f t="shared" si="32"/>
        <v>0</v>
      </c>
      <c r="AF24" s="13">
        <f t="shared" si="32"/>
        <v>0</v>
      </c>
      <c r="AG24" s="13">
        <f t="shared" si="32"/>
        <v>0</v>
      </c>
      <c r="AH24" s="27">
        <f t="shared" si="5"/>
        <v>13</v>
      </c>
      <c r="AI24" s="27">
        <f t="shared" si="6"/>
        <v>13</v>
      </c>
      <c r="AJ24" s="27">
        <f t="shared" si="7"/>
        <v>26</v>
      </c>
      <c r="AM24">
        <v>13</v>
      </c>
      <c r="AN24">
        <v>13</v>
      </c>
      <c r="AO24">
        <v>26</v>
      </c>
      <c r="AQ24">
        <f t="shared" si="8"/>
        <v>0</v>
      </c>
      <c r="AR24">
        <f t="shared" si="9"/>
        <v>0</v>
      </c>
      <c r="AS24">
        <f t="shared" si="10"/>
        <v>0</v>
      </c>
      <c r="AT24" s="236"/>
      <c r="AU24" s="239" t="s">
        <v>25</v>
      </c>
      <c r="AV24" s="11" t="s">
        <v>12</v>
      </c>
      <c r="AW24" s="11">
        <f t="shared" si="27"/>
        <v>18</v>
      </c>
      <c r="AX24" s="11">
        <f t="shared" si="27"/>
        <v>21</v>
      </c>
      <c r="AZ24">
        <f t="shared" si="16"/>
        <v>0</v>
      </c>
    </row>
    <row r="25" spans="1:52" ht="15">
      <c r="A25" s="253"/>
      <c r="B25" s="262"/>
      <c r="C25" s="2" t="s">
        <v>13</v>
      </c>
      <c r="D25" s="13">
        <f aca="true" t="shared" si="33" ref="D25:AG25">D216+D408</f>
        <v>0</v>
      </c>
      <c r="E25" s="13">
        <f t="shared" si="33"/>
        <v>0</v>
      </c>
      <c r="F25" s="13">
        <f t="shared" si="33"/>
        <v>0</v>
      </c>
      <c r="G25" s="13">
        <f t="shared" si="33"/>
        <v>0</v>
      </c>
      <c r="H25" s="13">
        <f t="shared" si="33"/>
        <v>0</v>
      </c>
      <c r="I25" s="13">
        <f t="shared" si="33"/>
        <v>0</v>
      </c>
      <c r="J25" s="13">
        <f t="shared" si="33"/>
        <v>0</v>
      </c>
      <c r="K25" s="13">
        <f t="shared" si="33"/>
        <v>0</v>
      </c>
      <c r="L25" s="13">
        <f t="shared" si="33"/>
        <v>0</v>
      </c>
      <c r="M25" s="13">
        <f t="shared" si="33"/>
        <v>0</v>
      </c>
      <c r="N25" s="13">
        <f t="shared" si="33"/>
        <v>0</v>
      </c>
      <c r="O25" s="13">
        <f t="shared" si="33"/>
        <v>0</v>
      </c>
      <c r="P25" s="13">
        <f t="shared" si="33"/>
        <v>0</v>
      </c>
      <c r="Q25" s="13">
        <f t="shared" si="33"/>
        <v>0</v>
      </c>
      <c r="R25" s="13">
        <f t="shared" si="33"/>
        <v>0</v>
      </c>
      <c r="S25" s="13">
        <f t="shared" si="33"/>
        <v>0</v>
      </c>
      <c r="T25" s="13">
        <f t="shared" si="33"/>
        <v>0</v>
      </c>
      <c r="U25" s="13">
        <f t="shared" si="33"/>
        <v>0</v>
      </c>
      <c r="V25" s="13">
        <f t="shared" si="33"/>
        <v>0</v>
      </c>
      <c r="W25" s="13">
        <f t="shared" si="33"/>
        <v>0</v>
      </c>
      <c r="X25" s="13">
        <f t="shared" si="33"/>
        <v>0</v>
      </c>
      <c r="Y25" s="13">
        <f t="shared" si="33"/>
        <v>0</v>
      </c>
      <c r="Z25" s="13">
        <f t="shared" si="33"/>
        <v>0</v>
      </c>
      <c r="AA25" s="13">
        <f t="shared" si="33"/>
        <v>0</v>
      </c>
      <c r="AB25" s="13">
        <f t="shared" si="33"/>
        <v>0</v>
      </c>
      <c r="AC25" s="13">
        <f t="shared" si="33"/>
        <v>0</v>
      </c>
      <c r="AD25" s="13">
        <f t="shared" si="33"/>
        <v>0</v>
      </c>
      <c r="AE25" s="13">
        <f t="shared" si="33"/>
        <v>0</v>
      </c>
      <c r="AF25" s="13">
        <f t="shared" si="33"/>
        <v>0</v>
      </c>
      <c r="AG25" s="13">
        <f t="shared" si="33"/>
        <v>0</v>
      </c>
      <c r="AH25" s="27">
        <f t="shared" si="5"/>
        <v>0</v>
      </c>
      <c r="AI25" s="27">
        <f t="shared" si="6"/>
        <v>0</v>
      </c>
      <c r="AJ25" s="27">
        <f t="shared" si="7"/>
        <v>0</v>
      </c>
      <c r="AM25">
        <v>0</v>
      </c>
      <c r="AN25">
        <v>0</v>
      </c>
      <c r="AO25">
        <v>0</v>
      </c>
      <c r="AQ25">
        <f t="shared" si="8"/>
        <v>0</v>
      </c>
      <c r="AR25">
        <f t="shared" si="9"/>
        <v>0</v>
      </c>
      <c r="AS25">
        <f t="shared" si="10"/>
        <v>0</v>
      </c>
      <c r="AT25" s="236"/>
      <c r="AU25" s="240"/>
      <c r="AV25" s="11" t="s">
        <v>13</v>
      </c>
      <c r="AW25" s="11">
        <f t="shared" si="27"/>
        <v>0</v>
      </c>
      <c r="AX25" s="11">
        <f t="shared" si="27"/>
        <v>0</v>
      </c>
      <c r="AZ25">
        <f t="shared" si="16"/>
        <v>0</v>
      </c>
    </row>
    <row r="26" spans="1:52" ht="15">
      <c r="A26" s="253"/>
      <c r="B26" s="261" t="s">
        <v>108</v>
      </c>
      <c r="C26" s="2" t="s">
        <v>12</v>
      </c>
      <c r="D26" s="13">
        <f aca="true" t="shared" si="34" ref="D26:AG26">D217+D409</f>
        <v>0</v>
      </c>
      <c r="E26" s="13">
        <f t="shared" si="34"/>
        <v>0</v>
      </c>
      <c r="F26" s="13">
        <f t="shared" si="34"/>
        <v>1</v>
      </c>
      <c r="G26" s="13">
        <f t="shared" si="34"/>
        <v>0</v>
      </c>
      <c r="H26" s="13">
        <f t="shared" si="34"/>
        <v>0</v>
      </c>
      <c r="I26" s="13">
        <f t="shared" si="34"/>
        <v>0</v>
      </c>
      <c r="J26" s="13">
        <f t="shared" si="34"/>
        <v>2</v>
      </c>
      <c r="K26" s="13">
        <f t="shared" si="34"/>
        <v>0</v>
      </c>
      <c r="L26" s="13">
        <f t="shared" si="34"/>
        <v>0</v>
      </c>
      <c r="M26" s="13">
        <f t="shared" si="34"/>
        <v>0</v>
      </c>
      <c r="N26" s="13">
        <f t="shared" si="34"/>
        <v>5</v>
      </c>
      <c r="O26" s="13">
        <f t="shared" si="34"/>
        <v>4</v>
      </c>
      <c r="P26" s="13">
        <f t="shared" si="34"/>
        <v>6</v>
      </c>
      <c r="Q26" s="13">
        <f t="shared" si="34"/>
        <v>0</v>
      </c>
      <c r="R26" s="13">
        <f t="shared" si="34"/>
        <v>0</v>
      </c>
      <c r="S26" s="13">
        <f t="shared" si="34"/>
        <v>0</v>
      </c>
      <c r="T26" s="13">
        <f t="shared" si="34"/>
        <v>0</v>
      </c>
      <c r="U26" s="13">
        <f t="shared" si="34"/>
        <v>1</v>
      </c>
      <c r="V26" s="13">
        <f t="shared" si="34"/>
        <v>0</v>
      </c>
      <c r="W26" s="13">
        <f t="shared" si="34"/>
        <v>0</v>
      </c>
      <c r="X26" s="13">
        <f t="shared" si="34"/>
        <v>0</v>
      </c>
      <c r="Y26" s="13">
        <f t="shared" si="34"/>
        <v>0</v>
      </c>
      <c r="Z26" s="13">
        <f t="shared" si="34"/>
        <v>0</v>
      </c>
      <c r="AA26" s="13">
        <f t="shared" si="34"/>
        <v>0</v>
      </c>
      <c r="AB26" s="13">
        <f t="shared" si="34"/>
        <v>0</v>
      </c>
      <c r="AC26" s="13">
        <f t="shared" si="34"/>
        <v>0</v>
      </c>
      <c r="AD26" s="13">
        <f t="shared" si="34"/>
        <v>0</v>
      </c>
      <c r="AE26" s="13">
        <f t="shared" si="34"/>
        <v>0</v>
      </c>
      <c r="AF26" s="13">
        <f t="shared" si="34"/>
        <v>0</v>
      </c>
      <c r="AG26" s="13">
        <f t="shared" si="34"/>
        <v>0</v>
      </c>
      <c r="AH26" s="27">
        <f t="shared" si="5"/>
        <v>14</v>
      </c>
      <c r="AI26" s="27">
        <f t="shared" si="6"/>
        <v>5</v>
      </c>
      <c r="AJ26" s="27">
        <f t="shared" si="7"/>
        <v>19</v>
      </c>
      <c r="AM26">
        <v>14</v>
      </c>
      <c r="AN26">
        <v>5</v>
      </c>
      <c r="AO26">
        <v>19</v>
      </c>
      <c r="AQ26">
        <f t="shared" si="8"/>
        <v>0</v>
      </c>
      <c r="AR26">
        <f t="shared" si="9"/>
        <v>0</v>
      </c>
      <c r="AS26">
        <f t="shared" si="10"/>
        <v>0</v>
      </c>
      <c r="AT26" s="236"/>
      <c r="AU26" s="239" t="s">
        <v>26</v>
      </c>
      <c r="AV26" s="11" t="s">
        <v>12</v>
      </c>
      <c r="AW26" s="11">
        <f t="shared" si="27"/>
        <v>14</v>
      </c>
      <c r="AX26" s="11">
        <f t="shared" si="27"/>
        <v>13</v>
      </c>
      <c r="AZ26">
        <f t="shared" si="16"/>
        <v>0</v>
      </c>
    </row>
    <row r="27" spans="1:52" ht="15">
      <c r="A27" s="253"/>
      <c r="B27" s="262"/>
      <c r="C27" s="2" t="s">
        <v>13</v>
      </c>
      <c r="D27" s="13">
        <f aca="true" t="shared" si="35" ref="D27:AG27">D218+D410</f>
        <v>0</v>
      </c>
      <c r="E27" s="13">
        <f t="shared" si="35"/>
        <v>0</v>
      </c>
      <c r="F27" s="13">
        <f t="shared" si="35"/>
        <v>0</v>
      </c>
      <c r="G27" s="13">
        <f t="shared" si="35"/>
        <v>0</v>
      </c>
      <c r="H27" s="13">
        <f t="shared" si="35"/>
        <v>0</v>
      </c>
      <c r="I27" s="13">
        <f t="shared" si="35"/>
        <v>0</v>
      </c>
      <c r="J27" s="13">
        <f t="shared" si="35"/>
        <v>0</v>
      </c>
      <c r="K27" s="13">
        <f t="shared" si="35"/>
        <v>0</v>
      </c>
      <c r="L27" s="13">
        <f t="shared" si="35"/>
        <v>0</v>
      </c>
      <c r="M27" s="13">
        <f t="shared" si="35"/>
        <v>0</v>
      </c>
      <c r="N27" s="13">
        <f t="shared" si="35"/>
        <v>0</v>
      </c>
      <c r="O27" s="13">
        <f t="shared" si="35"/>
        <v>0</v>
      </c>
      <c r="P27" s="13">
        <f t="shared" si="35"/>
        <v>0</v>
      </c>
      <c r="Q27" s="13">
        <f t="shared" si="35"/>
        <v>0</v>
      </c>
      <c r="R27" s="13">
        <f t="shared" si="35"/>
        <v>0</v>
      </c>
      <c r="S27" s="13">
        <f t="shared" si="35"/>
        <v>0</v>
      </c>
      <c r="T27" s="13">
        <f t="shared" si="35"/>
        <v>0</v>
      </c>
      <c r="U27" s="13">
        <f t="shared" si="35"/>
        <v>0</v>
      </c>
      <c r="V27" s="13">
        <f t="shared" si="35"/>
        <v>0</v>
      </c>
      <c r="W27" s="13">
        <f t="shared" si="35"/>
        <v>0</v>
      </c>
      <c r="X27" s="13">
        <f t="shared" si="35"/>
        <v>0</v>
      </c>
      <c r="Y27" s="13">
        <f t="shared" si="35"/>
        <v>0</v>
      </c>
      <c r="Z27" s="13">
        <f t="shared" si="35"/>
        <v>0</v>
      </c>
      <c r="AA27" s="13">
        <f t="shared" si="35"/>
        <v>0</v>
      </c>
      <c r="AB27" s="13">
        <f t="shared" si="35"/>
        <v>0</v>
      </c>
      <c r="AC27" s="13">
        <f t="shared" si="35"/>
        <v>0</v>
      </c>
      <c r="AD27" s="13">
        <f t="shared" si="35"/>
        <v>0</v>
      </c>
      <c r="AE27" s="13">
        <f t="shared" si="35"/>
        <v>0</v>
      </c>
      <c r="AF27" s="13">
        <f t="shared" si="35"/>
        <v>0</v>
      </c>
      <c r="AG27" s="13">
        <f t="shared" si="35"/>
        <v>0</v>
      </c>
      <c r="AH27" s="27">
        <f t="shared" si="5"/>
        <v>0</v>
      </c>
      <c r="AI27" s="27">
        <f t="shared" si="6"/>
        <v>0</v>
      </c>
      <c r="AJ27" s="27">
        <f t="shared" si="7"/>
        <v>0</v>
      </c>
      <c r="AM27">
        <v>0</v>
      </c>
      <c r="AN27">
        <v>0</v>
      </c>
      <c r="AO27">
        <v>0</v>
      </c>
      <c r="AQ27">
        <f t="shared" si="8"/>
        <v>0</v>
      </c>
      <c r="AR27">
        <f t="shared" si="9"/>
        <v>0</v>
      </c>
      <c r="AS27">
        <f t="shared" si="10"/>
        <v>0</v>
      </c>
      <c r="AT27" s="236"/>
      <c r="AU27" s="240"/>
      <c r="AV27" s="11" t="s">
        <v>13</v>
      </c>
      <c r="AW27" s="11">
        <f t="shared" si="27"/>
        <v>0</v>
      </c>
      <c r="AX27" s="11">
        <f t="shared" si="27"/>
        <v>0</v>
      </c>
      <c r="AZ27">
        <f t="shared" si="16"/>
        <v>0</v>
      </c>
    </row>
    <row r="28" spans="1:52" ht="26.25" customHeight="1">
      <c r="A28" s="253"/>
      <c r="B28" s="261" t="s">
        <v>109</v>
      </c>
      <c r="C28" s="2" t="s">
        <v>12</v>
      </c>
      <c r="D28" s="13">
        <f aca="true" t="shared" si="36" ref="D28:AG28">D219+D411</f>
        <v>0</v>
      </c>
      <c r="E28" s="13">
        <f t="shared" si="36"/>
        <v>0</v>
      </c>
      <c r="F28" s="13">
        <f t="shared" si="36"/>
        <v>0</v>
      </c>
      <c r="G28" s="13">
        <f t="shared" si="36"/>
        <v>0</v>
      </c>
      <c r="H28" s="13">
        <f t="shared" si="36"/>
        <v>0</v>
      </c>
      <c r="I28" s="13">
        <f t="shared" si="36"/>
        <v>0</v>
      </c>
      <c r="J28" s="13">
        <f t="shared" si="36"/>
        <v>0</v>
      </c>
      <c r="K28" s="13">
        <f t="shared" si="36"/>
        <v>0</v>
      </c>
      <c r="L28" s="13">
        <f t="shared" si="36"/>
        <v>0</v>
      </c>
      <c r="M28" s="13">
        <f t="shared" si="36"/>
        <v>0</v>
      </c>
      <c r="N28" s="13">
        <f t="shared" si="36"/>
        <v>3</v>
      </c>
      <c r="O28" s="13">
        <f t="shared" si="36"/>
        <v>14</v>
      </c>
      <c r="P28" s="13">
        <f t="shared" si="36"/>
        <v>2</v>
      </c>
      <c r="Q28" s="13">
        <f t="shared" si="36"/>
        <v>4</v>
      </c>
      <c r="R28" s="13">
        <f t="shared" si="36"/>
        <v>0</v>
      </c>
      <c r="S28" s="13">
        <f t="shared" si="36"/>
        <v>0</v>
      </c>
      <c r="T28" s="13">
        <f t="shared" si="36"/>
        <v>0</v>
      </c>
      <c r="U28" s="13">
        <f t="shared" si="36"/>
        <v>0</v>
      </c>
      <c r="V28" s="13">
        <f t="shared" si="36"/>
        <v>0</v>
      </c>
      <c r="W28" s="13">
        <f t="shared" si="36"/>
        <v>0</v>
      </c>
      <c r="X28" s="13">
        <f t="shared" si="36"/>
        <v>0</v>
      </c>
      <c r="Y28" s="13">
        <f t="shared" si="36"/>
        <v>0</v>
      </c>
      <c r="Z28" s="13">
        <f t="shared" si="36"/>
        <v>0</v>
      </c>
      <c r="AA28" s="13">
        <f t="shared" si="36"/>
        <v>0</v>
      </c>
      <c r="AB28" s="13">
        <f t="shared" si="36"/>
        <v>0</v>
      </c>
      <c r="AC28" s="13">
        <f t="shared" si="36"/>
        <v>0</v>
      </c>
      <c r="AD28" s="13">
        <f t="shared" si="36"/>
        <v>0</v>
      </c>
      <c r="AE28" s="13">
        <f t="shared" si="36"/>
        <v>0</v>
      </c>
      <c r="AF28" s="13">
        <f t="shared" si="36"/>
        <v>0</v>
      </c>
      <c r="AG28" s="13">
        <f t="shared" si="36"/>
        <v>0</v>
      </c>
      <c r="AH28" s="27">
        <f t="shared" si="5"/>
        <v>5</v>
      </c>
      <c r="AI28" s="27">
        <f t="shared" si="6"/>
        <v>18</v>
      </c>
      <c r="AJ28" s="27">
        <f t="shared" si="7"/>
        <v>23</v>
      </c>
      <c r="AM28">
        <v>5</v>
      </c>
      <c r="AN28">
        <v>18</v>
      </c>
      <c r="AO28">
        <v>23</v>
      </c>
      <c r="AQ28">
        <f t="shared" si="8"/>
        <v>0</v>
      </c>
      <c r="AR28">
        <f t="shared" si="9"/>
        <v>0</v>
      </c>
      <c r="AS28">
        <f t="shared" si="10"/>
        <v>0</v>
      </c>
      <c r="AT28" s="236"/>
      <c r="AU28" s="238" t="s">
        <v>27</v>
      </c>
      <c r="AV28" s="11" t="s">
        <v>12</v>
      </c>
      <c r="AW28" s="11">
        <f t="shared" si="27"/>
        <v>8</v>
      </c>
      <c r="AX28" s="11">
        <f t="shared" si="27"/>
        <v>5</v>
      </c>
      <c r="AZ28">
        <f t="shared" si="16"/>
        <v>0</v>
      </c>
    </row>
    <row r="29" spans="1:52" ht="15">
      <c r="A29" s="253"/>
      <c r="B29" s="262"/>
      <c r="C29" s="2" t="s">
        <v>13</v>
      </c>
      <c r="D29" s="13">
        <f aca="true" t="shared" si="37" ref="D29:AG29">D220+D412</f>
        <v>0</v>
      </c>
      <c r="E29" s="13">
        <f t="shared" si="37"/>
        <v>0</v>
      </c>
      <c r="F29" s="13">
        <f t="shared" si="37"/>
        <v>0</v>
      </c>
      <c r="G29" s="13">
        <f t="shared" si="37"/>
        <v>0</v>
      </c>
      <c r="H29" s="13">
        <f t="shared" si="37"/>
        <v>0</v>
      </c>
      <c r="I29" s="13">
        <f t="shared" si="37"/>
        <v>0</v>
      </c>
      <c r="J29" s="13">
        <f t="shared" si="37"/>
        <v>0</v>
      </c>
      <c r="K29" s="13">
        <f t="shared" si="37"/>
        <v>0</v>
      </c>
      <c r="L29" s="13">
        <f t="shared" si="37"/>
        <v>0</v>
      </c>
      <c r="M29" s="13">
        <f t="shared" si="37"/>
        <v>0</v>
      </c>
      <c r="N29" s="13">
        <f t="shared" si="37"/>
        <v>0</v>
      </c>
      <c r="O29" s="13">
        <f t="shared" si="37"/>
        <v>0</v>
      </c>
      <c r="P29" s="13">
        <f t="shared" si="37"/>
        <v>0</v>
      </c>
      <c r="Q29" s="13">
        <f t="shared" si="37"/>
        <v>0</v>
      </c>
      <c r="R29" s="13">
        <f t="shared" si="37"/>
        <v>0</v>
      </c>
      <c r="S29" s="13">
        <f t="shared" si="37"/>
        <v>0</v>
      </c>
      <c r="T29" s="13">
        <f t="shared" si="37"/>
        <v>0</v>
      </c>
      <c r="U29" s="13">
        <f t="shared" si="37"/>
        <v>0</v>
      </c>
      <c r="V29" s="13">
        <f t="shared" si="37"/>
        <v>0</v>
      </c>
      <c r="W29" s="13">
        <f t="shared" si="37"/>
        <v>0</v>
      </c>
      <c r="X29" s="13">
        <f t="shared" si="37"/>
        <v>0</v>
      </c>
      <c r="Y29" s="13">
        <f t="shared" si="37"/>
        <v>0</v>
      </c>
      <c r="Z29" s="13">
        <f t="shared" si="37"/>
        <v>0</v>
      </c>
      <c r="AA29" s="13">
        <f t="shared" si="37"/>
        <v>0</v>
      </c>
      <c r="AB29" s="13">
        <f t="shared" si="37"/>
        <v>0</v>
      </c>
      <c r="AC29" s="13">
        <f t="shared" si="37"/>
        <v>0</v>
      </c>
      <c r="AD29" s="13">
        <f t="shared" si="37"/>
        <v>0</v>
      </c>
      <c r="AE29" s="13">
        <f t="shared" si="37"/>
        <v>0</v>
      </c>
      <c r="AF29" s="13">
        <f t="shared" si="37"/>
        <v>0</v>
      </c>
      <c r="AG29" s="13">
        <f t="shared" si="37"/>
        <v>0</v>
      </c>
      <c r="AH29" s="27">
        <f t="shared" si="5"/>
        <v>0</v>
      </c>
      <c r="AI29" s="27">
        <f t="shared" si="6"/>
        <v>0</v>
      </c>
      <c r="AJ29" s="27">
        <f t="shared" si="7"/>
        <v>0</v>
      </c>
      <c r="AM29">
        <v>0</v>
      </c>
      <c r="AN29">
        <v>0</v>
      </c>
      <c r="AO29">
        <v>0</v>
      </c>
      <c r="AQ29">
        <f t="shared" si="8"/>
        <v>0</v>
      </c>
      <c r="AR29">
        <f t="shared" si="9"/>
        <v>0</v>
      </c>
      <c r="AS29">
        <f t="shared" si="10"/>
        <v>0</v>
      </c>
      <c r="AT29" s="236"/>
      <c r="AU29" s="238"/>
      <c r="AV29" s="11" t="s">
        <v>13</v>
      </c>
      <c r="AW29" s="11">
        <f t="shared" si="27"/>
        <v>0</v>
      </c>
      <c r="AX29" s="11">
        <f t="shared" si="27"/>
        <v>0</v>
      </c>
      <c r="AZ29">
        <f t="shared" si="16"/>
        <v>0</v>
      </c>
    </row>
    <row r="30" spans="1:52" ht="26.25" customHeight="1">
      <c r="A30" s="253"/>
      <c r="B30" s="261" t="s">
        <v>110</v>
      </c>
      <c r="C30" s="2" t="s">
        <v>12</v>
      </c>
      <c r="D30" s="13">
        <f aca="true" t="shared" si="38" ref="D30:AG30">D221+D413</f>
        <v>0</v>
      </c>
      <c r="E30" s="13">
        <f t="shared" si="38"/>
        <v>0</v>
      </c>
      <c r="F30" s="13">
        <f t="shared" si="38"/>
        <v>0</v>
      </c>
      <c r="G30" s="13">
        <f t="shared" si="38"/>
        <v>0</v>
      </c>
      <c r="H30" s="13">
        <f t="shared" si="38"/>
        <v>0</v>
      </c>
      <c r="I30" s="13">
        <f t="shared" si="38"/>
        <v>0</v>
      </c>
      <c r="J30" s="13">
        <f t="shared" si="38"/>
        <v>1</v>
      </c>
      <c r="K30" s="13">
        <f t="shared" si="38"/>
        <v>0</v>
      </c>
      <c r="L30" s="13">
        <f t="shared" si="38"/>
        <v>1</v>
      </c>
      <c r="M30" s="13">
        <f t="shared" si="38"/>
        <v>0</v>
      </c>
      <c r="N30" s="13">
        <f t="shared" si="38"/>
        <v>5</v>
      </c>
      <c r="O30" s="13">
        <f t="shared" si="38"/>
        <v>10</v>
      </c>
      <c r="P30" s="13">
        <f t="shared" si="38"/>
        <v>1</v>
      </c>
      <c r="Q30" s="13">
        <f t="shared" si="38"/>
        <v>4</v>
      </c>
      <c r="R30" s="13">
        <f t="shared" si="38"/>
        <v>1</v>
      </c>
      <c r="S30" s="13">
        <f t="shared" si="38"/>
        <v>0</v>
      </c>
      <c r="T30" s="13">
        <f t="shared" si="38"/>
        <v>0</v>
      </c>
      <c r="U30" s="13">
        <f t="shared" si="38"/>
        <v>0</v>
      </c>
      <c r="V30" s="13">
        <f t="shared" si="38"/>
        <v>0</v>
      </c>
      <c r="W30" s="13">
        <f t="shared" si="38"/>
        <v>0</v>
      </c>
      <c r="X30" s="13">
        <f t="shared" si="38"/>
        <v>1</v>
      </c>
      <c r="Y30" s="13">
        <f t="shared" si="38"/>
        <v>0</v>
      </c>
      <c r="Z30" s="13">
        <f t="shared" si="38"/>
        <v>1</v>
      </c>
      <c r="AA30" s="13">
        <f t="shared" si="38"/>
        <v>0</v>
      </c>
      <c r="AB30" s="13">
        <f t="shared" si="38"/>
        <v>0</v>
      </c>
      <c r="AC30" s="13">
        <f t="shared" si="38"/>
        <v>0</v>
      </c>
      <c r="AD30" s="13">
        <f t="shared" si="38"/>
        <v>0</v>
      </c>
      <c r="AE30" s="13">
        <f t="shared" si="38"/>
        <v>0</v>
      </c>
      <c r="AF30" s="13">
        <f t="shared" si="38"/>
        <v>0</v>
      </c>
      <c r="AG30" s="13">
        <f t="shared" si="38"/>
        <v>0</v>
      </c>
      <c r="AH30" s="27">
        <f t="shared" si="5"/>
        <v>11</v>
      </c>
      <c r="AI30" s="27">
        <f t="shared" si="6"/>
        <v>14</v>
      </c>
      <c r="AJ30" s="27">
        <f t="shared" si="7"/>
        <v>25</v>
      </c>
      <c r="AM30">
        <v>11</v>
      </c>
      <c r="AN30">
        <v>14</v>
      </c>
      <c r="AO30">
        <v>25</v>
      </c>
      <c r="AQ30">
        <f t="shared" si="8"/>
        <v>0</v>
      </c>
      <c r="AR30">
        <f t="shared" si="9"/>
        <v>0</v>
      </c>
      <c r="AS30">
        <f t="shared" si="10"/>
        <v>0</v>
      </c>
      <c r="AT30" s="236"/>
      <c r="AU30" s="239" t="s">
        <v>28</v>
      </c>
      <c r="AV30" s="11" t="s">
        <v>12</v>
      </c>
      <c r="AW30" s="11">
        <f t="shared" si="27"/>
        <v>21</v>
      </c>
      <c r="AX30" s="11">
        <f t="shared" si="27"/>
        <v>12</v>
      </c>
      <c r="AZ30">
        <f>AW30-AH58</f>
        <v>0</v>
      </c>
    </row>
    <row r="31" spans="1:52" ht="15">
      <c r="A31" s="253"/>
      <c r="B31" s="262"/>
      <c r="C31" s="2" t="s">
        <v>13</v>
      </c>
      <c r="D31" s="13">
        <f aca="true" t="shared" si="39" ref="D31:AG31">D222+D414</f>
        <v>0</v>
      </c>
      <c r="E31" s="13">
        <f t="shared" si="39"/>
        <v>0</v>
      </c>
      <c r="F31" s="13">
        <f t="shared" si="39"/>
        <v>0</v>
      </c>
      <c r="G31" s="13">
        <f t="shared" si="39"/>
        <v>0</v>
      </c>
      <c r="H31" s="13">
        <f t="shared" si="39"/>
        <v>0</v>
      </c>
      <c r="I31" s="13">
        <f t="shared" si="39"/>
        <v>0</v>
      </c>
      <c r="J31" s="13">
        <f t="shared" si="39"/>
        <v>0</v>
      </c>
      <c r="K31" s="13">
        <f t="shared" si="39"/>
        <v>0</v>
      </c>
      <c r="L31" s="13">
        <f t="shared" si="39"/>
        <v>0</v>
      </c>
      <c r="M31" s="13">
        <f t="shared" si="39"/>
        <v>0</v>
      </c>
      <c r="N31" s="13">
        <f t="shared" si="39"/>
        <v>0</v>
      </c>
      <c r="O31" s="13">
        <f t="shared" si="39"/>
        <v>0</v>
      </c>
      <c r="P31" s="13">
        <f t="shared" si="39"/>
        <v>0</v>
      </c>
      <c r="Q31" s="13">
        <f t="shared" si="39"/>
        <v>0</v>
      </c>
      <c r="R31" s="13">
        <f t="shared" si="39"/>
        <v>0</v>
      </c>
      <c r="S31" s="13">
        <f t="shared" si="39"/>
        <v>0</v>
      </c>
      <c r="T31" s="13">
        <f t="shared" si="39"/>
        <v>0</v>
      </c>
      <c r="U31" s="13">
        <f t="shared" si="39"/>
        <v>0</v>
      </c>
      <c r="V31" s="13">
        <f t="shared" si="39"/>
        <v>0</v>
      </c>
      <c r="W31" s="13">
        <f t="shared" si="39"/>
        <v>0</v>
      </c>
      <c r="X31" s="13">
        <f t="shared" si="39"/>
        <v>0</v>
      </c>
      <c r="Y31" s="13">
        <f t="shared" si="39"/>
        <v>0</v>
      </c>
      <c r="Z31" s="13">
        <f t="shared" si="39"/>
        <v>0</v>
      </c>
      <c r="AA31" s="13">
        <f t="shared" si="39"/>
        <v>0</v>
      </c>
      <c r="AB31" s="13">
        <f t="shared" si="39"/>
        <v>0</v>
      </c>
      <c r="AC31" s="13">
        <f t="shared" si="39"/>
        <v>0</v>
      </c>
      <c r="AD31" s="13">
        <f t="shared" si="39"/>
        <v>0</v>
      </c>
      <c r="AE31" s="13">
        <f t="shared" si="39"/>
        <v>0</v>
      </c>
      <c r="AF31" s="13">
        <f t="shared" si="39"/>
        <v>0</v>
      </c>
      <c r="AG31" s="13">
        <f t="shared" si="39"/>
        <v>0</v>
      </c>
      <c r="AH31" s="27">
        <f t="shared" si="5"/>
        <v>0</v>
      </c>
      <c r="AI31" s="27">
        <f t="shared" si="6"/>
        <v>0</v>
      </c>
      <c r="AJ31" s="27">
        <f t="shared" si="7"/>
        <v>0</v>
      </c>
      <c r="AM31">
        <v>0</v>
      </c>
      <c r="AN31">
        <v>0</v>
      </c>
      <c r="AO31">
        <v>0</v>
      </c>
      <c r="AQ31">
        <f t="shared" si="8"/>
        <v>0</v>
      </c>
      <c r="AR31">
        <f t="shared" si="9"/>
        <v>0</v>
      </c>
      <c r="AS31">
        <f t="shared" si="10"/>
        <v>0</v>
      </c>
      <c r="AT31" s="236"/>
      <c r="AU31" s="240"/>
      <c r="AV31" s="11" t="s">
        <v>13</v>
      </c>
      <c r="AW31" s="11">
        <f t="shared" si="27"/>
        <v>0</v>
      </c>
      <c r="AX31" s="11">
        <f t="shared" si="27"/>
        <v>0</v>
      </c>
      <c r="AZ31">
        <f t="shared" si="16"/>
        <v>0</v>
      </c>
    </row>
    <row r="32" spans="1:52" ht="15">
      <c r="A32" s="253"/>
      <c r="B32" s="261" t="s">
        <v>111</v>
      </c>
      <c r="C32" s="2" t="s">
        <v>12</v>
      </c>
      <c r="D32" s="13">
        <f aca="true" t="shared" si="40" ref="D32:AG32">D223+D415</f>
        <v>0</v>
      </c>
      <c r="E32" s="13">
        <f t="shared" si="40"/>
        <v>0</v>
      </c>
      <c r="F32" s="13">
        <f t="shared" si="40"/>
        <v>0</v>
      </c>
      <c r="G32" s="13">
        <f t="shared" si="40"/>
        <v>0</v>
      </c>
      <c r="H32" s="13">
        <f t="shared" si="40"/>
        <v>0</v>
      </c>
      <c r="I32" s="13">
        <f t="shared" si="40"/>
        <v>0</v>
      </c>
      <c r="J32" s="13">
        <f t="shared" si="40"/>
        <v>1</v>
      </c>
      <c r="K32" s="13">
        <f t="shared" si="40"/>
        <v>0</v>
      </c>
      <c r="L32" s="13">
        <f t="shared" si="40"/>
        <v>1</v>
      </c>
      <c r="M32" s="13">
        <f t="shared" si="40"/>
        <v>0</v>
      </c>
      <c r="N32" s="13">
        <f t="shared" si="40"/>
        <v>13</v>
      </c>
      <c r="O32" s="13">
        <f t="shared" si="40"/>
        <v>19</v>
      </c>
      <c r="P32" s="13">
        <f t="shared" si="40"/>
        <v>4</v>
      </c>
      <c r="Q32" s="13">
        <f t="shared" si="40"/>
        <v>6</v>
      </c>
      <c r="R32" s="13">
        <f t="shared" si="40"/>
        <v>0</v>
      </c>
      <c r="S32" s="13">
        <f t="shared" si="40"/>
        <v>0</v>
      </c>
      <c r="T32" s="13">
        <f t="shared" si="40"/>
        <v>2</v>
      </c>
      <c r="U32" s="13">
        <f t="shared" si="40"/>
        <v>0</v>
      </c>
      <c r="V32" s="13">
        <f t="shared" si="40"/>
        <v>0</v>
      </c>
      <c r="W32" s="13">
        <f t="shared" si="40"/>
        <v>0</v>
      </c>
      <c r="X32" s="13">
        <f t="shared" si="40"/>
        <v>0</v>
      </c>
      <c r="Y32" s="13">
        <f t="shared" si="40"/>
        <v>0</v>
      </c>
      <c r="Z32" s="13">
        <f t="shared" si="40"/>
        <v>0</v>
      </c>
      <c r="AA32" s="13">
        <f t="shared" si="40"/>
        <v>0</v>
      </c>
      <c r="AB32" s="13">
        <f t="shared" si="40"/>
        <v>0</v>
      </c>
      <c r="AC32" s="13">
        <f t="shared" si="40"/>
        <v>0</v>
      </c>
      <c r="AD32" s="13">
        <f t="shared" si="40"/>
        <v>0</v>
      </c>
      <c r="AE32" s="13">
        <f t="shared" si="40"/>
        <v>0</v>
      </c>
      <c r="AF32" s="13">
        <f t="shared" si="40"/>
        <v>0</v>
      </c>
      <c r="AG32" s="13">
        <f t="shared" si="40"/>
        <v>0</v>
      </c>
      <c r="AH32" s="27">
        <f t="shared" si="5"/>
        <v>21</v>
      </c>
      <c r="AI32" s="27">
        <f t="shared" si="6"/>
        <v>25</v>
      </c>
      <c r="AJ32" s="27">
        <f t="shared" si="7"/>
        <v>46</v>
      </c>
      <c r="AM32">
        <v>21</v>
      </c>
      <c r="AN32">
        <v>25</v>
      </c>
      <c r="AO32">
        <v>46</v>
      </c>
      <c r="AQ32">
        <f t="shared" si="8"/>
        <v>0</v>
      </c>
      <c r="AR32">
        <f t="shared" si="9"/>
        <v>0</v>
      </c>
      <c r="AS32">
        <f t="shared" si="10"/>
        <v>0</v>
      </c>
      <c r="AT32" s="236"/>
      <c r="AU32" s="238" t="s">
        <v>29</v>
      </c>
      <c r="AV32" s="11" t="s">
        <v>12</v>
      </c>
      <c r="AW32" s="11">
        <f t="shared" si="27"/>
        <v>24</v>
      </c>
      <c r="AX32" s="11">
        <f t="shared" si="27"/>
        <v>5</v>
      </c>
      <c r="AZ32">
        <f t="shared" si="16"/>
        <v>0</v>
      </c>
    </row>
    <row r="33" spans="1:52" ht="15">
      <c r="A33" s="253"/>
      <c r="B33" s="262"/>
      <c r="C33" s="2" t="s">
        <v>13</v>
      </c>
      <c r="D33" s="13">
        <f aca="true" t="shared" si="41" ref="D33:AG33">D224+D416</f>
        <v>0</v>
      </c>
      <c r="E33" s="13">
        <f t="shared" si="41"/>
        <v>0</v>
      </c>
      <c r="F33" s="13">
        <f t="shared" si="41"/>
        <v>0</v>
      </c>
      <c r="G33" s="13">
        <f t="shared" si="41"/>
        <v>0</v>
      </c>
      <c r="H33" s="13">
        <f t="shared" si="41"/>
        <v>0</v>
      </c>
      <c r="I33" s="13">
        <f t="shared" si="41"/>
        <v>0</v>
      </c>
      <c r="J33" s="13">
        <f t="shared" si="41"/>
        <v>0</v>
      </c>
      <c r="K33" s="13">
        <f t="shared" si="41"/>
        <v>0</v>
      </c>
      <c r="L33" s="13">
        <f t="shared" si="41"/>
        <v>0</v>
      </c>
      <c r="M33" s="13">
        <f t="shared" si="41"/>
        <v>0</v>
      </c>
      <c r="N33" s="13">
        <f t="shared" si="41"/>
        <v>0</v>
      </c>
      <c r="O33" s="13">
        <f t="shared" si="41"/>
        <v>0</v>
      </c>
      <c r="P33" s="13">
        <f t="shared" si="41"/>
        <v>0</v>
      </c>
      <c r="Q33" s="13">
        <f t="shared" si="41"/>
        <v>0</v>
      </c>
      <c r="R33" s="13">
        <f t="shared" si="41"/>
        <v>0</v>
      </c>
      <c r="S33" s="13">
        <f t="shared" si="41"/>
        <v>0</v>
      </c>
      <c r="T33" s="13">
        <f t="shared" si="41"/>
        <v>0</v>
      </c>
      <c r="U33" s="13">
        <f t="shared" si="41"/>
        <v>0</v>
      </c>
      <c r="V33" s="13">
        <f t="shared" si="41"/>
        <v>0</v>
      </c>
      <c r="W33" s="13">
        <f t="shared" si="41"/>
        <v>0</v>
      </c>
      <c r="X33" s="13">
        <f t="shared" si="41"/>
        <v>0</v>
      </c>
      <c r="Y33" s="13">
        <f t="shared" si="41"/>
        <v>0</v>
      </c>
      <c r="Z33" s="13">
        <f t="shared" si="41"/>
        <v>0</v>
      </c>
      <c r="AA33" s="13">
        <f t="shared" si="41"/>
        <v>0</v>
      </c>
      <c r="AB33" s="13">
        <f t="shared" si="41"/>
        <v>0</v>
      </c>
      <c r="AC33" s="13">
        <f t="shared" si="41"/>
        <v>0</v>
      </c>
      <c r="AD33" s="13">
        <f t="shared" si="41"/>
        <v>0</v>
      </c>
      <c r="AE33" s="13">
        <f t="shared" si="41"/>
        <v>0</v>
      </c>
      <c r="AF33" s="13">
        <f t="shared" si="41"/>
        <v>0</v>
      </c>
      <c r="AG33" s="13">
        <f t="shared" si="41"/>
        <v>0</v>
      </c>
      <c r="AH33" s="27">
        <f t="shared" si="5"/>
        <v>0</v>
      </c>
      <c r="AI33" s="27">
        <f t="shared" si="6"/>
        <v>0</v>
      </c>
      <c r="AJ33" s="27">
        <f t="shared" si="7"/>
        <v>0</v>
      </c>
      <c r="AM33">
        <v>0</v>
      </c>
      <c r="AN33">
        <v>0</v>
      </c>
      <c r="AO33">
        <v>0</v>
      </c>
      <c r="AQ33">
        <f t="shared" si="8"/>
        <v>0</v>
      </c>
      <c r="AR33">
        <f t="shared" si="9"/>
        <v>0</v>
      </c>
      <c r="AS33">
        <f t="shared" si="10"/>
        <v>0</v>
      </c>
      <c r="AT33" s="236"/>
      <c r="AU33" s="238"/>
      <c r="AV33" s="11" t="s">
        <v>13</v>
      </c>
      <c r="AW33" s="11">
        <f t="shared" si="27"/>
        <v>0</v>
      </c>
      <c r="AX33" s="11">
        <f t="shared" si="27"/>
        <v>0</v>
      </c>
      <c r="AZ33">
        <f t="shared" si="16"/>
        <v>0</v>
      </c>
    </row>
    <row r="34" spans="1:52" ht="15">
      <c r="A34" s="253"/>
      <c r="B34" s="261" t="s">
        <v>112</v>
      </c>
      <c r="C34" s="2" t="s">
        <v>12</v>
      </c>
      <c r="D34" s="13">
        <f aca="true" t="shared" si="42" ref="D34:AG34">D225+D417</f>
        <v>0</v>
      </c>
      <c r="E34" s="13">
        <f t="shared" si="42"/>
        <v>0</v>
      </c>
      <c r="F34" s="13">
        <f t="shared" si="42"/>
        <v>0</v>
      </c>
      <c r="G34" s="13">
        <f t="shared" si="42"/>
        <v>0</v>
      </c>
      <c r="H34" s="13">
        <f t="shared" si="42"/>
        <v>0</v>
      </c>
      <c r="I34" s="13">
        <f t="shared" si="42"/>
        <v>0</v>
      </c>
      <c r="J34" s="13">
        <f t="shared" si="42"/>
        <v>0</v>
      </c>
      <c r="K34" s="13">
        <f t="shared" si="42"/>
        <v>0</v>
      </c>
      <c r="L34" s="13">
        <f t="shared" si="42"/>
        <v>1</v>
      </c>
      <c r="M34" s="13">
        <f t="shared" si="42"/>
        <v>0</v>
      </c>
      <c r="N34" s="13">
        <f t="shared" si="42"/>
        <v>11</v>
      </c>
      <c r="O34" s="13">
        <f t="shared" si="42"/>
        <v>4</v>
      </c>
      <c r="P34" s="13">
        <f t="shared" si="42"/>
        <v>4</v>
      </c>
      <c r="Q34" s="13">
        <f t="shared" si="42"/>
        <v>3</v>
      </c>
      <c r="R34" s="13">
        <f t="shared" si="42"/>
        <v>0</v>
      </c>
      <c r="S34" s="13">
        <f t="shared" si="42"/>
        <v>0</v>
      </c>
      <c r="T34" s="13">
        <f t="shared" si="42"/>
        <v>0</v>
      </c>
      <c r="U34" s="13">
        <f t="shared" si="42"/>
        <v>0</v>
      </c>
      <c r="V34" s="13">
        <f t="shared" si="42"/>
        <v>0</v>
      </c>
      <c r="W34" s="13">
        <f t="shared" si="42"/>
        <v>0</v>
      </c>
      <c r="X34" s="13">
        <f t="shared" si="42"/>
        <v>0</v>
      </c>
      <c r="Y34" s="13">
        <f t="shared" si="42"/>
        <v>0</v>
      </c>
      <c r="Z34" s="13">
        <f t="shared" si="42"/>
        <v>0</v>
      </c>
      <c r="AA34" s="13">
        <f t="shared" si="42"/>
        <v>0</v>
      </c>
      <c r="AB34" s="13">
        <f t="shared" si="42"/>
        <v>0</v>
      </c>
      <c r="AC34" s="13">
        <f t="shared" si="42"/>
        <v>0</v>
      </c>
      <c r="AD34" s="13">
        <f t="shared" si="42"/>
        <v>0</v>
      </c>
      <c r="AE34" s="13">
        <f t="shared" si="42"/>
        <v>0</v>
      </c>
      <c r="AF34" s="13">
        <f t="shared" si="42"/>
        <v>0</v>
      </c>
      <c r="AG34" s="13">
        <f t="shared" si="42"/>
        <v>0</v>
      </c>
      <c r="AH34" s="27">
        <f t="shared" si="5"/>
        <v>16</v>
      </c>
      <c r="AI34" s="27">
        <f t="shared" si="6"/>
        <v>7</v>
      </c>
      <c r="AJ34" s="27">
        <f t="shared" si="7"/>
        <v>23</v>
      </c>
      <c r="AM34">
        <v>16</v>
      </c>
      <c r="AN34">
        <v>7</v>
      </c>
      <c r="AO34">
        <v>23</v>
      </c>
      <c r="AQ34">
        <f t="shared" si="8"/>
        <v>0</v>
      </c>
      <c r="AR34">
        <f t="shared" si="9"/>
        <v>0</v>
      </c>
      <c r="AS34">
        <f t="shared" si="10"/>
        <v>0</v>
      </c>
      <c r="AT34" s="236"/>
      <c r="AU34" s="238" t="s">
        <v>30</v>
      </c>
      <c r="AV34" s="11" t="s">
        <v>12</v>
      </c>
      <c r="AW34" s="11">
        <f t="shared" si="27"/>
        <v>25</v>
      </c>
      <c r="AX34" s="11">
        <f t="shared" si="27"/>
        <v>3</v>
      </c>
      <c r="AZ34">
        <f t="shared" si="16"/>
        <v>0</v>
      </c>
    </row>
    <row r="35" spans="1:52" ht="15">
      <c r="A35" s="253"/>
      <c r="B35" s="262"/>
      <c r="C35" s="2" t="s">
        <v>13</v>
      </c>
      <c r="D35" s="13">
        <f aca="true" t="shared" si="43" ref="D35:AG35">D226+D418</f>
        <v>0</v>
      </c>
      <c r="E35" s="13">
        <f t="shared" si="43"/>
        <v>0</v>
      </c>
      <c r="F35" s="13">
        <f t="shared" si="43"/>
        <v>0</v>
      </c>
      <c r="G35" s="13">
        <f t="shared" si="43"/>
        <v>0</v>
      </c>
      <c r="H35" s="13">
        <f t="shared" si="43"/>
        <v>0</v>
      </c>
      <c r="I35" s="13">
        <f t="shared" si="43"/>
        <v>0</v>
      </c>
      <c r="J35" s="13">
        <f t="shared" si="43"/>
        <v>0</v>
      </c>
      <c r="K35" s="13">
        <f t="shared" si="43"/>
        <v>0</v>
      </c>
      <c r="L35" s="13">
        <f t="shared" si="43"/>
        <v>0</v>
      </c>
      <c r="M35" s="13">
        <f t="shared" si="43"/>
        <v>0</v>
      </c>
      <c r="N35" s="13">
        <f t="shared" si="43"/>
        <v>0</v>
      </c>
      <c r="O35" s="13">
        <f t="shared" si="43"/>
        <v>0</v>
      </c>
      <c r="P35" s="13">
        <f t="shared" si="43"/>
        <v>0</v>
      </c>
      <c r="Q35" s="13">
        <f t="shared" si="43"/>
        <v>0</v>
      </c>
      <c r="R35" s="13">
        <f t="shared" si="43"/>
        <v>0</v>
      </c>
      <c r="S35" s="13">
        <f t="shared" si="43"/>
        <v>0</v>
      </c>
      <c r="T35" s="13">
        <f t="shared" si="43"/>
        <v>0</v>
      </c>
      <c r="U35" s="13">
        <f t="shared" si="43"/>
        <v>0</v>
      </c>
      <c r="V35" s="13">
        <f t="shared" si="43"/>
        <v>0</v>
      </c>
      <c r="W35" s="13">
        <f t="shared" si="43"/>
        <v>0</v>
      </c>
      <c r="X35" s="13">
        <f t="shared" si="43"/>
        <v>0</v>
      </c>
      <c r="Y35" s="13">
        <f t="shared" si="43"/>
        <v>0</v>
      </c>
      <c r="Z35" s="13">
        <f t="shared" si="43"/>
        <v>0</v>
      </c>
      <c r="AA35" s="13">
        <f t="shared" si="43"/>
        <v>0</v>
      </c>
      <c r="AB35" s="13">
        <f t="shared" si="43"/>
        <v>0</v>
      </c>
      <c r="AC35" s="13">
        <f t="shared" si="43"/>
        <v>0</v>
      </c>
      <c r="AD35" s="13">
        <f t="shared" si="43"/>
        <v>0</v>
      </c>
      <c r="AE35" s="13">
        <f t="shared" si="43"/>
        <v>0</v>
      </c>
      <c r="AF35" s="13">
        <f t="shared" si="43"/>
        <v>0</v>
      </c>
      <c r="AG35" s="13">
        <f t="shared" si="43"/>
        <v>0</v>
      </c>
      <c r="AH35" s="27">
        <f t="shared" si="5"/>
        <v>0</v>
      </c>
      <c r="AI35" s="27">
        <f t="shared" si="6"/>
        <v>0</v>
      </c>
      <c r="AJ35" s="27">
        <f t="shared" si="7"/>
        <v>0</v>
      </c>
      <c r="AM35">
        <v>0</v>
      </c>
      <c r="AN35">
        <v>0</v>
      </c>
      <c r="AO35">
        <v>0</v>
      </c>
      <c r="AQ35">
        <f t="shared" si="8"/>
        <v>0</v>
      </c>
      <c r="AR35">
        <f t="shared" si="9"/>
        <v>0</v>
      </c>
      <c r="AS35">
        <f t="shared" si="10"/>
        <v>0</v>
      </c>
      <c r="AT35" s="236"/>
      <c r="AU35" s="238"/>
      <c r="AV35" s="11" t="s">
        <v>13</v>
      </c>
      <c r="AW35" s="11">
        <f aca="true" t="shared" si="44" ref="AW35:AX50">AW177+AW327</f>
        <v>0</v>
      </c>
      <c r="AX35" s="11">
        <f t="shared" si="44"/>
        <v>0</v>
      </c>
      <c r="AZ35">
        <f t="shared" si="16"/>
        <v>0</v>
      </c>
    </row>
    <row r="36" spans="1:52" ht="26.25" customHeight="1">
      <c r="A36" s="253"/>
      <c r="B36" s="259" t="s">
        <v>113</v>
      </c>
      <c r="C36" s="28" t="s">
        <v>12</v>
      </c>
      <c r="D36" s="28">
        <f aca="true" t="shared" si="45" ref="D36:AG36">D227+D419</f>
        <v>0</v>
      </c>
      <c r="E36" s="28">
        <f t="shared" si="45"/>
        <v>0</v>
      </c>
      <c r="F36" s="28">
        <f t="shared" si="45"/>
        <v>1</v>
      </c>
      <c r="G36" s="28">
        <f t="shared" si="45"/>
        <v>0</v>
      </c>
      <c r="H36" s="28">
        <f t="shared" si="45"/>
        <v>0</v>
      </c>
      <c r="I36" s="28">
        <f t="shared" si="45"/>
        <v>0</v>
      </c>
      <c r="J36" s="28">
        <f t="shared" si="45"/>
        <v>4</v>
      </c>
      <c r="K36" s="28">
        <f t="shared" si="45"/>
        <v>0</v>
      </c>
      <c r="L36" s="28">
        <f t="shared" si="45"/>
        <v>3</v>
      </c>
      <c r="M36" s="28">
        <f t="shared" si="45"/>
        <v>1</v>
      </c>
      <c r="N36" s="28">
        <f t="shared" si="45"/>
        <v>61</v>
      </c>
      <c r="O36" s="28">
        <f t="shared" si="45"/>
        <v>64</v>
      </c>
      <c r="P36" s="28">
        <f t="shared" si="45"/>
        <v>30</v>
      </c>
      <c r="Q36" s="28">
        <f t="shared" si="45"/>
        <v>25</v>
      </c>
      <c r="R36" s="28">
        <f t="shared" si="45"/>
        <v>1</v>
      </c>
      <c r="S36" s="28">
        <f t="shared" si="45"/>
        <v>0</v>
      </c>
      <c r="T36" s="28">
        <f t="shared" si="45"/>
        <v>2</v>
      </c>
      <c r="U36" s="28">
        <f t="shared" si="45"/>
        <v>1</v>
      </c>
      <c r="V36" s="28">
        <f t="shared" si="45"/>
        <v>0</v>
      </c>
      <c r="W36" s="28">
        <f t="shared" si="45"/>
        <v>2</v>
      </c>
      <c r="X36" s="28">
        <f t="shared" si="45"/>
        <v>2</v>
      </c>
      <c r="Y36" s="28">
        <f t="shared" si="45"/>
        <v>0</v>
      </c>
      <c r="Z36" s="28">
        <f t="shared" si="45"/>
        <v>1</v>
      </c>
      <c r="AA36" s="28">
        <f t="shared" si="45"/>
        <v>0</v>
      </c>
      <c r="AB36" s="28">
        <f t="shared" si="45"/>
        <v>0</v>
      </c>
      <c r="AC36" s="28">
        <f t="shared" si="45"/>
        <v>0</v>
      </c>
      <c r="AD36" s="28">
        <f t="shared" si="45"/>
        <v>0</v>
      </c>
      <c r="AE36" s="28">
        <f t="shared" si="45"/>
        <v>0</v>
      </c>
      <c r="AF36" s="28">
        <f t="shared" si="45"/>
        <v>0</v>
      </c>
      <c r="AG36" s="28">
        <f t="shared" si="45"/>
        <v>0</v>
      </c>
      <c r="AH36" s="27">
        <f t="shared" si="5"/>
        <v>105</v>
      </c>
      <c r="AI36" s="27">
        <f t="shared" si="6"/>
        <v>93</v>
      </c>
      <c r="AJ36" s="27">
        <f t="shared" si="7"/>
        <v>198</v>
      </c>
      <c r="AM36">
        <v>105</v>
      </c>
      <c r="AN36">
        <v>93</v>
      </c>
      <c r="AO36">
        <v>198</v>
      </c>
      <c r="AQ36">
        <f t="shared" si="8"/>
        <v>0</v>
      </c>
      <c r="AR36">
        <f t="shared" si="9"/>
        <v>0</v>
      </c>
      <c r="AS36">
        <f t="shared" si="10"/>
        <v>0</v>
      </c>
      <c r="AT36" s="236"/>
      <c r="AU36" s="238" t="s">
        <v>31</v>
      </c>
      <c r="AV36" s="11" t="s">
        <v>12</v>
      </c>
      <c r="AW36" s="11">
        <f t="shared" si="44"/>
        <v>4</v>
      </c>
      <c r="AX36" s="11">
        <f t="shared" si="44"/>
        <v>2</v>
      </c>
      <c r="AZ36">
        <f t="shared" si="16"/>
        <v>0</v>
      </c>
    </row>
    <row r="37" spans="1:52" ht="15">
      <c r="A37" s="254"/>
      <c r="B37" s="260"/>
      <c r="C37" s="28" t="s">
        <v>13</v>
      </c>
      <c r="D37" s="28">
        <f aca="true" t="shared" si="46" ref="D37:AG37">D228+D420</f>
        <v>0</v>
      </c>
      <c r="E37" s="28">
        <f t="shared" si="46"/>
        <v>0</v>
      </c>
      <c r="F37" s="28">
        <f t="shared" si="46"/>
        <v>0</v>
      </c>
      <c r="G37" s="28">
        <f t="shared" si="46"/>
        <v>0</v>
      </c>
      <c r="H37" s="28">
        <f t="shared" si="46"/>
        <v>0</v>
      </c>
      <c r="I37" s="28">
        <f t="shared" si="46"/>
        <v>0</v>
      </c>
      <c r="J37" s="28">
        <f t="shared" si="46"/>
        <v>0</v>
      </c>
      <c r="K37" s="28">
        <f t="shared" si="46"/>
        <v>0</v>
      </c>
      <c r="L37" s="28">
        <f t="shared" si="46"/>
        <v>1</v>
      </c>
      <c r="M37" s="28">
        <f t="shared" si="46"/>
        <v>0</v>
      </c>
      <c r="N37" s="28">
        <f t="shared" si="46"/>
        <v>1</v>
      </c>
      <c r="O37" s="28">
        <f t="shared" si="46"/>
        <v>0</v>
      </c>
      <c r="P37" s="28">
        <f t="shared" si="46"/>
        <v>0</v>
      </c>
      <c r="Q37" s="28">
        <f t="shared" si="46"/>
        <v>0</v>
      </c>
      <c r="R37" s="28">
        <f t="shared" si="46"/>
        <v>0</v>
      </c>
      <c r="S37" s="28">
        <f t="shared" si="46"/>
        <v>0</v>
      </c>
      <c r="T37" s="28">
        <f t="shared" si="46"/>
        <v>0</v>
      </c>
      <c r="U37" s="28">
        <f t="shared" si="46"/>
        <v>0</v>
      </c>
      <c r="V37" s="28">
        <f t="shared" si="46"/>
        <v>0</v>
      </c>
      <c r="W37" s="28">
        <f t="shared" si="46"/>
        <v>0</v>
      </c>
      <c r="X37" s="28">
        <f t="shared" si="46"/>
        <v>0</v>
      </c>
      <c r="Y37" s="28">
        <f t="shared" si="46"/>
        <v>0</v>
      </c>
      <c r="Z37" s="28">
        <f t="shared" si="46"/>
        <v>0</v>
      </c>
      <c r="AA37" s="28">
        <f t="shared" si="46"/>
        <v>0</v>
      </c>
      <c r="AB37" s="28">
        <f t="shared" si="46"/>
        <v>0</v>
      </c>
      <c r="AC37" s="28">
        <f t="shared" si="46"/>
        <v>0</v>
      </c>
      <c r="AD37" s="28">
        <f t="shared" si="46"/>
        <v>0</v>
      </c>
      <c r="AE37" s="28">
        <f t="shared" si="46"/>
        <v>0</v>
      </c>
      <c r="AF37" s="28">
        <f t="shared" si="46"/>
        <v>0</v>
      </c>
      <c r="AG37" s="28">
        <f t="shared" si="46"/>
        <v>0</v>
      </c>
      <c r="AH37" s="27">
        <f t="shared" si="5"/>
        <v>2</v>
      </c>
      <c r="AI37" s="27">
        <f t="shared" si="6"/>
        <v>0</v>
      </c>
      <c r="AJ37" s="27">
        <f t="shared" si="7"/>
        <v>2</v>
      </c>
      <c r="AM37">
        <v>2</v>
      </c>
      <c r="AN37">
        <v>0</v>
      </c>
      <c r="AO37">
        <v>2</v>
      </c>
      <c r="AQ37">
        <f t="shared" si="8"/>
        <v>0</v>
      </c>
      <c r="AR37">
        <f t="shared" si="9"/>
        <v>0</v>
      </c>
      <c r="AS37">
        <f t="shared" si="10"/>
        <v>0</v>
      </c>
      <c r="AT37" s="236"/>
      <c r="AU37" s="238"/>
      <c r="AV37" s="11" t="s">
        <v>13</v>
      </c>
      <c r="AW37" s="11">
        <f t="shared" si="44"/>
        <v>0</v>
      </c>
      <c r="AX37" s="11">
        <f t="shared" si="44"/>
        <v>0</v>
      </c>
      <c r="AZ37">
        <f t="shared" si="16"/>
        <v>0</v>
      </c>
    </row>
    <row r="38" spans="1:52" ht="26.25" customHeight="1">
      <c r="A38" s="189" t="s">
        <v>17</v>
      </c>
      <c r="B38" s="189"/>
      <c r="C38" s="13" t="s">
        <v>12</v>
      </c>
      <c r="D38" s="13">
        <f aca="true" t="shared" si="47" ref="D38:AG38">D229+D421</f>
        <v>0</v>
      </c>
      <c r="E38" s="13">
        <f t="shared" si="47"/>
        <v>1</v>
      </c>
      <c r="F38" s="13">
        <f t="shared" si="47"/>
        <v>0</v>
      </c>
      <c r="G38" s="13">
        <f t="shared" si="47"/>
        <v>0</v>
      </c>
      <c r="H38" s="13">
        <f t="shared" si="47"/>
        <v>0</v>
      </c>
      <c r="I38" s="13">
        <f t="shared" si="47"/>
        <v>0</v>
      </c>
      <c r="J38" s="13">
        <f t="shared" si="47"/>
        <v>1</v>
      </c>
      <c r="K38" s="13">
        <f t="shared" si="47"/>
        <v>1</v>
      </c>
      <c r="L38" s="13">
        <f t="shared" si="47"/>
        <v>2</v>
      </c>
      <c r="M38" s="13">
        <f t="shared" si="47"/>
        <v>3</v>
      </c>
      <c r="N38" s="13">
        <f t="shared" si="47"/>
        <v>17</v>
      </c>
      <c r="O38" s="13">
        <f t="shared" si="47"/>
        <v>28</v>
      </c>
      <c r="P38" s="13">
        <f t="shared" si="47"/>
        <v>9</v>
      </c>
      <c r="Q38" s="13">
        <f t="shared" si="47"/>
        <v>18</v>
      </c>
      <c r="R38" s="13">
        <f t="shared" si="47"/>
        <v>2</v>
      </c>
      <c r="S38" s="13">
        <f t="shared" si="47"/>
        <v>2</v>
      </c>
      <c r="T38" s="13">
        <f t="shared" si="47"/>
        <v>0</v>
      </c>
      <c r="U38" s="13">
        <f t="shared" si="47"/>
        <v>0</v>
      </c>
      <c r="V38" s="13">
        <f t="shared" si="47"/>
        <v>0</v>
      </c>
      <c r="W38" s="13">
        <f t="shared" si="47"/>
        <v>0</v>
      </c>
      <c r="X38" s="13">
        <f t="shared" si="47"/>
        <v>0</v>
      </c>
      <c r="Y38" s="13">
        <f t="shared" si="47"/>
        <v>0</v>
      </c>
      <c r="Z38" s="13">
        <f t="shared" si="47"/>
        <v>0</v>
      </c>
      <c r="AA38" s="13">
        <f t="shared" si="47"/>
        <v>0</v>
      </c>
      <c r="AB38" s="13">
        <f t="shared" si="47"/>
        <v>1</v>
      </c>
      <c r="AC38" s="13">
        <f t="shared" si="47"/>
        <v>0</v>
      </c>
      <c r="AD38" s="13">
        <f t="shared" si="47"/>
        <v>0</v>
      </c>
      <c r="AE38" s="13">
        <f t="shared" si="47"/>
        <v>0</v>
      </c>
      <c r="AF38" s="13">
        <f t="shared" si="47"/>
        <v>0</v>
      </c>
      <c r="AG38" s="13">
        <f t="shared" si="47"/>
        <v>0</v>
      </c>
      <c r="AH38" s="27">
        <f t="shared" si="5"/>
        <v>32</v>
      </c>
      <c r="AI38" s="27">
        <f t="shared" si="6"/>
        <v>53</v>
      </c>
      <c r="AJ38" s="27">
        <f t="shared" si="7"/>
        <v>85</v>
      </c>
      <c r="AM38">
        <v>32</v>
      </c>
      <c r="AN38">
        <v>53</v>
      </c>
      <c r="AO38">
        <v>85</v>
      </c>
      <c r="AQ38">
        <f t="shared" si="8"/>
        <v>0</v>
      </c>
      <c r="AR38">
        <f t="shared" si="9"/>
        <v>0</v>
      </c>
      <c r="AS38">
        <f t="shared" si="10"/>
        <v>0</v>
      </c>
      <c r="AT38" s="236"/>
      <c r="AU38" s="239" t="s">
        <v>32</v>
      </c>
      <c r="AV38" s="11" t="s">
        <v>12</v>
      </c>
      <c r="AW38" s="11">
        <f t="shared" si="44"/>
        <v>3</v>
      </c>
      <c r="AX38" s="11">
        <f t="shared" si="44"/>
        <v>0</v>
      </c>
      <c r="AZ38">
        <f t="shared" si="16"/>
        <v>0</v>
      </c>
    </row>
    <row r="39" spans="1:52" ht="15">
      <c r="A39" s="189"/>
      <c r="B39" s="189"/>
      <c r="C39" s="13" t="s">
        <v>13</v>
      </c>
      <c r="D39" s="13">
        <f aca="true" t="shared" si="48" ref="D39:AG39">D230+D422</f>
        <v>0</v>
      </c>
      <c r="E39" s="13">
        <f t="shared" si="48"/>
        <v>0</v>
      </c>
      <c r="F39" s="13">
        <f t="shared" si="48"/>
        <v>0</v>
      </c>
      <c r="G39" s="13">
        <f t="shared" si="48"/>
        <v>0</v>
      </c>
      <c r="H39" s="13">
        <f t="shared" si="48"/>
        <v>0</v>
      </c>
      <c r="I39" s="13">
        <f t="shared" si="48"/>
        <v>0</v>
      </c>
      <c r="J39" s="13">
        <f t="shared" si="48"/>
        <v>0</v>
      </c>
      <c r="K39" s="13">
        <f t="shared" si="48"/>
        <v>0</v>
      </c>
      <c r="L39" s="13">
        <f t="shared" si="48"/>
        <v>0</v>
      </c>
      <c r="M39" s="13">
        <f t="shared" si="48"/>
        <v>0</v>
      </c>
      <c r="N39" s="13">
        <f t="shared" si="48"/>
        <v>0</v>
      </c>
      <c r="O39" s="13">
        <f t="shared" si="48"/>
        <v>0</v>
      </c>
      <c r="P39" s="13">
        <f t="shared" si="48"/>
        <v>0</v>
      </c>
      <c r="Q39" s="13">
        <f t="shared" si="48"/>
        <v>0</v>
      </c>
      <c r="R39" s="13">
        <f t="shared" si="48"/>
        <v>0</v>
      </c>
      <c r="S39" s="13">
        <f t="shared" si="48"/>
        <v>0</v>
      </c>
      <c r="T39" s="13">
        <f t="shared" si="48"/>
        <v>0</v>
      </c>
      <c r="U39" s="13">
        <f t="shared" si="48"/>
        <v>0</v>
      </c>
      <c r="V39" s="13">
        <f t="shared" si="48"/>
        <v>0</v>
      </c>
      <c r="W39" s="13">
        <f t="shared" si="48"/>
        <v>0</v>
      </c>
      <c r="X39" s="13">
        <f t="shared" si="48"/>
        <v>0</v>
      </c>
      <c r="Y39" s="13">
        <f t="shared" si="48"/>
        <v>0</v>
      </c>
      <c r="Z39" s="13">
        <f t="shared" si="48"/>
        <v>0</v>
      </c>
      <c r="AA39" s="13">
        <f t="shared" si="48"/>
        <v>0</v>
      </c>
      <c r="AB39" s="13">
        <f t="shared" si="48"/>
        <v>0</v>
      </c>
      <c r="AC39" s="13">
        <f t="shared" si="48"/>
        <v>0</v>
      </c>
      <c r="AD39" s="13">
        <f t="shared" si="48"/>
        <v>0</v>
      </c>
      <c r="AE39" s="13">
        <f t="shared" si="48"/>
        <v>0</v>
      </c>
      <c r="AF39" s="13">
        <f t="shared" si="48"/>
        <v>0</v>
      </c>
      <c r="AG39" s="13">
        <f t="shared" si="48"/>
        <v>0</v>
      </c>
      <c r="AH39" s="27">
        <f t="shared" si="5"/>
        <v>0</v>
      </c>
      <c r="AI39" s="27">
        <f t="shared" si="6"/>
        <v>0</v>
      </c>
      <c r="AJ39" s="27">
        <f t="shared" si="7"/>
        <v>0</v>
      </c>
      <c r="AM39">
        <v>0</v>
      </c>
      <c r="AN39">
        <v>0</v>
      </c>
      <c r="AO39">
        <v>0</v>
      </c>
      <c r="AQ39">
        <f t="shared" si="8"/>
        <v>0</v>
      </c>
      <c r="AR39">
        <f t="shared" si="9"/>
        <v>0</v>
      </c>
      <c r="AS39">
        <f t="shared" si="10"/>
        <v>0</v>
      </c>
      <c r="AT39" s="236"/>
      <c r="AU39" s="240"/>
      <c r="AV39" s="11" t="s">
        <v>13</v>
      </c>
      <c r="AW39" s="11">
        <f t="shared" si="44"/>
        <v>0</v>
      </c>
      <c r="AX39" s="11">
        <f t="shared" si="44"/>
        <v>0</v>
      </c>
      <c r="AZ39">
        <f t="shared" si="16"/>
        <v>0</v>
      </c>
    </row>
    <row r="40" spans="1:52" ht="26.25" customHeight="1">
      <c r="A40" s="181" t="s">
        <v>18</v>
      </c>
      <c r="B40" s="192" t="s">
        <v>19</v>
      </c>
      <c r="C40" s="13" t="s">
        <v>12</v>
      </c>
      <c r="D40" s="13">
        <f aca="true" t="shared" si="49" ref="D40:AG40">D231+D423</f>
        <v>0</v>
      </c>
      <c r="E40" s="13">
        <f t="shared" si="49"/>
        <v>0</v>
      </c>
      <c r="F40" s="13">
        <f t="shared" si="49"/>
        <v>0</v>
      </c>
      <c r="G40" s="13">
        <f t="shared" si="49"/>
        <v>0</v>
      </c>
      <c r="H40" s="13">
        <f t="shared" si="49"/>
        <v>1</v>
      </c>
      <c r="I40" s="13">
        <f t="shared" si="49"/>
        <v>0</v>
      </c>
      <c r="J40" s="13">
        <f t="shared" si="49"/>
        <v>0</v>
      </c>
      <c r="K40" s="13">
        <f t="shared" si="49"/>
        <v>0</v>
      </c>
      <c r="L40" s="13">
        <f t="shared" si="49"/>
        <v>2</v>
      </c>
      <c r="M40" s="13">
        <f t="shared" si="49"/>
        <v>1</v>
      </c>
      <c r="N40" s="13">
        <f t="shared" si="49"/>
        <v>19</v>
      </c>
      <c r="O40" s="13">
        <f t="shared" si="49"/>
        <v>10</v>
      </c>
      <c r="P40" s="13">
        <f t="shared" si="49"/>
        <v>7</v>
      </c>
      <c r="Q40" s="13">
        <f t="shared" si="49"/>
        <v>2</v>
      </c>
      <c r="R40" s="13">
        <f t="shared" si="49"/>
        <v>1</v>
      </c>
      <c r="S40" s="13">
        <f t="shared" si="49"/>
        <v>0</v>
      </c>
      <c r="T40" s="13">
        <f t="shared" si="49"/>
        <v>1</v>
      </c>
      <c r="U40" s="13">
        <f t="shared" si="49"/>
        <v>0</v>
      </c>
      <c r="V40" s="13">
        <f t="shared" si="49"/>
        <v>3</v>
      </c>
      <c r="W40" s="13">
        <f t="shared" si="49"/>
        <v>0</v>
      </c>
      <c r="X40" s="13">
        <f t="shared" si="49"/>
        <v>0</v>
      </c>
      <c r="Y40" s="13">
        <f t="shared" si="49"/>
        <v>0</v>
      </c>
      <c r="Z40" s="13">
        <f t="shared" si="49"/>
        <v>0</v>
      </c>
      <c r="AA40" s="13">
        <f t="shared" si="49"/>
        <v>0</v>
      </c>
      <c r="AB40" s="13">
        <f t="shared" si="49"/>
        <v>1</v>
      </c>
      <c r="AC40" s="13">
        <f t="shared" si="49"/>
        <v>0</v>
      </c>
      <c r="AD40" s="13">
        <f t="shared" si="49"/>
        <v>0</v>
      </c>
      <c r="AE40" s="13">
        <f t="shared" si="49"/>
        <v>0</v>
      </c>
      <c r="AF40" s="13">
        <f t="shared" si="49"/>
        <v>0</v>
      </c>
      <c r="AG40" s="13">
        <f t="shared" si="49"/>
        <v>0</v>
      </c>
      <c r="AH40" s="27">
        <f t="shared" si="5"/>
        <v>35</v>
      </c>
      <c r="AI40" s="27">
        <f t="shared" si="6"/>
        <v>13</v>
      </c>
      <c r="AJ40" s="27">
        <f t="shared" si="7"/>
        <v>48</v>
      </c>
      <c r="AM40">
        <v>35</v>
      </c>
      <c r="AN40">
        <v>13</v>
      </c>
      <c r="AO40">
        <v>48</v>
      </c>
      <c r="AQ40">
        <f t="shared" si="8"/>
        <v>0</v>
      </c>
      <c r="AR40">
        <f t="shared" si="9"/>
        <v>0</v>
      </c>
      <c r="AS40">
        <f t="shared" si="10"/>
        <v>0</v>
      </c>
      <c r="AT40" s="236"/>
      <c r="AU40" s="238" t="s">
        <v>33</v>
      </c>
      <c r="AV40" s="11" t="s">
        <v>12</v>
      </c>
      <c r="AW40" s="11">
        <f t="shared" si="44"/>
        <v>12</v>
      </c>
      <c r="AX40" s="11">
        <f t="shared" si="44"/>
        <v>2</v>
      </c>
      <c r="AZ40">
        <f t="shared" si="16"/>
        <v>0</v>
      </c>
    </row>
    <row r="41" spans="1:52" ht="15">
      <c r="A41" s="190"/>
      <c r="B41" s="192"/>
      <c r="C41" s="13" t="s">
        <v>13</v>
      </c>
      <c r="D41" s="13">
        <f aca="true" t="shared" si="50" ref="D41:AG41">D232+D424</f>
        <v>0</v>
      </c>
      <c r="E41" s="13">
        <f t="shared" si="50"/>
        <v>0</v>
      </c>
      <c r="F41" s="13">
        <f t="shared" si="50"/>
        <v>0</v>
      </c>
      <c r="G41" s="13">
        <f t="shared" si="50"/>
        <v>0</v>
      </c>
      <c r="H41" s="13">
        <f t="shared" si="50"/>
        <v>0</v>
      </c>
      <c r="I41" s="13">
        <f t="shared" si="50"/>
        <v>0</v>
      </c>
      <c r="J41" s="13">
        <f t="shared" si="50"/>
        <v>0</v>
      </c>
      <c r="K41" s="13">
        <f t="shared" si="50"/>
        <v>0</v>
      </c>
      <c r="L41" s="13">
        <f t="shared" si="50"/>
        <v>0</v>
      </c>
      <c r="M41" s="13">
        <f t="shared" si="50"/>
        <v>0</v>
      </c>
      <c r="N41" s="13">
        <f t="shared" si="50"/>
        <v>0</v>
      </c>
      <c r="O41" s="13">
        <f t="shared" si="50"/>
        <v>0</v>
      </c>
      <c r="P41" s="13">
        <f t="shared" si="50"/>
        <v>0</v>
      </c>
      <c r="Q41" s="13">
        <f t="shared" si="50"/>
        <v>0</v>
      </c>
      <c r="R41" s="13">
        <f t="shared" si="50"/>
        <v>0</v>
      </c>
      <c r="S41" s="13">
        <f t="shared" si="50"/>
        <v>0</v>
      </c>
      <c r="T41" s="13">
        <f t="shared" si="50"/>
        <v>0</v>
      </c>
      <c r="U41" s="13">
        <f t="shared" si="50"/>
        <v>0</v>
      </c>
      <c r="V41" s="13">
        <f t="shared" si="50"/>
        <v>0</v>
      </c>
      <c r="W41" s="13">
        <f t="shared" si="50"/>
        <v>0</v>
      </c>
      <c r="X41" s="13">
        <f t="shared" si="50"/>
        <v>0</v>
      </c>
      <c r="Y41" s="13">
        <f t="shared" si="50"/>
        <v>0</v>
      </c>
      <c r="Z41" s="13">
        <f t="shared" si="50"/>
        <v>0</v>
      </c>
      <c r="AA41" s="13">
        <f t="shared" si="50"/>
        <v>0</v>
      </c>
      <c r="AB41" s="13">
        <f t="shared" si="50"/>
        <v>0</v>
      </c>
      <c r="AC41" s="13">
        <f t="shared" si="50"/>
        <v>0</v>
      </c>
      <c r="AD41" s="13">
        <f t="shared" si="50"/>
        <v>0</v>
      </c>
      <c r="AE41" s="13">
        <f t="shared" si="50"/>
        <v>0</v>
      </c>
      <c r="AF41" s="13">
        <f t="shared" si="50"/>
        <v>0</v>
      </c>
      <c r="AG41" s="13">
        <f t="shared" si="50"/>
        <v>0</v>
      </c>
      <c r="AH41" s="27">
        <f t="shared" si="5"/>
        <v>0</v>
      </c>
      <c r="AI41" s="27">
        <f t="shared" si="6"/>
        <v>0</v>
      </c>
      <c r="AJ41" s="27">
        <f t="shared" si="7"/>
        <v>0</v>
      </c>
      <c r="AM41">
        <v>0</v>
      </c>
      <c r="AN41">
        <v>0</v>
      </c>
      <c r="AO41">
        <v>0</v>
      </c>
      <c r="AQ41">
        <f t="shared" si="8"/>
        <v>0</v>
      </c>
      <c r="AR41">
        <f t="shared" si="9"/>
        <v>0</v>
      </c>
      <c r="AS41">
        <f t="shared" si="10"/>
        <v>0</v>
      </c>
      <c r="AT41" s="236"/>
      <c r="AU41" s="238"/>
      <c r="AV41" s="11" t="s">
        <v>13</v>
      </c>
      <c r="AW41" s="11">
        <f t="shared" si="44"/>
        <v>0</v>
      </c>
      <c r="AX41" s="11">
        <f t="shared" si="44"/>
        <v>0</v>
      </c>
      <c r="AZ41">
        <f t="shared" si="16"/>
        <v>0</v>
      </c>
    </row>
    <row r="42" spans="1:52" ht="15">
      <c r="A42" s="190"/>
      <c r="B42" s="192" t="s">
        <v>20</v>
      </c>
      <c r="C42" s="13" t="s">
        <v>12</v>
      </c>
      <c r="D42" s="13">
        <f aca="true" t="shared" si="51" ref="D42:AG42">D233+D425</f>
        <v>0</v>
      </c>
      <c r="E42" s="13">
        <f t="shared" si="51"/>
        <v>0</v>
      </c>
      <c r="F42" s="13">
        <f t="shared" si="51"/>
        <v>0</v>
      </c>
      <c r="G42" s="13">
        <f t="shared" si="51"/>
        <v>0</v>
      </c>
      <c r="H42" s="13">
        <f t="shared" si="51"/>
        <v>0</v>
      </c>
      <c r="I42" s="13">
        <f t="shared" si="51"/>
        <v>0</v>
      </c>
      <c r="J42" s="13">
        <f t="shared" si="51"/>
        <v>0</v>
      </c>
      <c r="K42" s="13">
        <f t="shared" si="51"/>
        <v>0</v>
      </c>
      <c r="L42" s="13">
        <f t="shared" si="51"/>
        <v>2</v>
      </c>
      <c r="M42" s="13">
        <f t="shared" si="51"/>
        <v>0</v>
      </c>
      <c r="N42" s="13">
        <f t="shared" si="51"/>
        <v>9</v>
      </c>
      <c r="O42" s="13">
        <f t="shared" si="51"/>
        <v>5</v>
      </c>
      <c r="P42" s="13">
        <f t="shared" si="51"/>
        <v>0</v>
      </c>
      <c r="Q42" s="13">
        <f t="shared" si="51"/>
        <v>1</v>
      </c>
      <c r="R42" s="13">
        <f t="shared" si="51"/>
        <v>1</v>
      </c>
      <c r="S42" s="13">
        <f t="shared" si="51"/>
        <v>0</v>
      </c>
      <c r="T42" s="13">
        <f t="shared" si="51"/>
        <v>1</v>
      </c>
      <c r="U42" s="13">
        <f t="shared" si="51"/>
        <v>0</v>
      </c>
      <c r="V42" s="13">
        <f t="shared" si="51"/>
        <v>0</v>
      </c>
      <c r="W42" s="13">
        <f t="shared" si="51"/>
        <v>0</v>
      </c>
      <c r="X42" s="13">
        <f t="shared" si="51"/>
        <v>0</v>
      </c>
      <c r="Y42" s="13">
        <f t="shared" si="51"/>
        <v>0</v>
      </c>
      <c r="Z42" s="13">
        <f t="shared" si="51"/>
        <v>0</v>
      </c>
      <c r="AA42" s="13">
        <f t="shared" si="51"/>
        <v>0</v>
      </c>
      <c r="AB42" s="13">
        <f t="shared" si="51"/>
        <v>0</v>
      </c>
      <c r="AC42" s="13">
        <f t="shared" si="51"/>
        <v>0</v>
      </c>
      <c r="AD42" s="13">
        <f t="shared" si="51"/>
        <v>0</v>
      </c>
      <c r="AE42" s="13">
        <f t="shared" si="51"/>
        <v>0</v>
      </c>
      <c r="AF42" s="13">
        <f t="shared" si="51"/>
        <v>0</v>
      </c>
      <c r="AG42" s="13">
        <f t="shared" si="51"/>
        <v>0</v>
      </c>
      <c r="AH42" s="27">
        <f t="shared" si="5"/>
        <v>13</v>
      </c>
      <c r="AI42" s="27">
        <f t="shared" si="6"/>
        <v>6</v>
      </c>
      <c r="AJ42" s="27">
        <f t="shared" si="7"/>
        <v>19</v>
      </c>
      <c r="AM42">
        <v>13</v>
      </c>
      <c r="AN42">
        <v>6</v>
      </c>
      <c r="AO42">
        <v>19</v>
      </c>
      <c r="AQ42">
        <f t="shared" si="8"/>
        <v>0</v>
      </c>
      <c r="AR42">
        <f t="shared" si="9"/>
        <v>0</v>
      </c>
      <c r="AS42">
        <f t="shared" si="10"/>
        <v>0</v>
      </c>
      <c r="AT42" s="236"/>
      <c r="AU42" s="241" t="s">
        <v>34</v>
      </c>
      <c r="AV42" s="22" t="s">
        <v>12</v>
      </c>
      <c r="AW42" s="22">
        <f t="shared" si="44"/>
        <v>270</v>
      </c>
      <c r="AX42" s="22">
        <f t="shared" si="44"/>
        <v>124</v>
      </c>
      <c r="AZ42">
        <f>AW42-AH70</f>
        <v>0</v>
      </c>
    </row>
    <row r="43" spans="1:52" ht="15">
      <c r="A43" s="190"/>
      <c r="B43" s="192"/>
      <c r="C43" s="13" t="s">
        <v>13</v>
      </c>
      <c r="D43" s="13">
        <f aca="true" t="shared" si="52" ref="D43:AG43">D234+D426</f>
        <v>0</v>
      </c>
      <c r="E43" s="13">
        <f t="shared" si="52"/>
        <v>0</v>
      </c>
      <c r="F43" s="13">
        <f t="shared" si="52"/>
        <v>0</v>
      </c>
      <c r="G43" s="13">
        <f t="shared" si="52"/>
        <v>0</v>
      </c>
      <c r="H43" s="13">
        <f t="shared" si="52"/>
        <v>0</v>
      </c>
      <c r="I43" s="13">
        <f t="shared" si="52"/>
        <v>0</v>
      </c>
      <c r="J43" s="13">
        <f t="shared" si="52"/>
        <v>0</v>
      </c>
      <c r="K43" s="13">
        <f t="shared" si="52"/>
        <v>0</v>
      </c>
      <c r="L43" s="13">
        <f t="shared" si="52"/>
        <v>0</v>
      </c>
      <c r="M43" s="13">
        <f t="shared" si="52"/>
        <v>0</v>
      </c>
      <c r="N43" s="13">
        <f t="shared" si="52"/>
        <v>0</v>
      </c>
      <c r="O43" s="13">
        <f t="shared" si="52"/>
        <v>0</v>
      </c>
      <c r="P43" s="13">
        <f t="shared" si="52"/>
        <v>0</v>
      </c>
      <c r="Q43" s="13">
        <f t="shared" si="52"/>
        <v>0</v>
      </c>
      <c r="R43" s="13">
        <f t="shared" si="52"/>
        <v>0</v>
      </c>
      <c r="S43" s="13">
        <f t="shared" si="52"/>
        <v>0</v>
      </c>
      <c r="T43" s="13">
        <f t="shared" si="52"/>
        <v>0</v>
      </c>
      <c r="U43" s="13">
        <f t="shared" si="52"/>
        <v>0</v>
      </c>
      <c r="V43" s="13">
        <f t="shared" si="52"/>
        <v>0</v>
      </c>
      <c r="W43" s="13">
        <f t="shared" si="52"/>
        <v>0</v>
      </c>
      <c r="X43" s="13">
        <f t="shared" si="52"/>
        <v>0</v>
      </c>
      <c r="Y43" s="13">
        <f t="shared" si="52"/>
        <v>0</v>
      </c>
      <c r="Z43" s="13">
        <f t="shared" si="52"/>
        <v>0</v>
      </c>
      <c r="AA43" s="13">
        <f t="shared" si="52"/>
        <v>0</v>
      </c>
      <c r="AB43" s="13">
        <f t="shared" si="52"/>
        <v>0</v>
      </c>
      <c r="AC43" s="13">
        <f t="shared" si="52"/>
        <v>0</v>
      </c>
      <c r="AD43" s="13">
        <f t="shared" si="52"/>
        <v>0</v>
      </c>
      <c r="AE43" s="13">
        <f t="shared" si="52"/>
        <v>0</v>
      </c>
      <c r="AF43" s="13">
        <f t="shared" si="52"/>
        <v>0</v>
      </c>
      <c r="AG43" s="13">
        <f t="shared" si="52"/>
        <v>0</v>
      </c>
      <c r="AH43" s="27">
        <f t="shared" si="5"/>
        <v>0</v>
      </c>
      <c r="AI43" s="27">
        <f t="shared" si="6"/>
        <v>0</v>
      </c>
      <c r="AJ43" s="27">
        <f t="shared" si="7"/>
        <v>0</v>
      </c>
      <c r="AM43">
        <v>0</v>
      </c>
      <c r="AN43">
        <v>0</v>
      </c>
      <c r="AO43">
        <v>0</v>
      </c>
      <c r="AQ43">
        <f t="shared" si="8"/>
        <v>0</v>
      </c>
      <c r="AR43">
        <f t="shared" si="9"/>
        <v>0</v>
      </c>
      <c r="AS43">
        <f t="shared" si="10"/>
        <v>0</v>
      </c>
      <c r="AT43" s="237"/>
      <c r="AU43" s="241"/>
      <c r="AV43" s="22" t="s">
        <v>13</v>
      </c>
      <c r="AW43" s="22">
        <f t="shared" si="44"/>
        <v>4</v>
      </c>
      <c r="AX43" s="22">
        <f t="shared" si="44"/>
        <v>0</v>
      </c>
      <c r="AZ43">
        <f t="shared" si="16"/>
        <v>0</v>
      </c>
    </row>
    <row r="44" spans="1:52" ht="15">
      <c r="A44" s="190"/>
      <c r="B44" s="192" t="s">
        <v>21</v>
      </c>
      <c r="C44" s="13" t="s">
        <v>12</v>
      </c>
      <c r="D44" s="13">
        <f aca="true" t="shared" si="53" ref="D44:AG44">D235+D427</f>
        <v>0</v>
      </c>
      <c r="E44" s="13">
        <f t="shared" si="53"/>
        <v>0</v>
      </c>
      <c r="F44" s="13">
        <f t="shared" si="53"/>
        <v>0</v>
      </c>
      <c r="G44" s="13">
        <f t="shared" si="53"/>
        <v>0</v>
      </c>
      <c r="H44" s="13">
        <f t="shared" si="53"/>
        <v>0</v>
      </c>
      <c r="I44" s="13">
        <f t="shared" si="53"/>
        <v>0</v>
      </c>
      <c r="J44" s="13">
        <f t="shared" si="53"/>
        <v>1</v>
      </c>
      <c r="K44" s="13">
        <f t="shared" si="53"/>
        <v>0</v>
      </c>
      <c r="L44" s="13">
        <f t="shared" si="53"/>
        <v>2</v>
      </c>
      <c r="M44" s="13">
        <f t="shared" si="53"/>
        <v>0</v>
      </c>
      <c r="N44" s="13">
        <f t="shared" si="53"/>
        <v>8</v>
      </c>
      <c r="O44" s="13">
        <f t="shared" si="53"/>
        <v>6</v>
      </c>
      <c r="P44" s="13">
        <f t="shared" si="53"/>
        <v>5</v>
      </c>
      <c r="Q44" s="13">
        <f t="shared" si="53"/>
        <v>4</v>
      </c>
      <c r="R44" s="13">
        <f t="shared" si="53"/>
        <v>0</v>
      </c>
      <c r="S44" s="13">
        <f t="shared" si="53"/>
        <v>0</v>
      </c>
      <c r="T44" s="13">
        <f t="shared" si="53"/>
        <v>0</v>
      </c>
      <c r="U44" s="13">
        <f t="shared" si="53"/>
        <v>0</v>
      </c>
      <c r="V44" s="13">
        <f t="shared" si="53"/>
        <v>0</v>
      </c>
      <c r="W44" s="13">
        <f t="shared" si="53"/>
        <v>0</v>
      </c>
      <c r="X44" s="13">
        <f t="shared" si="53"/>
        <v>0</v>
      </c>
      <c r="Y44" s="13">
        <f t="shared" si="53"/>
        <v>0</v>
      </c>
      <c r="Z44" s="13">
        <f t="shared" si="53"/>
        <v>0</v>
      </c>
      <c r="AA44" s="13">
        <f t="shared" si="53"/>
        <v>0</v>
      </c>
      <c r="AB44" s="13">
        <f t="shared" si="53"/>
        <v>0</v>
      </c>
      <c r="AC44" s="13">
        <f t="shared" si="53"/>
        <v>0</v>
      </c>
      <c r="AD44" s="13">
        <f t="shared" si="53"/>
        <v>0</v>
      </c>
      <c r="AE44" s="13">
        <f t="shared" si="53"/>
        <v>0</v>
      </c>
      <c r="AF44" s="13">
        <f t="shared" si="53"/>
        <v>0</v>
      </c>
      <c r="AG44" s="13">
        <f t="shared" si="53"/>
        <v>0</v>
      </c>
      <c r="AH44" s="27">
        <f t="shared" si="5"/>
        <v>16</v>
      </c>
      <c r="AI44" s="27">
        <f t="shared" si="6"/>
        <v>10</v>
      </c>
      <c r="AJ44" s="27">
        <f t="shared" si="7"/>
        <v>26</v>
      </c>
      <c r="AM44">
        <v>16</v>
      </c>
      <c r="AN44">
        <v>10</v>
      </c>
      <c r="AO44">
        <v>26</v>
      </c>
      <c r="AQ44">
        <f t="shared" si="8"/>
        <v>0</v>
      </c>
      <c r="AR44">
        <f t="shared" si="9"/>
        <v>0</v>
      </c>
      <c r="AS44">
        <f t="shared" si="10"/>
        <v>0</v>
      </c>
      <c r="AT44" s="223" t="s">
        <v>35</v>
      </c>
      <c r="AU44" s="224"/>
      <c r="AV44" s="11" t="s">
        <v>12</v>
      </c>
      <c r="AW44" s="11">
        <f t="shared" si="44"/>
        <v>33</v>
      </c>
      <c r="AX44" s="11">
        <f t="shared" si="44"/>
        <v>11</v>
      </c>
      <c r="AZ44">
        <f t="shared" si="16"/>
        <v>0</v>
      </c>
    </row>
    <row r="45" spans="1:52" ht="15">
      <c r="A45" s="190"/>
      <c r="B45" s="192"/>
      <c r="C45" s="13" t="s">
        <v>13</v>
      </c>
      <c r="D45" s="13">
        <f aca="true" t="shared" si="54" ref="D45:AG45">D236+D428</f>
        <v>0</v>
      </c>
      <c r="E45" s="13">
        <f t="shared" si="54"/>
        <v>0</v>
      </c>
      <c r="F45" s="13">
        <f t="shared" si="54"/>
        <v>0</v>
      </c>
      <c r="G45" s="13">
        <f t="shared" si="54"/>
        <v>0</v>
      </c>
      <c r="H45" s="13">
        <f t="shared" si="54"/>
        <v>0</v>
      </c>
      <c r="I45" s="13">
        <f t="shared" si="54"/>
        <v>0</v>
      </c>
      <c r="J45" s="13">
        <f t="shared" si="54"/>
        <v>0</v>
      </c>
      <c r="K45" s="13">
        <f t="shared" si="54"/>
        <v>0</v>
      </c>
      <c r="L45" s="13">
        <f t="shared" si="54"/>
        <v>0</v>
      </c>
      <c r="M45" s="13">
        <f t="shared" si="54"/>
        <v>0</v>
      </c>
      <c r="N45" s="13">
        <f t="shared" si="54"/>
        <v>0</v>
      </c>
      <c r="O45" s="13">
        <f t="shared" si="54"/>
        <v>0</v>
      </c>
      <c r="P45" s="13">
        <f t="shared" si="54"/>
        <v>0</v>
      </c>
      <c r="Q45" s="13">
        <f t="shared" si="54"/>
        <v>0</v>
      </c>
      <c r="R45" s="13">
        <f t="shared" si="54"/>
        <v>0</v>
      </c>
      <c r="S45" s="13">
        <f t="shared" si="54"/>
        <v>0</v>
      </c>
      <c r="T45" s="13">
        <f t="shared" si="54"/>
        <v>0</v>
      </c>
      <c r="U45" s="13">
        <f t="shared" si="54"/>
        <v>0</v>
      </c>
      <c r="V45" s="13">
        <f t="shared" si="54"/>
        <v>0</v>
      </c>
      <c r="W45" s="13">
        <f t="shared" si="54"/>
        <v>0</v>
      </c>
      <c r="X45" s="13">
        <f t="shared" si="54"/>
        <v>0</v>
      </c>
      <c r="Y45" s="13">
        <f t="shared" si="54"/>
        <v>0</v>
      </c>
      <c r="Z45" s="13">
        <f t="shared" si="54"/>
        <v>0</v>
      </c>
      <c r="AA45" s="13">
        <f t="shared" si="54"/>
        <v>0</v>
      </c>
      <c r="AB45" s="13">
        <f t="shared" si="54"/>
        <v>0</v>
      </c>
      <c r="AC45" s="13">
        <f t="shared" si="54"/>
        <v>0</v>
      </c>
      <c r="AD45" s="13">
        <f t="shared" si="54"/>
        <v>0</v>
      </c>
      <c r="AE45" s="13">
        <f t="shared" si="54"/>
        <v>0</v>
      </c>
      <c r="AF45" s="13">
        <f t="shared" si="54"/>
        <v>0</v>
      </c>
      <c r="AG45" s="13">
        <f t="shared" si="54"/>
        <v>0</v>
      </c>
      <c r="AH45" s="27">
        <f t="shared" si="5"/>
        <v>0</v>
      </c>
      <c r="AI45" s="27">
        <f t="shared" si="6"/>
        <v>0</v>
      </c>
      <c r="AJ45" s="27">
        <f t="shared" si="7"/>
        <v>0</v>
      </c>
      <c r="AM45">
        <v>0</v>
      </c>
      <c r="AN45">
        <v>0</v>
      </c>
      <c r="AO45">
        <v>0</v>
      </c>
      <c r="AQ45">
        <f t="shared" si="8"/>
        <v>0</v>
      </c>
      <c r="AR45">
        <f t="shared" si="9"/>
        <v>0</v>
      </c>
      <c r="AS45">
        <f t="shared" si="10"/>
        <v>0</v>
      </c>
      <c r="AT45" s="225"/>
      <c r="AU45" s="226"/>
      <c r="AV45" s="11" t="s">
        <v>13</v>
      </c>
      <c r="AW45" s="11">
        <f t="shared" si="44"/>
        <v>0</v>
      </c>
      <c r="AX45" s="11">
        <f t="shared" si="44"/>
        <v>0</v>
      </c>
      <c r="AZ45">
        <f t="shared" si="16"/>
        <v>0</v>
      </c>
    </row>
    <row r="46" spans="1:52" ht="15">
      <c r="A46" s="190"/>
      <c r="B46" s="193" t="s">
        <v>22</v>
      </c>
      <c r="C46" s="13" t="s">
        <v>12</v>
      </c>
      <c r="D46" s="13">
        <f aca="true" t="shared" si="55" ref="D46:AG46">D237+D429</f>
        <v>0</v>
      </c>
      <c r="E46" s="13">
        <f t="shared" si="55"/>
        <v>0</v>
      </c>
      <c r="F46" s="13">
        <f t="shared" si="55"/>
        <v>0</v>
      </c>
      <c r="G46" s="13">
        <f t="shared" si="55"/>
        <v>0</v>
      </c>
      <c r="H46" s="13">
        <f t="shared" si="55"/>
        <v>0</v>
      </c>
      <c r="I46" s="13">
        <f t="shared" si="55"/>
        <v>0</v>
      </c>
      <c r="J46" s="13">
        <f t="shared" si="55"/>
        <v>0</v>
      </c>
      <c r="K46" s="13">
        <f t="shared" si="55"/>
        <v>0</v>
      </c>
      <c r="L46" s="13">
        <f t="shared" si="55"/>
        <v>1</v>
      </c>
      <c r="M46" s="13">
        <f t="shared" si="55"/>
        <v>0</v>
      </c>
      <c r="N46" s="13">
        <f t="shared" si="55"/>
        <v>10</v>
      </c>
      <c r="O46" s="13">
        <f t="shared" si="55"/>
        <v>9</v>
      </c>
      <c r="P46" s="13">
        <f t="shared" si="55"/>
        <v>7</v>
      </c>
      <c r="Q46" s="13">
        <f t="shared" si="55"/>
        <v>0</v>
      </c>
      <c r="R46" s="13">
        <f t="shared" si="55"/>
        <v>0</v>
      </c>
      <c r="S46" s="13">
        <f t="shared" si="55"/>
        <v>0</v>
      </c>
      <c r="T46" s="13">
        <f t="shared" si="55"/>
        <v>0</v>
      </c>
      <c r="U46" s="13">
        <f t="shared" si="55"/>
        <v>0</v>
      </c>
      <c r="V46" s="13">
        <f t="shared" si="55"/>
        <v>0</v>
      </c>
      <c r="W46" s="13">
        <f t="shared" si="55"/>
        <v>0</v>
      </c>
      <c r="X46" s="13">
        <f t="shared" si="55"/>
        <v>0</v>
      </c>
      <c r="Y46" s="13">
        <f t="shared" si="55"/>
        <v>0</v>
      </c>
      <c r="Z46" s="13">
        <f t="shared" si="55"/>
        <v>0</v>
      </c>
      <c r="AA46" s="13">
        <f t="shared" si="55"/>
        <v>0</v>
      </c>
      <c r="AB46" s="13">
        <f t="shared" si="55"/>
        <v>0</v>
      </c>
      <c r="AC46" s="13">
        <f t="shared" si="55"/>
        <v>0</v>
      </c>
      <c r="AD46" s="13">
        <f t="shared" si="55"/>
        <v>0</v>
      </c>
      <c r="AE46" s="13">
        <f t="shared" si="55"/>
        <v>0</v>
      </c>
      <c r="AF46" s="13">
        <f t="shared" si="55"/>
        <v>0</v>
      </c>
      <c r="AG46" s="13">
        <f t="shared" si="55"/>
        <v>0</v>
      </c>
      <c r="AH46" s="27">
        <f t="shared" si="5"/>
        <v>18</v>
      </c>
      <c r="AI46" s="27">
        <f t="shared" si="6"/>
        <v>9</v>
      </c>
      <c r="AJ46" s="27">
        <f t="shared" si="7"/>
        <v>27</v>
      </c>
      <c r="AM46">
        <v>18</v>
      </c>
      <c r="AN46">
        <v>9</v>
      </c>
      <c r="AO46">
        <v>27</v>
      </c>
      <c r="AQ46">
        <f t="shared" si="8"/>
        <v>0</v>
      </c>
      <c r="AR46">
        <f t="shared" si="9"/>
        <v>0</v>
      </c>
      <c r="AS46">
        <f t="shared" si="10"/>
        <v>0</v>
      </c>
      <c r="AT46" s="223" t="s">
        <v>36</v>
      </c>
      <c r="AU46" s="224"/>
      <c r="AV46" s="11" t="s">
        <v>12</v>
      </c>
      <c r="AW46" s="11">
        <f t="shared" si="44"/>
        <v>133</v>
      </c>
      <c r="AX46" s="11">
        <f t="shared" si="44"/>
        <v>130</v>
      </c>
      <c r="AZ46">
        <f>AW46-AH90</f>
        <v>0</v>
      </c>
    </row>
    <row r="47" spans="1:52" ht="15">
      <c r="A47" s="190"/>
      <c r="B47" s="194"/>
      <c r="C47" s="13" t="s">
        <v>13</v>
      </c>
      <c r="D47" s="13">
        <f aca="true" t="shared" si="56" ref="D47:AG47">D238+D430</f>
        <v>0</v>
      </c>
      <c r="E47" s="13">
        <f t="shared" si="56"/>
        <v>0</v>
      </c>
      <c r="F47" s="13">
        <f t="shared" si="56"/>
        <v>0</v>
      </c>
      <c r="G47" s="13">
        <f t="shared" si="56"/>
        <v>0</v>
      </c>
      <c r="H47" s="13">
        <f t="shared" si="56"/>
        <v>0</v>
      </c>
      <c r="I47" s="13">
        <f t="shared" si="56"/>
        <v>0</v>
      </c>
      <c r="J47" s="13">
        <f t="shared" si="56"/>
        <v>0</v>
      </c>
      <c r="K47" s="13">
        <f t="shared" si="56"/>
        <v>0</v>
      </c>
      <c r="L47" s="13">
        <f t="shared" si="56"/>
        <v>0</v>
      </c>
      <c r="M47" s="13">
        <f t="shared" si="56"/>
        <v>0</v>
      </c>
      <c r="N47" s="13">
        <f t="shared" si="56"/>
        <v>0</v>
      </c>
      <c r="O47" s="13">
        <f t="shared" si="56"/>
        <v>0</v>
      </c>
      <c r="P47" s="13">
        <f t="shared" si="56"/>
        <v>0</v>
      </c>
      <c r="Q47" s="13">
        <f t="shared" si="56"/>
        <v>0</v>
      </c>
      <c r="R47" s="13">
        <f t="shared" si="56"/>
        <v>0</v>
      </c>
      <c r="S47" s="13">
        <f t="shared" si="56"/>
        <v>0</v>
      </c>
      <c r="T47" s="13">
        <f t="shared" si="56"/>
        <v>0</v>
      </c>
      <c r="U47" s="13">
        <f t="shared" si="56"/>
        <v>0</v>
      </c>
      <c r="V47" s="13">
        <f t="shared" si="56"/>
        <v>0</v>
      </c>
      <c r="W47" s="13">
        <f t="shared" si="56"/>
        <v>0</v>
      </c>
      <c r="X47" s="13">
        <f t="shared" si="56"/>
        <v>0</v>
      </c>
      <c r="Y47" s="13">
        <f t="shared" si="56"/>
        <v>0</v>
      </c>
      <c r="Z47" s="13">
        <f t="shared" si="56"/>
        <v>0</v>
      </c>
      <c r="AA47" s="13">
        <f t="shared" si="56"/>
        <v>0</v>
      </c>
      <c r="AB47" s="13">
        <f t="shared" si="56"/>
        <v>0</v>
      </c>
      <c r="AC47" s="13">
        <f t="shared" si="56"/>
        <v>0</v>
      </c>
      <c r="AD47" s="13">
        <f t="shared" si="56"/>
        <v>0</v>
      </c>
      <c r="AE47" s="13">
        <f t="shared" si="56"/>
        <v>0</v>
      </c>
      <c r="AF47" s="13">
        <f t="shared" si="56"/>
        <v>0</v>
      </c>
      <c r="AG47" s="13">
        <f t="shared" si="56"/>
        <v>0</v>
      </c>
      <c r="AH47" s="27">
        <f t="shared" si="5"/>
        <v>0</v>
      </c>
      <c r="AI47" s="27">
        <f t="shared" si="6"/>
        <v>0</v>
      </c>
      <c r="AJ47" s="27">
        <f t="shared" si="7"/>
        <v>0</v>
      </c>
      <c r="AM47">
        <v>0</v>
      </c>
      <c r="AN47">
        <v>0</v>
      </c>
      <c r="AO47">
        <v>0</v>
      </c>
      <c r="AQ47">
        <f t="shared" si="8"/>
        <v>0</v>
      </c>
      <c r="AR47">
        <f t="shared" si="9"/>
        <v>0</v>
      </c>
      <c r="AS47">
        <f t="shared" si="10"/>
        <v>0</v>
      </c>
      <c r="AT47" s="225"/>
      <c r="AU47" s="226"/>
      <c r="AV47" s="11" t="s">
        <v>13</v>
      </c>
      <c r="AW47" s="11">
        <f t="shared" si="44"/>
        <v>10</v>
      </c>
      <c r="AX47" s="11">
        <f t="shared" si="44"/>
        <v>6</v>
      </c>
      <c r="AZ47">
        <f aca="true" t="shared" si="57" ref="AZ47">AW47-AH91</f>
        <v>0</v>
      </c>
    </row>
    <row r="48" spans="1:52" ht="26.25" customHeight="1">
      <c r="A48" s="190"/>
      <c r="B48" s="193" t="s">
        <v>23</v>
      </c>
      <c r="C48" s="13" t="s">
        <v>12</v>
      </c>
      <c r="D48" s="13">
        <f aca="true" t="shared" si="58" ref="D48:AG48">D239+D431</f>
        <v>1</v>
      </c>
      <c r="E48" s="13">
        <f t="shared" si="58"/>
        <v>0</v>
      </c>
      <c r="F48" s="13">
        <f t="shared" si="58"/>
        <v>0</v>
      </c>
      <c r="G48" s="13">
        <f t="shared" si="58"/>
        <v>0</v>
      </c>
      <c r="H48" s="13">
        <f t="shared" si="58"/>
        <v>0</v>
      </c>
      <c r="I48" s="13">
        <f t="shared" si="58"/>
        <v>0</v>
      </c>
      <c r="J48" s="13">
        <f t="shared" si="58"/>
        <v>0</v>
      </c>
      <c r="K48" s="13">
        <f t="shared" si="58"/>
        <v>0</v>
      </c>
      <c r="L48" s="13">
        <f t="shared" si="58"/>
        <v>1</v>
      </c>
      <c r="M48" s="13">
        <f t="shared" si="58"/>
        <v>0</v>
      </c>
      <c r="N48" s="13">
        <f t="shared" si="58"/>
        <v>18</v>
      </c>
      <c r="O48" s="13">
        <f t="shared" si="58"/>
        <v>6</v>
      </c>
      <c r="P48" s="13">
        <f t="shared" si="58"/>
        <v>7</v>
      </c>
      <c r="Q48" s="13">
        <f t="shared" si="58"/>
        <v>1</v>
      </c>
      <c r="R48" s="13">
        <f t="shared" si="58"/>
        <v>0</v>
      </c>
      <c r="S48" s="13">
        <f t="shared" si="58"/>
        <v>0</v>
      </c>
      <c r="T48" s="13">
        <f t="shared" si="58"/>
        <v>0</v>
      </c>
      <c r="U48" s="13">
        <f t="shared" si="58"/>
        <v>0</v>
      </c>
      <c r="V48" s="13">
        <f t="shared" si="58"/>
        <v>0</v>
      </c>
      <c r="W48" s="13">
        <f t="shared" si="58"/>
        <v>0</v>
      </c>
      <c r="X48" s="13">
        <f t="shared" si="58"/>
        <v>0</v>
      </c>
      <c r="Y48" s="13">
        <f t="shared" si="58"/>
        <v>0</v>
      </c>
      <c r="Z48" s="13">
        <f t="shared" si="58"/>
        <v>0</v>
      </c>
      <c r="AA48" s="13">
        <f t="shared" si="58"/>
        <v>0</v>
      </c>
      <c r="AB48" s="13">
        <f t="shared" si="58"/>
        <v>1</v>
      </c>
      <c r="AC48" s="13">
        <f t="shared" si="58"/>
        <v>0</v>
      </c>
      <c r="AD48" s="13">
        <f t="shared" si="58"/>
        <v>0</v>
      </c>
      <c r="AE48" s="13">
        <f t="shared" si="58"/>
        <v>0</v>
      </c>
      <c r="AF48" s="13">
        <f t="shared" si="58"/>
        <v>0</v>
      </c>
      <c r="AG48" s="13">
        <f t="shared" si="58"/>
        <v>0</v>
      </c>
      <c r="AH48" s="27">
        <f t="shared" si="5"/>
        <v>28</v>
      </c>
      <c r="AI48" s="27">
        <f t="shared" si="6"/>
        <v>7</v>
      </c>
      <c r="AJ48" s="27">
        <f t="shared" si="7"/>
        <v>35</v>
      </c>
      <c r="AM48">
        <v>28</v>
      </c>
      <c r="AN48">
        <v>7</v>
      </c>
      <c r="AO48">
        <v>35</v>
      </c>
      <c r="AQ48">
        <f t="shared" si="8"/>
        <v>0</v>
      </c>
      <c r="AR48">
        <f t="shared" si="9"/>
        <v>0</v>
      </c>
      <c r="AS48">
        <f t="shared" si="10"/>
        <v>0</v>
      </c>
      <c r="AT48" s="227" t="s">
        <v>37</v>
      </c>
      <c r="AU48" s="228"/>
      <c r="AV48" s="11" t="s">
        <v>12</v>
      </c>
      <c r="AW48" s="11">
        <f t="shared" si="44"/>
        <v>61</v>
      </c>
      <c r="AX48" s="11">
        <f t="shared" si="44"/>
        <v>19</v>
      </c>
      <c r="AZ48">
        <f>AW48-AH98</f>
        <v>0</v>
      </c>
    </row>
    <row r="49" spans="1:52" ht="15">
      <c r="A49" s="190"/>
      <c r="B49" s="194"/>
      <c r="C49" s="13" t="s">
        <v>13</v>
      </c>
      <c r="D49" s="13">
        <f aca="true" t="shared" si="59" ref="D49:AG49">D240+D432</f>
        <v>0</v>
      </c>
      <c r="E49" s="13">
        <f t="shared" si="59"/>
        <v>0</v>
      </c>
      <c r="F49" s="13">
        <f t="shared" si="59"/>
        <v>0</v>
      </c>
      <c r="G49" s="13">
        <f t="shared" si="59"/>
        <v>0</v>
      </c>
      <c r="H49" s="13">
        <f t="shared" si="59"/>
        <v>0</v>
      </c>
      <c r="I49" s="13">
        <f t="shared" si="59"/>
        <v>0</v>
      </c>
      <c r="J49" s="13">
        <f t="shared" si="59"/>
        <v>0</v>
      </c>
      <c r="K49" s="13">
        <f t="shared" si="59"/>
        <v>0</v>
      </c>
      <c r="L49" s="13">
        <f t="shared" si="59"/>
        <v>0</v>
      </c>
      <c r="M49" s="13">
        <f t="shared" si="59"/>
        <v>0</v>
      </c>
      <c r="N49" s="13">
        <f t="shared" si="59"/>
        <v>0</v>
      </c>
      <c r="O49" s="13">
        <f t="shared" si="59"/>
        <v>0</v>
      </c>
      <c r="P49" s="13">
        <f t="shared" si="59"/>
        <v>0</v>
      </c>
      <c r="Q49" s="13">
        <f t="shared" si="59"/>
        <v>0</v>
      </c>
      <c r="R49" s="13">
        <f t="shared" si="59"/>
        <v>0</v>
      </c>
      <c r="S49" s="13">
        <f t="shared" si="59"/>
        <v>0</v>
      </c>
      <c r="T49" s="13">
        <f t="shared" si="59"/>
        <v>0</v>
      </c>
      <c r="U49" s="13">
        <f t="shared" si="59"/>
        <v>0</v>
      </c>
      <c r="V49" s="13">
        <f t="shared" si="59"/>
        <v>0</v>
      </c>
      <c r="W49" s="13">
        <f t="shared" si="59"/>
        <v>0</v>
      </c>
      <c r="X49" s="13">
        <f t="shared" si="59"/>
        <v>0</v>
      </c>
      <c r="Y49" s="13">
        <f t="shared" si="59"/>
        <v>0</v>
      </c>
      <c r="Z49" s="13">
        <f t="shared" si="59"/>
        <v>0</v>
      </c>
      <c r="AA49" s="13">
        <f t="shared" si="59"/>
        <v>0</v>
      </c>
      <c r="AB49" s="13">
        <f t="shared" si="59"/>
        <v>0</v>
      </c>
      <c r="AC49" s="13">
        <f t="shared" si="59"/>
        <v>0</v>
      </c>
      <c r="AD49" s="13">
        <f t="shared" si="59"/>
        <v>0</v>
      </c>
      <c r="AE49" s="13">
        <f t="shared" si="59"/>
        <v>0</v>
      </c>
      <c r="AF49" s="13">
        <f t="shared" si="59"/>
        <v>0</v>
      </c>
      <c r="AG49" s="13">
        <f t="shared" si="59"/>
        <v>0</v>
      </c>
      <c r="AH49" s="27">
        <f t="shared" si="5"/>
        <v>0</v>
      </c>
      <c r="AI49" s="27">
        <f t="shared" si="6"/>
        <v>0</v>
      </c>
      <c r="AJ49" s="27">
        <f t="shared" si="7"/>
        <v>0</v>
      </c>
      <c r="AM49">
        <v>0</v>
      </c>
      <c r="AN49">
        <v>0</v>
      </c>
      <c r="AO49">
        <v>0</v>
      </c>
      <c r="AQ49">
        <f t="shared" si="8"/>
        <v>0</v>
      </c>
      <c r="AR49">
        <f t="shared" si="9"/>
        <v>0</v>
      </c>
      <c r="AS49">
        <f t="shared" si="10"/>
        <v>0</v>
      </c>
      <c r="AT49" s="229"/>
      <c r="AU49" s="230"/>
      <c r="AV49" s="11" t="s">
        <v>13</v>
      </c>
      <c r="AW49" s="11">
        <f t="shared" si="44"/>
        <v>0</v>
      </c>
      <c r="AX49" s="11">
        <f t="shared" si="44"/>
        <v>0</v>
      </c>
      <c r="AZ49">
        <f aca="true" t="shared" si="60" ref="AZ49:AZ112">AW49-AH99</f>
        <v>0</v>
      </c>
    </row>
    <row r="50" spans="1:52" ht="26.25" customHeight="1">
      <c r="A50" s="190"/>
      <c r="B50" s="193" t="s">
        <v>24</v>
      </c>
      <c r="C50" s="13" t="s">
        <v>12</v>
      </c>
      <c r="D50" s="13">
        <f aca="true" t="shared" si="61" ref="D50:AG50">D241+D433</f>
        <v>0</v>
      </c>
      <c r="E50" s="13">
        <f t="shared" si="61"/>
        <v>0</v>
      </c>
      <c r="F50" s="13">
        <f t="shared" si="61"/>
        <v>0</v>
      </c>
      <c r="G50" s="13">
        <f t="shared" si="61"/>
        <v>0</v>
      </c>
      <c r="H50" s="13">
        <f t="shared" si="61"/>
        <v>0</v>
      </c>
      <c r="I50" s="13">
        <f t="shared" si="61"/>
        <v>0</v>
      </c>
      <c r="J50" s="13">
        <f t="shared" si="61"/>
        <v>1</v>
      </c>
      <c r="K50" s="13">
        <f t="shared" si="61"/>
        <v>0</v>
      </c>
      <c r="L50" s="13">
        <f t="shared" si="61"/>
        <v>0</v>
      </c>
      <c r="M50" s="13">
        <f t="shared" si="61"/>
        <v>0</v>
      </c>
      <c r="N50" s="13">
        <f t="shared" si="61"/>
        <v>25</v>
      </c>
      <c r="O50" s="13">
        <f t="shared" si="61"/>
        <v>11</v>
      </c>
      <c r="P50" s="13">
        <f t="shared" si="61"/>
        <v>4</v>
      </c>
      <c r="Q50" s="13">
        <f t="shared" si="61"/>
        <v>5</v>
      </c>
      <c r="R50" s="13">
        <f t="shared" si="61"/>
        <v>0</v>
      </c>
      <c r="S50" s="13">
        <f t="shared" si="61"/>
        <v>0</v>
      </c>
      <c r="T50" s="13">
        <f t="shared" si="61"/>
        <v>1</v>
      </c>
      <c r="U50" s="13">
        <f t="shared" si="61"/>
        <v>0</v>
      </c>
      <c r="V50" s="13">
        <f t="shared" si="61"/>
        <v>0</v>
      </c>
      <c r="W50" s="13">
        <f t="shared" si="61"/>
        <v>0</v>
      </c>
      <c r="X50" s="13">
        <f t="shared" si="61"/>
        <v>0</v>
      </c>
      <c r="Y50" s="13">
        <f t="shared" si="61"/>
        <v>0</v>
      </c>
      <c r="Z50" s="13">
        <f t="shared" si="61"/>
        <v>0</v>
      </c>
      <c r="AA50" s="13">
        <f t="shared" si="61"/>
        <v>0</v>
      </c>
      <c r="AB50" s="13">
        <f t="shared" si="61"/>
        <v>0</v>
      </c>
      <c r="AC50" s="13">
        <f t="shared" si="61"/>
        <v>0</v>
      </c>
      <c r="AD50" s="13">
        <f t="shared" si="61"/>
        <v>0</v>
      </c>
      <c r="AE50" s="13">
        <f t="shared" si="61"/>
        <v>0</v>
      </c>
      <c r="AF50" s="13">
        <f t="shared" si="61"/>
        <v>0</v>
      </c>
      <c r="AG50" s="13">
        <f t="shared" si="61"/>
        <v>0</v>
      </c>
      <c r="AH50" s="27">
        <f t="shared" si="5"/>
        <v>31</v>
      </c>
      <c r="AI50" s="27">
        <f t="shared" si="6"/>
        <v>16</v>
      </c>
      <c r="AJ50" s="27">
        <f t="shared" si="7"/>
        <v>47</v>
      </c>
      <c r="AM50">
        <v>31</v>
      </c>
      <c r="AN50">
        <v>16</v>
      </c>
      <c r="AO50">
        <v>47</v>
      </c>
      <c r="AQ50">
        <f t="shared" si="8"/>
        <v>0</v>
      </c>
      <c r="AR50">
        <f t="shared" si="9"/>
        <v>0</v>
      </c>
      <c r="AS50">
        <f t="shared" si="10"/>
        <v>0</v>
      </c>
      <c r="AT50" s="217" t="s">
        <v>38</v>
      </c>
      <c r="AU50" s="235" t="s">
        <v>39</v>
      </c>
      <c r="AV50" s="11" t="s">
        <v>12</v>
      </c>
      <c r="AW50" s="11">
        <f t="shared" si="44"/>
        <v>80</v>
      </c>
      <c r="AX50" s="11">
        <f t="shared" si="44"/>
        <v>67</v>
      </c>
      <c r="AZ50">
        <f t="shared" si="60"/>
        <v>0</v>
      </c>
    </row>
    <row r="51" spans="1:52" ht="15">
      <c r="A51" s="190"/>
      <c r="B51" s="194"/>
      <c r="C51" s="13" t="s">
        <v>13</v>
      </c>
      <c r="D51" s="13">
        <f aca="true" t="shared" si="62" ref="D51:AG51">D242+D434</f>
        <v>0</v>
      </c>
      <c r="E51" s="13">
        <f t="shared" si="62"/>
        <v>0</v>
      </c>
      <c r="F51" s="13">
        <f t="shared" si="62"/>
        <v>0</v>
      </c>
      <c r="G51" s="13">
        <f t="shared" si="62"/>
        <v>0</v>
      </c>
      <c r="H51" s="13">
        <f t="shared" si="62"/>
        <v>0</v>
      </c>
      <c r="I51" s="13">
        <f t="shared" si="62"/>
        <v>0</v>
      </c>
      <c r="J51" s="13">
        <f t="shared" si="62"/>
        <v>0</v>
      </c>
      <c r="K51" s="13">
        <f t="shared" si="62"/>
        <v>0</v>
      </c>
      <c r="L51" s="13">
        <f t="shared" si="62"/>
        <v>0</v>
      </c>
      <c r="M51" s="13">
        <f t="shared" si="62"/>
        <v>0</v>
      </c>
      <c r="N51" s="13">
        <f t="shared" si="62"/>
        <v>3</v>
      </c>
      <c r="O51" s="13">
        <f t="shared" si="62"/>
        <v>0</v>
      </c>
      <c r="P51" s="13">
        <f t="shared" si="62"/>
        <v>1</v>
      </c>
      <c r="Q51" s="13">
        <f t="shared" si="62"/>
        <v>0</v>
      </c>
      <c r="R51" s="13">
        <f t="shared" si="62"/>
        <v>0</v>
      </c>
      <c r="S51" s="13">
        <f t="shared" si="62"/>
        <v>0</v>
      </c>
      <c r="T51" s="13">
        <f t="shared" si="62"/>
        <v>0</v>
      </c>
      <c r="U51" s="13">
        <f t="shared" si="62"/>
        <v>0</v>
      </c>
      <c r="V51" s="13">
        <f t="shared" si="62"/>
        <v>0</v>
      </c>
      <c r="W51" s="13">
        <f t="shared" si="62"/>
        <v>0</v>
      </c>
      <c r="X51" s="13">
        <f t="shared" si="62"/>
        <v>0</v>
      </c>
      <c r="Y51" s="13">
        <f t="shared" si="62"/>
        <v>0</v>
      </c>
      <c r="Z51" s="13">
        <f t="shared" si="62"/>
        <v>0</v>
      </c>
      <c r="AA51" s="13">
        <f t="shared" si="62"/>
        <v>0</v>
      </c>
      <c r="AB51" s="13">
        <f t="shared" si="62"/>
        <v>0</v>
      </c>
      <c r="AC51" s="13">
        <f t="shared" si="62"/>
        <v>0</v>
      </c>
      <c r="AD51" s="13">
        <f t="shared" si="62"/>
        <v>0</v>
      </c>
      <c r="AE51" s="13">
        <f t="shared" si="62"/>
        <v>0</v>
      </c>
      <c r="AF51" s="13">
        <f t="shared" si="62"/>
        <v>0</v>
      </c>
      <c r="AG51" s="13">
        <f t="shared" si="62"/>
        <v>0</v>
      </c>
      <c r="AH51" s="27">
        <f t="shared" si="5"/>
        <v>4</v>
      </c>
      <c r="AI51" s="27">
        <f t="shared" si="6"/>
        <v>0</v>
      </c>
      <c r="AJ51" s="27">
        <f t="shared" si="7"/>
        <v>4</v>
      </c>
      <c r="AM51">
        <v>4</v>
      </c>
      <c r="AN51">
        <v>0</v>
      </c>
      <c r="AO51">
        <v>4</v>
      </c>
      <c r="AQ51">
        <f t="shared" si="8"/>
        <v>0</v>
      </c>
      <c r="AR51">
        <f t="shared" si="9"/>
        <v>0</v>
      </c>
      <c r="AS51">
        <f t="shared" si="10"/>
        <v>0</v>
      </c>
      <c r="AT51" s="246"/>
      <c r="AU51" s="235"/>
      <c r="AV51" s="11" t="s">
        <v>13</v>
      </c>
      <c r="AW51" s="11">
        <f aca="true" t="shared" si="63" ref="AW51:AX66">AW193+AW343</f>
        <v>2</v>
      </c>
      <c r="AX51" s="11">
        <f t="shared" si="63"/>
        <v>3</v>
      </c>
      <c r="AZ51">
        <f t="shared" si="60"/>
        <v>0</v>
      </c>
    </row>
    <row r="52" spans="1:52" ht="26.25" customHeight="1">
      <c r="A52" s="190"/>
      <c r="B52" s="193" t="s">
        <v>25</v>
      </c>
      <c r="C52" s="13" t="s">
        <v>12</v>
      </c>
      <c r="D52" s="13">
        <f aca="true" t="shared" si="64" ref="D52:AG52">D243+D435</f>
        <v>0</v>
      </c>
      <c r="E52" s="13">
        <f t="shared" si="64"/>
        <v>0</v>
      </c>
      <c r="F52" s="13">
        <f t="shared" si="64"/>
        <v>0</v>
      </c>
      <c r="G52" s="13">
        <f t="shared" si="64"/>
        <v>0</v>
      </c>
      <c r="H52" s="13">
        <f t="shared" si="64"/>
        <v>0</v>
      </c>
      <c r="I52" s="13">
        <f t="shared" si="64"/>
        <v>0</v>
      </c>
      <c r="J52" s="13">
        <f t="shared" si="64"/>
        <v>0</v>
      </c>
      <c r="K52" s="13">
        <f t="shared" si="64"/>
        <v>0</v>
      </c>
      <c r="L52" s="13">
        <f t="shared" si="64"/>
        <v>0</v>
      </c>
      <c r="M52" s="13">
        <f t="shared" si="64"/>
        <v>2</v>
      </c>
      <c r="N52" s="13">
        <f t="shared" si="64"/>
        <v>12</v>
      </c>
      <c r="O52" s="13">
        <f t="shared" si="64"/>
        <v>12</v>
      </c>
      <c r="P52" s="13">
        <f t="shared" si="64"/>
        <v>6</v>
      </c>
      <c r="Q52" s="13">
        <f t="shared" si="64"/>
        <v>7</v>
      </c>
      <c r="R52" s="13">
        <f t="shared" si="64"/>
        <v>0</v>
      </c>
      <c r="S52" s="13">
        <f t="shared" si="64"/>
        <v>0</v>
      </c>
      <c r="T52" s="13">
        <f t="shared" si="64"/>
        <v>0</v>
      </c>
      <c r="U52" s="13">
        <f t="shared" si="64"/>
        <v>0</v>
      </c>
      <c r="V52" s="13">
        <f t="shared" si="64"/>
        <v>0</v>
      </c>
      <c r="W52" s="13">
        <f t="shared" si="64"/>
        <v>0</v>
      </c>
      <c r="X52" s="13">
        <f t="shared" si="64"/>
        <v>0</v>
      </c>
      <c r="Y52" s="13">
        <f t="shared" si="64"/>
        <v>0</v>
      </c>
      <c r="Z52" s="13">
        <f t="shared" si="64"/>
        <v>0</v>
      </c>
      <c r="AA52" s="13">
        <f t="shared" si="64"/>
        <v>0</v>
      </c>
      <c r="AB52" s="13">
        <f t="shared" si="64"/>
        <v>0</v>
      </c>
      <c r="AC52" s="13">
        <f t="shared" si="64"/>
        <v>0</v>
      </c>
      <c r="AD52" s="13">
        <f t="shared" si="64"/>
        <v>0</v>
      </c>
      <c r="AE52" s="13">
        <f t="shared" si="64"/>
        <v>0</v>
      </c>
      <c r="AF52" s="13">
        <f t="shared" si="64"/>
        <v>0</v>
      </c>
      <c r="AG52" s="13">
        <f t="shared" si="64"/>
        <v>0</v>
      </c>
      <c r="AH52" s="27">
        <f t="shared" si="5"/>
        <v>18</v>
      </c>
      <c r="AI52" s="27">
        <f t="shared" si="6"/>
        <v>21</v>
      </c>
      <c r="AJ52" s="27">
        <f t="shared" si="7"/>
        <v>39</v>
      </c>
      <c r="AM52">
        <v>18</v>
      </c>
      <c r="AN52">
        <v>21</v>
      </c>
      <c r="AO52">
        <v>39</v>
      </c>
      <c r="AQ52">
        <f t="shared" si="8"/>
        <v>0</v>
      </c>
      <c r="AR52">
        <f t="shared" si="9"/>
        <v>0</v>
      </c>
      <c r="AS52">
        <f t="shared" si="10"/>
        <v>0</v>
      </c>
      <c r="AT52" s="217" t="s">
        <v>40</v>
      </c>
      <c r="AU52" s="235" t="s">
        <v>41</v>
      </c>
      <c r="AV52" s="11" t="s">
        <v>12</v>
      </c>
      <c r="AW52" s="11">
        <f t="shared" si="63"/>
        <v>14</v>
      </c>
      <c r="AX52" s="11">
        <f t="shared" si="63"/>
        <v>8</v>
      </c>
      <c r="AZ52">
        <f t="shared" si="60"/>
        <v>0</v>
      </c>
    </row>
    <row r="53" spans="1:52" ht="15">
      <c r="A53" s="190"/>
      <c r="B53" s="194"/>
      <c r="C53" s="13" t="s">
        <v>13</v>
      </c>
      <c r="D53" s="13">
        <f aca="true" t="shared" si="65" ref="D53:AG53">D244+D436</f>
        <v>0</v>
      </c>
      <c r="E53" s="13">
        <f t="shared" si="65"/>
        <v>0</v>
      </c>
      <c r="F53" s="13">
        <f t="shared" si="65"/>
        <v>0</v>
      </c>
      <c r="G53" s="13">
        <f t="shared" si="65"/>
        <v>0</v>
      </c>
      <c r="H53" s="13">
        <f t="shared" si="65"/>
        <v>0</v>
      </c>
      <c r="I53" s="13">
        <f t="shared" si="65"/>
        <v>0</v>
      </c>
      <c r="J53" s="13">
        <f t="shared" si="65"/>
        <v>0</v>
      </c>
      <c r="K53" s="13">
        <f t="shared" si="65"/>
        <v>0</v>
      </c>
      <c r="L53" s="13">
        <f t="shared" si="65"/>
        <v>0</v>
      </c>
      <c r="M53" s="13">
        <f t="shared" si="65"/>
        <v>0</v>
      </c>
      <c r="N53" s="13">
        <f t="shared" si="65"/>
        <v>0</v>
      </c>
      <c r="O53" s="13">
        <f t="shared" si="65"/>
        <v>0</v>
      </c>
      <c r="P53" s="13">
        <f t="shared" si="65"/>
        <v>0</v>
      </c>
      <c r="Q53" s="13">
        <f t="shared" si="65"/>
        <v>0</v>
      </c>
      <c r="R53" s="13">
        <f t="shared" si="65"/>
        <v>0</v>
      </c>
      <c r="S53" s="13">
        <f t="shared" si="65"/>
        <v>0</v>
      </c>
      <c r="T53" s="13">
        <f t="shared" si="65"/>
        <v>0</v>
      </c>
      <c r="U53" s="13">
        <f t="shared" si="65"/>
        <v>0</v>
      </c>
      <c r="V53" s="13">
        <f t="shared" si="65"/>
        <v>0</v>
      </c>
      <c r="W53" s="13">
        <f t="shared" si="65"/>
        <v>0</v>
      </c>
      <c r="X53" s="13">
        <f t="shared" si="65"/>
        <v>0</v>
      </c>
      <c r="Y53" s="13">
        <f t="shared" si="65"/>
        <v>0</v>
      </c>
      <c r="Z53" s="13">
        <f t="shared" si="65"/>
        <v>0</v>
      </c>
      <c r="AA53" s="13">
        <f t="shared" si="65"/>
        <v>0</v>
      </c>
      <c r="AB53" s="13">
        <f t="shared" si="65"/>
        <v>0</v>
      </c>
      <c r="AC53" s="13">
        <f t="shared" si="65"/>
        <v>0</v>
      </c>
      <c r="AD53" s="13">
        <f t="shared" si="65"/>
        <v>0</v>
      </c>
      <c r="AE53" s="13">
        <f t="shared" si="65"/>
        <v>0</v>
      </c>
      <c r="AF53" s="13">
        <f t="shared" si="65"/>
        <v>0</v>
      </c>
      <c r="AG53" s="13">
        <f t="shared" si="65"/>
        <v>0</v>
      </c>
      <c r="AH53" s="27">
        <f t="shared" si="5"/>
        <v>0</v>
      </c>
      <c r="AI53" s="27">
        <f t="shared" si="6"/>
        <v>0</v>
      </c>
      <c r="AJ53" s="27">
        <f t="shared" si="7"/>
        <v>0</v>
      </c>
      <c r="AM53">
        <v>0</v>
      </c>
      <c r="AN53">
        <v>0</v>
      </c>
      <c r="AO53">
        <v>0</v>
      </c>
      <c r="AQ53">
        <f t="shared" si="8"/>
        <v>0</v>
      </c>
      <c r="AR53">
        <f t="shared" si="9"/>
        <v>0</v>
      </c>
      <c r="AS53">
        <f t="shared" si="10"/>
        <v>0</v>
      </c>
      <c r="AT53" s="246"/>
      <c r="AU53" s="235"/>
      <c r="AV53" s="11" t="s">
        <v>13</v>
      </c>
      <c r="AW53" s="11">
        <f t="shared" si="63"/>
        <v>0</v>
      </c>
      <c r="AX53" s="11">
        <f t="shared" si="63"/>
        <v>0</v>
      </c>
      <c r="AZ53">
        <f t="shared" si="60"/>
        <v>0</v>
      </c>
    </row>
    <row r="54" spans="1:52" ht="26.25" customHeight="1">
      <c r="A54" s="190"/>
      <c r="B54" s="193" t="s">
        <v>26</v>
      </c>
      <c r="C54" s="13" t="s">
        <v>12</v>
      </c>
      <c r="D54" s="13">
        <f aca="true" t="shared" si="66" ref="D54:AG54">D245+D437</f>
        <v>0</v>
      </c>
      <c r="E54" s="13">
        <f t="shared" si="66"/>
        <v>0</v>
      </c>
      <c r="F54" s="13">
        <f t="shared" si="66"/>
        <v>0</v>
      </c>
      <c r="G54" s="13">
        <f t="shared" si="66"/>
        <v>0</v>
      </c>
      <c r="H54" s="13">
        <f t="shared" si="66"/>
        <v>1</v>
      </c>
      <c r="I54" s="13">
        <f t="shared" si="66"/>
        <v>0</v>
      </c>
      <c r="J54" s="13">
        <f t="shared" si="66"/>
        <v>0</v>
      </c>
      <c r="K54" s="13">
        <f t="shared" si="66"/>
        <v>0</v>
      </c>
      <c r="L54" s="13">
        <f t="shared" si="66"/>
        <v>0</v>
      </c>
      <c r="M54" s="13">
        <f t="shared" si="66"/>
        <v>0</v>
      </c>
      <c r="N54" s="13">
        <f t="shared" si="66"/>
        <v>8</v>
      </c>
      <c r="O54" s="13">
        <f t="shared" si="66"/>
        <v>11</v>
      </c>
      <c r="P54" s="13">
        <f t="shared" si="66"/>
        <v>4</v>
      </c>
      <c r="Q54" s="13">
        <f t="shared" si="66"/>
        <v>2</v>
      </c>
      <c r="R54" s="13">
        <f t="shared" si="66"/>
        <v>0</v>
      </c>
      <c r="S54" s="13">
        <f t="shared" si="66"/>
        <v>0</v>
      </c>
      <c r="T54" s="13">
        <f t="shared" si="66"/>
        <v>0</v>
      </c>
      <c r="U54" s="13">
        <f t="shared" si="66"/>
        <v>0</v>
      </c>
      <c r="V54" s="13">
        <f t="shared" si="66"/>
        <v>1</v>
      </c>
      <c r="W54" s="13">
        <f t="shared" si="66"/>
        <v>0</v>
      </c>
      <c r="X54" s="13">
        <f t="shared" si="66"/>
        <v>0</v>
      </c>
      <c r="Y54" s="13">
        <f t="shared" si="66"/>
        <v>0</v>
      </c>
      <c r="Z54" s="13">
        <f t="shared" si="66"/>
        <v>0</v>
      </c>
      <c r="AA54" s="13">
        <f t="shared" si="66"/>
        <v>0</v>
      </c>
      <c r="AB54" s="13">
        <f t="shared" si="66"/>
        <v>0</v>
      </c>
      <c r="AC54" s="13">
        <f t="shared" si="66"/>
        <v>0</v>
      </c>
      <c r="AD54" s="13">
        <f t="shared" si="66"/>
        <v>0</v>
      </c>
      <c r="AE54" s="13">
        <f t="shared" si="66"/>
        <v>0</v>
      </c>
      <c r="AF54" s="13">
        <f t="shared" si="66"/>
        <v>0</v>
      </c>
      <c r="AG54" s="13">
        <f t="shared" si="66"/>
        <v>0</v>
      </c>
      <c r="AH54" s="27">
        <f t="shared" si="5"/>
        <v>14</v>
      </c>
      <c r="AI54" s="27">
        <f t="shared" si="6"/>
        <v>13</v>
      </c>
      <c r="AJ54" s="27">
        <f t="shared" si="7"/>
        <v>27</v>
      </c>
      <c r="AM54">
        <v>14</v>
      </c>
      <c r="AN54">
        <v>13</v>
      </c>
      <c r="AO54">
        <v>27</v>
      </c>
      <c r="AQ54">
        <f t="shared" si="8"/>
        <v>0</v>
      </c>
      <c r="AR54">
        <f t="shared" si="9"/>
        <v>0</v>
      </c>
      <c r="AS54">
        <f t="shared" si="10"/>
        <v>0</v>
      </c>
      <c r="AT54" s="231" t="s">
        <v>42</v>
      </c>
      <c r="AU54" s="200" t="s">
        <v>43</v>
      </c>
      <c r="AV54" s="8" t="s">
        <v>12</v>
      </c>
      <c r="AW54" s="11">
        <f t="shared" si="63"/>
        <v>86</v>
      </c>
      <c r="AX54" s="11">
        <f t="shared" si="63"/>
        <v>91</v>
      </c>
      <c r="AZ54">
        <f t="shared" si="60"/>
        <v>0</v>
      </c>
    </row>
    <row r="55" spans="1:52" ht="15">
      <c r="A55" s="190"/>
      <c r="B55" s="194"/>
      <c r="C55" s="13" t="s">
        <v>13</v>
      </c>
      <c r="D55" s="13">
        <f aca="true" t="shared" si="67" ref="D55:AG55">D246+D438</f>
        <v>0</v>
      </c>
      <c r="E55" s="13">
        <f t="shared" si="67"/>
        <v>0</v>
      </c>
      <c r="F55" s="13">
        <f t="shared" si="67"/>
        <v>0</v>
      </c>
      <c r="G55" s="13">
        <f t="shared" si="67"/>
        <v>0</v>
      </c>
      <c r="H55" s="13">
        <f t="shared" si="67"/>
        <v>0</v>
      </c>
      <c r="I55" s="13">
        <f t="shared" si="67"/>
        <v>0</v>
      </c>
      <c r="J55" s="13">
        <f t="shared" si="67"/>
        <v>0</v>
      </c>
      <c r="K55" s="13">
        <f t="shared" si="67"/>
        <v>0</v>
      </c>
      <c r="L55" s="13">
        <f t="shared" si="67"/>
        <v>0</v>
      </c>
      <c r="M55" s="13">
        <f t="shared" si="67"/>
        <v>0</v>
      </c>
      <c r="N55" s="13">
        <f t="shared" si="67"/>
        <v>0</v>
      </c>
      <c r="O55" s="13">
        <f t="shared" si="67"/>
        <v>0</v>
      </c>
      <c r="P55" s="13">
        <f t="shared" si="67"/>
        <v>0</v>
      </c>
      <c r="Q55" s="13">
        <f t="shared" si="67"/>
        <v>0</v>
      </c>
      <c r="R55" s="13">
        <f t="shared" si="67"/>
        <v>0</v>
      </c>
      <c r="S55" s="13">
        <f t="shared" si="67"/>
        <v>0</v>
      </c>
      <c r="T55" s="13">
        <f t="shared" si="67"/>
        <v>0</v>
      </c>
      <c r="U55" s="13">
        <f t="shared" si="67"/>
        <v>0</v>
      </c>
      <c r="V55" s="13">
        <f t="shared" si="67"/>
        <v>0</v>
      </c>
      <c r="W55" s="13">
        <f t="shared" si="67"/>
        <v>0</v>
      </c>
      <c r="X55" s="13">
        <f t="shared" si="67"/>
        <v>0</v>
      </c>
      <c r="Y55" s="13">
        <f t="shared" si="67"/>
        <v>0</v>
      </c>
      <c r="Z55" s="13">
        <f t="shared" si="67"/>
        <v>0</v>
      </c>
      <c r="AA55" s="13">
        <f t="shared" si="67"/>
        <v>0</v>
      </c>
      <c r="AB55" s="13">
        <f t="shared" si="67"/>
        <v>0</v>
      </c>
      <c r="AC55" s="13">
        <f t="shared" si="67"/>
        <v>0</v>
      </c>
      <c r="AD55" s="13">
        <f t="shared" si="67"/>
        <v>0</v>
      </c>
      <c r="AE55" s="13">
        <f t="shared" si="67"/>
        <v>0</v>
      </c>
      <c r="AF55" s="13">
        <f t="shared" si="67"/>
        <v>0</v>
      </c>
      <c r="AG55" s="13">
        <f t="shared" si="67"/>
        <v>0</v>
      </c>
      <c r="AH55" s="27">
        <f t="shared" si="5"/>
        <v>0</v>
      </c>
      <c r="AI55" s="27">
        <f t="shared" si="6"/>
        <v>0</v>
      </c>
      <c r="AJ55" s="27">
        <f t="shared" si="7"/>
        <v>0</v>
      </c>
      <c r="AM55">
        <v>0</v>
      </c>
      <c r="AN55">
        <v>0</v>
      </c>
      <c r="AO55">
        <v>0</v>
      </c>
      <c r="AQ55">
        <f t="shared" si="8"/>
        <v>0</v>
      </c>
      <c r="AR55">
        <f t="shared" si="9"/>
        <v>0</v>
      </c>
      <c r="AS55">
        <f t="shared" si="10"/>
        <v>0</v>
      </c>
      <c r="AT55" s="231"/>
      <c r="AU55" s="200"/>
      <c r="AV55" s="8" t="s">
        <v>13</v>
      </c>
      <c r="AW55" s="11">
        <f t="shared" si="63"/>
        <v>17</v>
      </c>
      <c r="AX55" s="11">
        <f t="shared" si="63"/>
        <v>14</v>
      </c>
      <c r="AZ55">
        <f t="shared" si="60"/>
        <v>0</v>
      </c>
    </row>
    <row r="56" spans="1:52" ht="15">
      <c r="A56" s="190"/>
      <c r="B56" s="192" t="s">
        <v>27</v>
      </c>
      <c r="C56" s="13" t="s">
        <v>12</v>
      </c>
      <c r="D56" s="13">
        <f aca="true" t="shared" si="68" ref="D56:AG56">D247+D439</f>
        <v>0</v>
      </c>
      <c r="E56" s="13">
        <f t="shared" si="68"/>
        <v>0</v>
      </c>
      <c r="F56" s="13">
        <f t="shared" si="68"/>
        <v>0</v>
      </c>
      <c r="G56" s="13">
        <f t="shared" si="68"/>
        <v>0</v>
      </c>
      <c r="H56" s="13">
        <f t="shared" si="68"/>
        <v>1</v>
      </c>
      <c r="I56" s="13">
        <f t="shared" si="68"/>
        <v>0</v>
      </c>
      <c r="J56" s="13">
        <f t="shared" si="68"/>
        <v>0</v>
      </c>
      <c r="K56" s="13">
        <f t="shared" si="68"/>
        <v>0</v>
      </c>
      <c r="L56" s="13">
        <f t="shared" si="68"/>
        <v>0</v>
      </c>
      <c r="M56" s="13">
        <f t="shared" si="68"/>
        <v>0</v>
      </c>
      <c r="N56" s="13">
        <f t="shared" si="68"/>
        <v>6</v>
      </c>
      <c r="O56" s="13">
        <f t="shared" si="68"/>
        <v>3</v>
      </c>
      <c r="P56" s="13">
        <f t="shared" si="68"/>
        <v>1</v>
      </c>
      <c r="Q56" s="13">
        <f t="shared" si="68"/>
        <v>2</v>
      </c>
      <c r="R56" s="13">
        <f t="shared" si="68"/>
        <v>0</v>
      </c>
      <c r="S56" s="13">
        <f t="shared" si="68"/>
        <v>0</v>
      </c>
      <c r="T56" s="13">
        <f t="shared" si="68"/>
        <v>0</v>
      </c>
      <c r="U56" s="13">
        <f t="shared" si="68"/>
        <v>0</v>
      </c>
      <c r="V56" s="13">
        <f t="shared" si="68"/>
        <v>0</v>
      </c>
      <c r="W56" s="13">
        <f t="shared" si="68"/>
        <v>0</v>
      </c>
      <c r="X56" s="13">
        <f t="shared" si="68"/>
        <v>0</v>
      </c>
      <c r="Y56" s="13">
        <f t="shared" si="68"/>
        <v>0</v>
      </c>
      <c r="Z56" s="13">
        <f t="shared" si="68"/>
        <v>0</v>
      </c>
      <c r="AA56" s="13">
        <f t="shared" si="68"/>
        <v>0</v>
      </c>
      <c r="AB56" s="13">
        <f t="shared" si="68"/>
        <v>0</v>
      </c>
      <c r="AC56" s="13">
        <f t="shared" si="68"/>
        <v>0</v>
      </c>
      <c r="AD56" s="13">
        <f t="shared" si="68"/>
        <v>0</v>
      </c>
      <c r="AE56" s="13">
        <f t="shared" si="68"/>
        <v>0</v>
      </c>
      <c r="AF56" s="13">
        <f t="shared" si="68"/>
        <v>0</v>
      </c>
      <c r="AG56" s="13">
        <f t="shared" si="68"/>
        <v>0</v>
      </c>
      <c r="AH56" s="27">
        <f t="shared" si="5"/>
        <v>8</v>
      </c>
      <c r="AI56" s="27">
        <f t="shared" si="6"/>
        <v>5</v>
      </c>
      <c r="AJ56" s="27">
        <f t="shared" si="7"/>
        <v>13</v>
      </c>
      <c r="AM56">
        <v>8</v>
      </c>
      <c r="AN56">
        <v>5</v>
      </c>
      <c r="AO56">
        <v>13</v>
      </c>
      <c r="AQ56">
        <f t="shared" si="8"/>
        <v>0</v>
      </c>
      <c r="AR56">
        <f t="shared" si="9"/>
        <v>0</v>
      </c>
      <c r="AS56">
        <f t="shared" si="10"/>
        <v>0</v>
      </c>
      <c r="AT56" s="231"/>
      <c r="AU56" s="200" t="s">
        <v>44</v>
      </c>
      <c r="AV56" s="8" t="s">
        <v>12</v>
      </c>
      <c r="AW56" s="11">
        <f t="shared" si="63"/>
        <v>28</v>
      </c>
      <c r="AX56" s="11">
        <f t="shared" si="63"/>
        <v>51</v>
      </c>
      <c r="AZ56">
        <f t="shared" si="60"/>
        <v>0</v>
      </c>
    </row>
    <row r="57" spans="1:52" ht="15">
      <c r="A57" s="190"/>
      <c r="B57" s="192"/>
      <c r="C57" s="13" t="s">
        <v>13</v>
      </c>
      <c r="D57" s="13">
        <f aca="true" t="shared" si="69" ref="D57:AG57">D248+D440</f>
        <v>0</v>
      </c>
      <c r="E57" s="13">
        <f t="shared" si="69"/>
        <v>0</v>
      </c>
      <c r="F57" s="13">
        <f t="shared" si="69"/>
        <v>0</v>
      </c>
      <c r="G57" s="13">
        <f t="shared" si="69"/>
        <v>0</v>
      </c>
      <c r="H57" s="13">
        <f t="shared" si="69"/>
        <v>0</v>
      </c>
      <c r="I57" s="13">
        <f t="shared" si="69"/>
        <v>0</v>
      </c>
      <c r="J57" s="13">
        <f t="shared" si="69"/>
        <v>0</v>
      </c>
      <c r="K57" s="13">
        <f t="shared" si="69"/>
        <v>0</v>
      </c>
      <c r="L57" s="13">
        <f t="shared" si="69"/>
        <v>0</v>
      </c>
      <c r="M57" s="13">
        <f t="shared" si="69"/>
        <v>0</v>
      </c>
      <c r="N57" s="13">
        <f t="shared" si="69"/>
        <v>0</v>
      </c>
      <c r="O57" s="13">
        <f t="shared" si="69"/>
        <v>0</v>
      </c>
      <c r="P57" s="13">
        <f t="shared" si="69"/>
        <v>0</v>
      </c>
      <c r="Q57" s="13">
        <f t="shared" si="69"/>
        <v>0</v>
      </c>
      <c r="R57" s="13">
        <f t="shared" si="69"/>
        <v>0</v>
      </c>
      <c r="S57" s="13">
        <f t="shared" si="69"/>
        <v>0</v>
      </c>
      <c r="T57" s="13">
        <f t="shared" si="69"/>
        <v>0</v>
      </c>
      <c r="U57" s="13">
        <f t="shared" si="69"/>
        <v>0</v>
      </c>
      <c r="V57" s="13">
        <f t="shared" si="69"/>
        <v>0</v>
      </c>
      <c r="W57" s="13">
        <f t="shared" si="69"/>
        <v>0</v>
      </c>
      <c r="X57" s="13">
        <f t="shared" si="69"/>
        <v>0</v>
      </c>
      <c r="Y57" s="13">
        <f t="shared" si="69"/>
        <v>0</v>
      </c>
      <c r="Z57" s="13">
        <f t="shared" si="69"/>
        <v>0</v>
      </c>
      <c r="AA57" s="13">
        <f t="shared" si="69"/>
        <v>0</v>
      </c>
      <c r="AB57" s="13">
        <f t="shared" si="69"/>
        <v>0</v>
      </c>
      <c r="AC57" s="13">
        <f t="shared" si="69"/>
        <v>0</v>
      </c>
      <c r="AD57" s="13">
        <f t="shared" si="69"/>
        <v>0</v>
      </c>
      <c r="AE57" s="13">
        <f t="shared" si="69"/>
        <v>0</v>
      </c>
      <c r="AF57" s="13">
        <f t="shared" si="69"/>
        <v>0</v>
      </c>
      <c r="AG57" s="13">
        <f t="shared" si="69"/>
        <v>0</v>
      </c>
      <c r="AH57" s="27">
        <f t="shared" si="5"/>
        <v>0</v>
      </c>
      <c r="AI57" s="27">
        <f t="shared" si="6"/>
        <v>0</v>
      </c>
      <c r="AJ57" s="27">
        <f t="shared" si="7"/>
        <v>0</v>
      </c>
      <c r="AM57">
        <v>0</v>
      </c>
      <c r="AN57">
        <v>0</v>
      </c>
      <c r="AO57">
        <v>0</v>
      </c>
      <c r="AQ57">
        <f t="shared" si="8"/>
        <v>0</v>
      </c>
      <c r="AR57">
        <f t="shared" si="9"/>
        <v>0</v>
      </c>
      <c r="AS57">
        <f t="shared" si="10"/>
        <v>0</v>
      </c>
      <c r="AT57" s="231"/>
      <c r="AU57" s="200"/>
      <c r="AV57" s="8" t="s">
        <v>13</v>
      </c>
      <c r="AW57" s="11">
        <f t="shared" si="63"/>
        <v>0</v>
      </c>
      <c r="AX57" s="11">
        <f t="shared" si="63"/>
        <v>0</v>
      </c>
      <c r="AZ57">
        <f t="shared" si="60"/>
        <v>0</v>
      </c>
    </row>
    <row r="58" spans="1:52" ht="15">
      <c r="A58" s="190"/>
      <c r="B58" s="193" t="s">
        <v>28</v>
      </c>
      <c r="C58" s="13" t="s">
        <v>12</v>
      </c>
      <c r="D58" s="13">
        <f aca="true" t="shared" si="70" ref="D58:AG58">D249+D441</f>
        <v>1</v>
      </c>
      <c r="E58" s="13">
        <f t="shared" si="70"/>
        <v>0</v>
      </c>
      <c r="F58" s="13">
        <f t="shared" si="70"/>
        <v>0</v>
      </c>
      <c r="G58" s="13">
        <f t="shared" si="70"/>
        <v>0</v>
      </c>
      <c r="H58" s="13">
        <f t="shared" si="70"/>
        <v>0</v>
      </c>
      <c r="I58" s="13">
        <f t="shared" si="70"/>
        <v>0</v>
      </c>
      <c r="J58" s="13">
        <f t="shared" si="70"/>
        <v>0</v>
      </c>
      <c r="K58" s="13">
        <f t="shared" si="70"/>
        <v>0</v>
      </c>
      <c r="L58" s="13">
        <f t="shared" si="70"/>
        <v>0</v>
      </c>
      <c r="M58" s="13">
        <f t="shared" si="70"/>
        <v>0</v>
      </c>
      <c r="N58" s="13">
        <f t="shared" si="70"/>
        <v>14</v>
      </c>
      <c r="O58" s="13">
        <f t="shared" si="70"/>
        <v>10</v>
      </c>
      <c r="P58" s="13">
        <f t="shared" si="70"/>
        <v>6</v>
      </c>
      <c r="Q58" s="13">
        <f t="shared" si="70"/>
        <v>2</v>
      </c>
      <c r="R58" s="13">
        <f t="shared" si="70"/>
        <v>0</v>
      </c>
      <c r="S58" s="13">
        <f t="shared" si="70"/>
        <v>0</v>
      </c>
      <c r="T58" s="13">
        <f t="shared" si="70"/>
        <v>0</v>
      </c>
      <c r="U58" s="13">
        <f t="shared" si="70"/>
        <v>0</v>
      </c>
      <c r="V58" s="13">
        <f t="shared" si="70"/>
        <v>0</v>
      </c>
      <c r="W58" s="13">
        <f t="shared" si="70"/>
        <v>0</v>
      </c>
      <c r="X58" s="13">
        <f t="shared" si="70"/>
        <v>0</v>
      </c>
      <c r="Y58" s="13">
        <f t="shared" si="70"/>
        <v>0</v>
      </c>
      <c r="Z58" s="13">
        <f t="shared" si="70"/>
        <v>0</v>
      </c>
      <c r="AA58" s="13">
        <f t="shared" si="70"/>
        <v>0</v>
      </c>
      <c r="AB58" s="13">
        <f t="shared" si="70"/>
        <v>0</v>
      </c>
      <c r="AC58" s="13">
        <f t="shared" si="70"/>
        <v>0</v>
      </c>
      <c r="AD58" s="13">
        <f t="shared" si="70"/>
        <v>0</v>
      </c>
      <c r="AE58" s="13">
        <f t="shared" si="70"/>
        <v>0</v>
      </c>
      <c r="AF58" s="13">
        <f t="shared" si="70"/>
        <v>0</v>
      </c>
      <c r="AG58" s="13">
        <f t="shared" si="70"/>
        <v>0</v>
      </c>
      <c r="AH58" s="27">
        <f t="shared" si="5"/>
        <v>21</v>
      </c>
      <c r="AI58" s="27">
        <f t="shared" si="6"/>
        <v>12</v>
      </c>
      <c r="AJ58" s="27">
        <f t="shared" si="7"/>
        <v>33</v>
      </c>
      <c r="AM58">
        <v>21</v>
      </c>
      <c r="AN58">
        <v>12</v>
      </c>
      <c r="AO58">
        <v>33</v>
      </c>
      <c r="AQ58">
        <f t="shared" si="8"/>
        <v>0</v>
      </c>
      <c r="AR58">
        <f t="shared" si="9"/>
        <v>0</v>
      </c>
      <c r="AS58">
        <f t="shared" si="10"/>
        <v>0</v>
      </c>
      <c r="AT58" s="231"/>
      <c r="AU58" s="200" t="s">
        <v>45</v>
      </c>
      <c r="AV58" s="8" t="s">
        <v>12</v>
      </c>
      <c r="AW58" s="11">
        <f t="shared" si="63"/>
        <v>3</v>
      </c>
      <c r="AX58" s="11">
        <f t="shared" si="63"/>
        <v>16</v>
      </c>
      <c r="AZ58">
        <f t="shared" si="60"/>
        <v>0</v>
      </c>
    </row>
    <row r="59" spans="1:52" ht="15">
      <c r="A59" s="190"/>
      <c r="B59" s="194"/>
      <c r="C59" s="13" t="s">
        <v>13</v>
      </c>
      <c r="D59" s="13">
        <f aca="true" t="shared" si="71" ref="D59:AG59">D250+D442</f>
        <v>0</v>
      </c>
      <c r="E59" s="13">
        <f t="shared" si="71"/>
        <v>0</v>
      </c>
      <c r="F59" s="13">
        <f t="shared" si="71"/>
        <v>0</v>
      </c>
      <c r="G59" s="13">
        <f t="shared" si="71"/>
        <v>0</v>
      </c>
      <c r="H59" s="13">
        <f t="shared" si="71"/>
        <v>0</v>
      </c>
      <c r="I59" s="13">
        <f t="shared" si="71"/>
        <v>0</v>
      </c>
      <c r="J59" s="13">
        <f t="shared" si="71"/>
        <v>0</v>
      </c>
      <c r="K59" s="13">
        <f t="shared" si="71"/>
        <v>0</v>
      </c>
      <c r="L59" s="13">
        <f t="shared" si="71"/>
        <v>0</v>
      </c>
      <c r="M59" s="13">
        <f t="shared" si="71"/>
        <v>0</v>
      </c>
      <c r="N59" s="13">
        <f t="shared" si="71"/>
        <v>0</v>
      </c>
      <c r="O59" s="13">
        <f t="shared" si="71"/>
        <v>0</v>
      </c>
      <c r="P59" s="13">
        <f t="shared" si="71"/>
        <v>0</v>
      </c>
      <c r="Q59" s="13">
        <f t="shared" si="71"/>
        <v>0</v>
      </c>
      <c r="R59" s="13">
        <f t="shared" si="71"/>
        <v>0</v>
      </c>
      <c r="S59" s="13">
        <f t="shared" si="71"/>
        <v>0</v>
      </c>
      <c r="T59" s="13">
        <f t="shared" si="71"/>
        <v>0</v>
      </c>
      <c r="U59" s="13">
        <f t="shared" si="71"/>
        <v>0</v>
      </c>
      <c r="V59" s="13">
        <f t="shared" si="71"/>
        <v>0</v>
      </c>
      <c r="W59" s="13">
        <f t="shared" si="71"/>
        <v>0</v>
      </c>
      <c r="X59" s="13">
        <f t="shared" si="71"/>
        <v>0</v>
      </c>
      <c r="Y59" s="13">
        <f t="shared" si="71"/>
        <v>0</v>
      </c>
      <c r="Z59" s="13">
        <f t="shared" si="71"/>
        <v>0</v>
      </c>
      <c r="AA59" s="13">
        <f t="shared" si="71"/>
        <v>0</v>
      </c>
      <c r="AB59" s="13">
        <f t="shared" si="71"/>
        <v>0</v>
      </c>
      <c r="AC59" s="13">
        <f t="shared" si="71"/>
        <v>0</v>
      </c>
      <c r="AD59" s="13">
        <f t="shared" si="71"/>
        <v>0</v>
      </c>
      <c r="AE59" s="13">
        <f t="shared" si="71"/>
        <v>0</v>
      </c>
      <c r="AF59" s="13">
        <f t="shared" si="71"/>
        <v>0</v>
      </c>
      <c r="AG59" s="13">
        <f t="shared" si="71"/>
        <v>0</v>
      </c>
      <c r="AH59" s="27">
        <f t="shared" si="5"/>
        <v>0</v>
      </c>
      <c r="AI59" s="27">
        <f t="shared" si="6"/>
        <v>0</v>
      </c>
      <c r="AJ59" s="27">
        <f t="shared" si="7"/>
        <v>0</v>
      </c>
      <c r="AM59">
        <v>0</v>
      </c>
      <c r="AN59">
        <v>0</v>
      </c>
      <c r="AO59">
        <v>0</v>
      </c>
      <c r="AQ59">
        <f t="shared" si="8"/>
        <v>0</v>
      </c>
      <c r="AR59">
        <f t="shared" si="9"/>
        <v>0</v>
      </c>
      <c r="AS59">
        <f t="shared" si="10"/>
        <v>0</v>
      </c>
      <c r="AT59" s="231"/>
      <c r="AU59" s="200"/>
      <c r="AV59" s="8" t="s">
        <v>13</v>
      </c>
      <c r="AW59" s="11">
        <f t="shared" si="63"/>
        <v>0</v>
      </c>
      <c r="AX59" s="11">
        <f t="shared" si="63"/>
        <v>0</v>
      </c>
      <c r="AZ59">
        <f t="shared" si="60"/>
        <v>0</v>
      </c>
    </row>
    <row r="60" spans="1:52" ht="15">
      <c r="A60" s="190"/>
      <c r="B60" s="192" t="s">
        <v>29</v>
      </c>
      <c r="C60" s="13" t="s">
        <v>12</v>
      </c>
      <c r="D60" s="13">
        <f aca="true" t="shared" si="72" ref="D60:AG60">D251+D443</f>
        <v>0</v>
      </c>
      <c r="E60" s="13">
        <f t="shared" si="72"/>
        <v>0</v>
      </c>
      <c r="F60" s="13">
        <f t="shared" si="72"/>
        <v>0</v>
      </c>
      <c r="G60" s="13">
        <f t="shared" si="72"/>
        <v>0</v>
      </c>
      <c r="H60" s="13">
        <f t="shared" si="72"/>
        <v>0</v>
      </c>
      <c r="I60" s="13">
        <f t="shared" si="72"/>
        <v>0</v>
      </c>
      <c r="J60" s="13">
        <f t="shared" si="72"/>
        <v>1</v>
      </c>
      <c r="K60" s="13">
        <f t="shared" si="72"/>
        <v>0</v>
      </c>
      <c r="L60" s="13">
        <f t="shared" si="72"/>
        <v>1</v>
      </c>
      <c r="M60" s="13">
        <f t="shared" si="72"/>
        <v>0</v>
      </c>
      <c r="N60" s="13">
        <f t="shared" si="72"/>
        <v>20</v>
      </c>
      <c r="O60" s="13">
        <f t="shared" si="72"/>
        <v>5</v>
      </c>
      <c r="P60" s="13">
        <f t="shared" si="72"/>
        <v>2</v>
      </c>
      <c r="Q60" s="13">
        <f t="shared" si="72"/>
        <v>0</v>
      </c>
      <c r="R60" s="13">
        <f t="shared" si="72"/>
        <v>0</v>
      </c>
      <c r="S60" s="13">
        <f t="shared" si="72"/>
        <v>0</v>
      </c>
      <c r="T60" s="13">
        <f t="shared" si="72"/>
        <v>0</v>
      </c>
      <c r="U60" s="13">
        <f t="shared" si="72"/>
        <v>0</v>
      </c>
      <c r="V60" s="13">
        <f t="shared" si="72"/>
        <v>0</v>
      </c>
      <c r="W60" s="13">
        <f t="shared" si="72"/>
        <v>0</v>
      </c>
      <c r="X60" s="13">
        <f t="shared" si="72"/>
        <v>0</v>
      </c>
      <c r="Y60" s="13">
        <f t="shared" si="72"/>
        <v>0</v>
      </c>
      <c r="Z60" s="13">
        <f t="shared" si="72"/>
        <v>0</v>
      </c>
      <c r="AA60" s="13">
        <f t="shared" si="72"/>
        <v>0</v>
      </c>
      <c r="AB60" s="13">
        <f t="shared" si="72"/>
        <v>0</v>
      </c>
      <c r="AC60" s="13">
        <f t="shared" si="72"/>
        <v>0</v>
      </c>
      <c r="AD60" s="13">
        <f t="shared" si="72"/>
        <v>0</v>
      </c>
      <c r="AE60" s="13">
        <f t="shared" si="72"/>
        <v>0</v>
      </c>
      <c r="AF60" s="13">
        <f t="shared" si="72"/>
        <v>0</v>
      </c>
      <c r="AG60" s="13">
        <f t="shared" si="72"/>
        <v>0</v>
      </c>
      <c r="AH60" s="27">
        <f t="shared" si="5"/>
        <v>24</v>
      </c>
      <c r="AI60" s="27">
        <f t="shared" si="6"/>
        <v>5</v>
      </c>
      <c r="AJ60" s="27">
        <f t="shared" si="7"/>
        <v>29</v>
      </c>
      <c r="AM60">
        <v>24</v>
      </c>
      <c r="AN60">
        <v>5</v>
      </c>
      <c r="AO60">
        <v>29</v>
      </c>
      <c r="AQ60">
        <f t="shared" si="8"/>
        <v>0</v>
      </c>
      <c r="AR60">
        <f t="shared" si="9"/>
        <v>0</v>
      </c>
      <c r="AS60">
        <f t="shared" si="10"/>
        <v>0</v>
      </c>
      <c r="AT60" s="231"/>
      <c r="AU60" s="232" t="s">
        <v>221</v>
      </c>
      <c r="AV60" s="8" t="s">
        <v>12</v>
      </c>
      <c r="AW60" s="11">
        <f t="shared" si="63"/>
        <v>17</v>
      </c>
      <c r="AX60" s="11">
        <f t="shared" si="63"/>
        <v>25</v>
      </c>
      <c r="AZ60">
        <f t="shared" si="60"/>
        <v>0</v>
      </c>
    </row>
    <row r="61" spans="1:52" ht="15">
      <c r="A61" s="190"/>
      <c r="B61" s="192"/>
      <c r="C61" s="13" t="s">
        <v>13</v>
      </c>
      <c r="D61" s="13">
        <f aca="true" t="shared" si="73" ref="D61:AG61">D252+D444</f>
        <v>0</v>
      </c>
      <c r="E61" s="13">
        <f t="shared" si="73"/>
        <v>0</v>
      </c>
      <c r="F61" s="13">
        <f t="shared" si="73"/>
        <v>0</v>
      </c>
      <c r="G61" s="13">
        <f t="shared" si="73"/>
        <v>0</v>
      </c>
      <c r="H61" s="13">
        <f t="shared" si="73"/>
        <v>0</v>
      </c>
      <c r="I61" s="13">
        <f t="shared" si="73"/>
        <v>0</v>
      </c>
      <c r="J61" s="13">
        <f t="shared" si="73"/>
        <v>0</v>
      </c>
      <c r="K61" s="13">
        <f t="shared" si="73"/>
        <v>0</v>
      </c>
      <c r="L61" s="13">
        <f t="shared" si="73"/>
        <v>0</v>
      </c>
      <c r="M61" s="13">
        <f t="shared" si="73"/>
        <v>0</v>
      </c>
      <c r="N61" s="13">
        <f t="shared" si="73"/>
        <v>0</v>
      </c>
      <c r="O61" s="13">
        <f t="shared" si="73"/>
        <v>0</v>
      </c>
      <c r="P61" s="13">
        <f t="shared" si="73"/>
        <v>0</v>
      </c>
      <c r="Q61" s="13">
        <f t="shared" si="73"/>
        <v>0</v>
      </c>
      <c r="R61" s="13">
        <f t="shared" si="73"/>
        <v>0</v>
      </c>
      <c r="S61" s="13">
        <f t="shared" si="73"/>
        <v>0</v>
      </c>
      <c r="T61" s="13">
        <f t="shared" si="73"/>
        <v>0</v>
      </c>
      <c r="U61" s="13">
        <f t="shared" si="73"/>
        <v>0</v>
      </c>
      <c r="V61" s="13">
        <f t="shared" si="73"/>
        <v>0</v>
      </c>
      <c r="W61" s="13">
        <f t="shared" si="73"/>
        <v>0</v>
      </c>
      <c r="X61" s="13">
        <f t="shared" si="73"/>
        <v>0</v>
      </c>
      <c r="Y61" s="13">
        <f t="shared" si="73"/>
        <v>0</v>
      </c>
      <c r="Z61" s="13">
        <f t="shared" si="73"/>
        <v>0</v>
      </c>
      <c r="AA61" s="13">
        <f t="shared" si="73"/>
        <v>0</v>
      </c>
      <c r="AB61" s="13">
        <f t="shared" si="73"/>
        <v>0</v>
      </c>
      <c r="AC61" s="13">
        <f t="shared" si="73"/>
        <v>0</v>
      </c>
      <c r="AD61" s="13">
        <f t="shared" si="73"/>
        <v>0</v>
      </c>
      <c r="AE61" s="13">
        <f t="shared" si="73"/>
        <v>0</v>
      </c>
      <c r="AF61" s="13">
        <f t="shared" si="73"/>
        <v>0</v>
      </c>
      <c r="AG61" s="13">
        <f t="shared" si="73"/>
        <v>0</v>
      </c>
      <c r="AH61" s="27">
        <f t="shared" si="5"/>
        <v>0</v>
      </c>
      <c r="AI61" s="27">
        <f t="shared" si="6"/>
        <v>0</v>
      </c>
      <c r="AJ61" s="27">
        <f t="shared" si="7"/>
        <v>0</v>
      </c>
      <c r="AM61">
        <v>0</v>
      </c>
      <c r="AN61">
        <v>0</v>
      </c>
      <c r="AO61">
        <v>0</v>
      </c>
      <c r="AQ61">
        <f t="shared" si="8"/>
        <v>0</v>
      </c>
      <c r="AR61">
        <f t="shared" si="9"/>
        <v>0</v>
      </c>
      <c r="AS61">
        <f t="shared" si="10"/>
        <v>0</v>
      </c>
      <c r="AT61" s="231"/>
      <c r="AU61" s="233"/>
      <c r="AV61" s="8" t="s">
        <v>13</v>
      </c>
      <c r="AW61" s="11">
        <f t="shared" si="63"/>
        <v>0</v>
      </c>
      <c r="AX61" s="11">
        <f t="shared" si="63"/>
        <v>0</v>
      </c>
      <c r="AZ61">
        <f t="shared" si="60"/>
        <v>0</v>
      </c>
    </row>
    <row r="62" spans="1:52" ht="15">
      <c r="A62" s="190"/>
      <c r="B62" s="192" t="s">
        <v>30</v>
      </c>
      <c r="C62" s="13" t="s">
        <v>12</v>
      </c>
      <c r="D62" s="13">
        <f aca="true" t="shared" si="74" ref="D62:AG62">D253+D445</f>
        <v>0</v>
      </c>
      <c r="E62" s="13">
        <f t="shared" si="74"/>
        <v>0</v>
      </c>
      <c r="F62" s="13">
        <f t="shared" si="74"/>
        <v>0</v>
      </c>
      <c r="G62" s="13">
        <f t="shared" si="74"/>
        <v>0</v>
      </c>
      <c r="H62" s="13">
        <f t="shared" si="74"/>
        <v>0</v>
      </c>
      <c r="I62" s="13">
        <f t="shared" si="74"/>
        <v>0</v>
      </c>
      <c r="J62" s="13">
        <f t="shared" si="74"/>
        <v>1</v>
      </c>
      <c r="K62" s="13">
        <f t="shared" si="74"/>
        <v>0</v>
      </c>
      <c r="L62" s="13">
        <f t="shared" si="74"/>
        <v>0</v>
      </c>
      <c r="M62" s="13">
        <f t="shared" si="74"/>
        <v>0</v>
      </c>
      <c r="N62" s="13">
        <f t="shared" si="74"/>
        <v>19</v>
      </c>
      <c r="O62" s="13">
        <f t="shared" si="74"/>
        <v>3</v>
      </c>
      <c r="P62" s="13">
        <f t="shared" si="74"/>
        <v>5</v>
      </c>
      <c r="Q62" s="13">
        <f t="shared" si="74"/>
        <v>0</v>
      </c>
      <c r="R62" s="13">
        <f t="shared" si="74"/>
        <v>0</v>
      </c>
      <c r="S62" s="13">
        <f t="shared" si="74"/>
        <v>0</v>
      </c>
      <c r="T62" s="13">
        <f t="shared" si="74"/>
        <v>0</v>
      </c>
      <c r="U62" s="13">
        <f t="shared" si="74"/>
        <v>0</v>
      </c>
      <c r="V62" s="13">
        <f t="shared" si="74"/>
        <v>0</v>
      </c>
      <c r="W62" s="13">
        <f t="shared" si="74"/>
        <v>0</v>
      </c>
      <c r="X62" s="13">
        <f t="shared" si="74"/>
        <v>0</v>
      </c>
      <c r="Y62" s="13">
        <f t="shared" si="74"/>
        <v>0</v>
      </c>
      <c r="Z62" s="13">
        <f t="shared" si="74"/>
        <v>0</v>
      </c>
      <c r="AA62" s="13">
        <f t="shared" si="74"/>
        <v>0</v>
      </c>
      <c r="AB62" s="13">
        <f t="shared" si="74"/>
        <v>0</v>
      </c>
      <c r="AC62" s="13">
        <f t="shared" si="74"/>
        <v>0</v>
      </c>
      <c r="AD62" s="13">
        <f t="shared" si="74"/>
        <v>0</v>
      </c>
      <c r="AE62" s="13">
        <f t="shared" si="74"/>
        <v>0</v>
      </c>
      <c r="AF62" s="13">
        <f t="shared" si="74"/>
        <v>0</v>
      </c>
      <c r="AG62" s="13">
        <f t="shared" si="74"/>
        <v>0</v>
      </c>
      <c r="AH62" s="27">
        <f t="shared" si="5"/>
        <v>25</v>
      </c>
      <c r="AI62" s="27">
        <f t="shared" si="6"/>
        <v>3</v>
      </c>
      <c r="AJ62" s="27">
        <f t="shared" si="7"/>
        <v>28</v>
      </c>
      <c r="AM62">
        <v>25</v>
      </c>
      <c r="AN62">
        <v>3</v>
      </c>
      <c r="AO62">
        <v>28</v>
      </c>
      <c r="AQ62">
        <f t="shared" si="8"/>
        <v>0</v>
      </c>
      <c r="AR62">
        <f t="shared" si="9"/>
        <v>0</v>
      </c>
      <c r="AS62">
        <f t="shared" si="10"/>
        <v>0</v>
      </c>
      <c r="AT62" s="231"/>
      <c r="AU62" s="232" t="s">
        <v>222</v>
      </c>
      <c r="AV62" s="8" t="s">
        <v>12</v>
      </c>
      <c r="AW62" s="11">
        <f t="shared" si="63"/>
        <v>20</v>
      </c>
      <c r="AX62" s="11">
        <f t="shared" si="63"/>
        <v>5</v>
      </c>
      <c r="AZ62">
        <f t="shared" si="60"/>
        <v>0</v>
      </c>
    </row>
    <row r="63" spans="1:52" ht="15">
      <c r="A63" s="190"/>
      <c r="B63" s="192"/>
      <c r="C63" s="13" t="s">
        <v>13</v>
      </c>
      <c r="D63" s="13">
        <f aca="true" t="shared" si="75" ref="D63:AG63">D254+D446</f>
        <v>0</v>
      </c>
      <c r="E63" s="13">
        <f t="shared" si="75"/>
        <v>0</v>
      </c>
      <c r="F63" s="13">
        <f t="shared" si="75"/>
        <v>0</v>
      </c>
      <c r="G63" s="13">
        <f t="shared" si="75"/>
        <v>0</v>
      </c>
      <c r="H63" s="13">
        <f t="shared" si="75"/>
        <v>0</v>
      </c>
      <c r="I63" s="13">
        <f t="shared" si="75"/>
        <v>0</v>
      </c>
      <c r="J63" s="13">
        <f t="shared" si="75"/>
        <v>0</v>
      </c>
      <c r="K63" s="13">
        <f t="shared" si="75"/>
        <v>0</v>
      </c>
      <c r="L63" s="13">
        <f t="shared" si="75"/>
        <v>0</v>
      </c>
      <c r="M63" s="13">
        <f t="shared" si="75"/>
        <v>0</v>
      </c>
      <c r="N63" s="13">
        <f t="shared" si="75"/>
        <v>0</v>
      </c>
      <c r="O63" s="13">
        <f t="shared" si="75"/>
        <v>0</v>
      </c>
      <c r="P63" s="13">
        <f t="shared" si="75"/>
        <v>0</v>
      </c>
      <c r="Q63" s="13">
        <f t="shared" si="75"/>
        <v>0</v>
      </c>
      <c r="R63" s="13">
        <f t="shared" si="75"/>
        <v>0</v>
      </c>
      <c r="S63" s="13">
        <f t="shared" si="75"/>
        <v>0</v>
      </c>
      <c r="T63" s="13">
        <f t="shared" si="75"/>
        <v>0</v>
      </c>
      <c r="U63" s="13">
        <f t="shared" si="75"/>
        <v>0</v>
      </c>
      <c r="V63" s="13">
        <f t="shared" si="75"/>
        <v>0</v>
      </c>
      <c r="W63" s="13">
        <f t="shared" si="75"/>
        <v>0</v>
      </c>
      <c r="X63" s="13">
        <f t="shared" si="75"/>
        <v>0</v>
      </c>
      <c r="Y63" s="13">
        <f t="shared" si="75"/>
        <v>0</v>
      </c>
      <c r="Z63" s="13">
        <f t="shared" si="75"/>
        <v>0</v>
      </c>
      <c r="AA63" s="13">
        <f t="shared" si="75"/>
        <v>0</v>
      </c>
      <c r="AB63" s="13">
        <f t="shared" si="75"/>
        <v>0</v>
      </c>
      <c r="AC63" s="13">
        <f t="shared" si="75"/>
        <v>0</v>
      </c>
      <c r="AD63" s="13">
        <f t="shared" si="75"/>
        <v>0</v>
      </c>
      <c r="AE63" s="13">
        <f t="shared" si="75"/>
        <v>0</v>
      </c>
      <c r="AF63" s="13">
        <f t="shared" si="75"/>
        <v>0</v>
      </c>
      <c r="AG63" s="13">
        <f t="shared" si="75"/>
        <v>0</v>
      </c>
      <c r="AH63" s="27">
        <f t="shared" si="5"/>
        <v>0</v>
      </c>
      <c r="AI63" s="27">
        <f t="shared" si="6"/>
        <v>0</v>
      </c>
      <c r="AJ63" s="27">
        <f t="shared" si="7"/>
        <v>0</v>
      </c>
      <c r="AM63">
        <v>0</v>
      </c>
      <c r="AN63">
        <v>0</v>
      </c>
      <c r="AO63">
        <v>0</v>
      </c>
      <c r="AQ63">
        <f t="shared" si="8"/>
        <v>0</v>
      </c>
      <c r="AR63">
        <f t="shared" si="9"/>
        <v>0</v>
      </c>
      <c r="AS63">
        <f t="shared" si="10"/>
        <v>0</v>
      </c>
      <c r="AT63" s="231"/>
      <c r="AU63" s="233"/>
      <c r="AV63" s="8" t="s">
        <v>13</v>
      </c>
      <c r="AW63" s="11">
        <f t="shared" si="63"/>
        <v>0</v>
      </c>
      <c r="AX63" s="11">
        <f t="shared" si="63"/>
        <v>0</v>
      </c>
      <c r="AZ63">
        <f>AW63-AH113</f>
        <v>0</v>
      </c>
    </row>
    <row r="64" spans="1:52" ht="15">
      <c r="A64" s="190"/>
      <c r="B64" s="192" t="s">
        <v>31</v>
      </c>
      <c r="C64" s="13" t="s">
        <v>12</v>
      </c>
      <c r="D64" s="13">
        <f aca="true" t="shared" si="76" ref="D64:AG64">D255+D447</f>
        <v>0</v>
      </c>
      <c r="E64" s="13">
        <f t="shared" si="76"/>
        <v>0</v>
      </c>
      <c r="F64" s="13">
        <f t="shared" si="76"/>
        <v>0</v>
      </c>
      <c r="G64" s="13">
        <f t="shared" si="76"/>
        <v>0</v>
      </c>
      <c r="H64" s="13">
        <f t="shared" si="76"/>
        <v>0</v>
      </c>
      <c r="I64" s="13">
        <f t="shared" si="76"/>
        <v>0</v>
      </c>
      <c r="J64" s="13">
        <f t="shared" si="76"/>
        <v>1</v>
      </c>
      <c r="K64" s="13">
        <f t="shared" si="76"/>
        <v>0</v>
      </c>
      <c r="L64" s="13">
        <f t="shared" si="76"/>
        <v>0</v>
      </c>
      <c r="M64" s="13">
        <f t="shared" si="76"/>
        <v>0</v>
      </c>
      <c r="N64" s="13">
        <f t="shared" si="76"/>
        <v>2</v>
      </c>
      <c r="O64" s="13">
        <f t="shared" si="76"/>
        <v>2</v>
      </c>
      <c r="P64" s="13">
        <f t="shared" si="76"/>
        <v>0</v>
      </c>
      <c r="Q64" s="13">
        <f t="shared" si="76"/>
        <v>0</v>
      </c>
      <c r="R64" s="13">
        <f t="shared" si="76"/>
        <v>0</v>
      </c>
      <c r="S64" s="13">
        <f t="shared" si="76"/>
        <v>0</v>
      </c>
      <c r="T64" s="13">
        <f t="shared" si="76"/>
        <v>0</v>
      </c>
      <c r="U64" s="13">
        <f t="shared" si="76"/>
        <v>0</v>
      </c>
      <c r="V64" s="13">
        <f t="shared" si="76"/>
        <v>1</v>
      </c>
      <c r="W64" s="13">
        <f t="shared" si="76"/>
        <v>0</v>
      </c>
      <c r="X64" s="13">
        <f t="shared" si="76"/>
        <v>0</v>
      </c>
      <c r="Y64" s="13">
        <f t="shared" si="76"/>
        <v>0</v>
      </c>
      <c r="Z64" s="13">
        <f t="shared" si="76"/>
        <v>0</v>
      </c>
      <c r="AA64" s="13">
        <f t="shared" si="76"/>
        <v>0</v>
      </c>
      <c r="AB64" s="13">
        <f t="shared" si="76"/>
        <v>0</v>
      </c>
      <c r="AC64" s="13">
        <f t="shared" si="76"/>
        <v>0</v>
      </c>
      <c r="AD64" s="13">
        <f t="shared" si="76"/>
        <v>0</v>
      </c>
      <c r="AE64" s="13">
        <f t="shared" si="76"/>
        <v>0</v>
      </c>
      <c r="AF64" s="13">
        <f t="shared" si="76"/>
        <v>0</v>
      </c>
      <c r="AG64" s="13">
        <f t="shared" si="76"/>
        <v>0</v>
      </c>
      <c r="AH64" s="27">
        <f t="shared" si="5"/>
        <v>4</v>
      </c>
      <c r="AI64" s="27">
        <f t="shared" si="6"/>
        <v>2</v>
      </c>
      <c r="AJ64" s="27">
        <f t="shared" si="7"/>
        <v>6</v>
      </c>
      <c r="AM64">
        <v>4</v>
      </c>
      <c r="AN64">
        <v>2</v>
      </c>
      <c r="AO64">
        <v>6</v>
      </c>
      <c r="AQ64">
        <f t="shared" si="8"/>
        <v>0</v>
      </c>
      <c r="AR64">
        <f t="shared" si="9"/>
        <v>0</v>
      </c>
      <c r="AS64">
        <f t="shared" si="10"/>
        <v>0</v>
      </c>
      <c r="AT64" s="231"/>
      <c r="AU64" s="232" t="s">
        <v>223</v>
      </c>
      <c r="AV64" s="8" t="s">
        <v>12</v>
      </c>
      <c r="AW64" s="11">
        <f t="shared" si="63"/>
        <v>16</v>
      </c>
      <c r="AX64" s="11">
        <f t="shared" si="63"/>
        <v>14</v>
      </c>
      <c r="AZ64">
        <f t="shared" si="60"/>
        <v>0</v>
      </c>
    </row>
    <row r="65" spans="1:52" ht="15">
      <c r="A65" s="190"/>
      <c r="B65" s="192"/>
      <c r="C65" s="13" t="s">
        <v>13</v>
      </c>
      <c r="D65" s="13">
        <f aca="true" t="shared" si="77" ref="D65:AG65">D256+D448</f>
        <v>0</v>
      </c>
      <c r="E65" s="13">
        <f t="shared" si="77"/>
        <v>0</v>
      </c>
      <c r="F65" s="13">
        <f t="shared" si="77"/>
        <v>0</v>
      </c>
      <c r="G65" s="13">
        <f t="shared" si="77"/>
        <v>0</v>
      </c>
      <c r="H65" s="13">
        <f t="shared" si="77"/>
        <v>0</v>
      </c>
      <c r="I65" s="13">
        <f t="shared" si="77"/>
        <v>0</v>
      </c>
      <c r="J65" s="13">
        <f t="shared" si="77"/>
        <v>0</v>
      </c>
      <c r="K65" s="13">
        <f t="shared" si="77"/>
        <v>0</v>
      </c>
      <c r="L65" s="13">
        <f t="shared" si="77"/>
        <v>0</v>
      </c>
      <c r="M65" s="13">
        <f t="shared" si="77"/>
        <v>0</v>
      </c>
      <c r="N65" s="13">
        <f t="shared" si="77"/>
        <v>0</v>
      </c>
      <c r="O65" s="13">
        <f t="shared" si="77"/>
        <v>0</v>
      </c>
      <c r="P65" s="13">
        <f t="shared" si="77"/>
        <v>0</v>
      </c>
      <c r="Q65" s="13">
        <f t="shared" si="77"/>
        <v>0</v>
      </c>
      <c r="R65" s="13">
        <f t="shared" si="77"/>
        <v>0</v>
      </c>
      <c r="S65" s="13">
        <f t="shared" si="77"/>
        <v>0</v>
      </c>
      <c r="T65" s="13">
        <f t="shared" si="77"/>
        <v>0</v>
      </c>
      <c r="U65" s="13">
        <f t="shared" si="77"/>
        <v>0</v>
      </c>
      <c r="V65" s="13">
        <f t="shared" si="77"/>
        <v>0</v>
      </c>
      <c r="W65" s="13">
        <f t="shared" si="77"/>
        <v>0</v>
      </c>
      <c r="X65" s="13">
        <f t="shared" si="77"/>
        <v>0</v>
      </c>
      <c r="Y65" s="13">
        <f t="shared" si="77"/>
        <v>0</v>
      </c>
      <c r="Z65" s="13">
        <f t="shared" si="77"/>
        <v>0</v>
      </c>
      <c r="AA65" s="13">
        <f t="shared" si="77"/>
        <v>0</v>
      </c>
      <c r="AB65" s="13">
        <f t="shared" si="77"/>
        <v>0</v>
      </c>
      <c r="AC65" s="13">
        <f t="shared" si="77"/>
        <v>0</v>
      </c>
      <c r="AD65" s="13">
        <f t="shared" si="77"/>
        <v>0</v>
      </c>
      <c r="AE65" s="13">
        <f t="shared" si="77"/>
        <v>0</v>
      </c>
      <c r="AF65" s="13">
        <f t="shared" si="77"/>
        <v>0</v>
      </c>
      <c r="AG65" s="13">
        <f t="shared" si="77"/>
        <v>0</v>
      </c>
      <c r="AH65" s="27">
        <f t="shared" si="5"/>
        <v>0</v>
      </c>
      <c r="AI65" s="27">
        <f t="shared" si="6"/>
        <v>0</v>
      </c>
      <c r="AJ65" s="27">
        <f t="shared" si="7"/>
        <v>0</v>
      </c>
      <c r="AM65">
        <v>0</v>
      </c>
      <c r="AN65">
        <v>0</v>
      </c>
      <c r="AO65">
        <v>0</v>
      </c>
      <c r="AQ65">
        <f t="shared" si="8"/>
        <v>0</v>
      </c>
      <c r="AR65">
        <f t="shared" si="9"/>
        <v>0</v>
      </c>
      <c r="AS65">
        <f t="shared" si="10"/>
        <v>0</v>
      </c>
      <c r="AT65" s="231"/>
      <c r="AU65" s="233"/>
      <c r="AV65" s="8" t="s">
        <v>13</v>
      </c>
      <c r="AW65" s="11">
        <f t="shared" si="63"/>
        <v>1</v>
      </c>
      <c r="AX65" s="11">
        <f t="shared" si="63"/>
        <v>0</v>
      </c>
      <c r="AZ65">
        <f t="shared" si="60"/>
        <v>0</v>
      </c>
    </row>
    <row r="66" spans="1:52" ht="15">
      <c r="A66" s="190"/>
      <c r="B66" s="193" t="s">
        <v>32</v>
      </c>
      <c r="C66" s="13" t="s">
        <v>12</v>
      </c>
      <c r="D66" s="13">
        <f aca="true" t="shared" si="78" ref="D66:AG66">D257+D449</f>
        <v>0</v>
      </c>
      <c r="E66" s="13">
        <f t="shared" si="78"/>
        <v>0</v>
      </c>
      <c r="F66" s="13">
        <f t="shared" si="78"/>
        <v>0</v>
      </c>
      <c r="G66" s="13">
        <f t="shared" si="78"/>
        <v>0</v>
      </c>
      <c r="H66" s="13">
        <f t="shared" si="78"/>
        <v>0</v>
      </c>
      <c r="I66" s="13">
        <f t="shared" si="78"/>
        <v>0</v>
      </c>
      <c r="J66" s="13">
        <f t="shared" si="78"/>
        <v>0</v>
      </c>
      <c r="K66" s="13">
        <f t="shared" si="78"/>
        <v>0</v>
      </c>
      <c r="L66" s="13">
        <f t="shared" si="78"/>
        <v>0</v>
      </c>
      <c r="M66" s="13">
        <f t="shared" si="78"/>
        <v>0</v>
      </c>
      <c r="N66" s="13">
        <f t="shared" si="78"/>
        <v>1</v>
      </c>
      <c r="O66" s="13">
        <f t="shared" si="78"/>
        <v>0</v>
      </c>
      <c r="P66" s="13">
        <f t="shared" si="78"/>
        <v>1</v>
      </c>
      <c r="Q66" s="13">
        <f t="shared" si="78"/>
        <v>0</v>
      </c>
      <c r="R66" s="13">
        <f t="shared" si="78"/>
        <v>0</v>
      </c>
      <c r="S66" s="13">
        <f t="shared" si="78"/>
        <v>0</v>
      </c>
      <c r="T66" s="13">
        <f t="shared" si="78"/>
        <v>1</v>
      </c>
      <c r="U66" s="13">
        <f t="shared" si="78"/>
        <v>0</v>
      </c>
      <c r="V66" s="13">
        <f t="shared" si="78"/>
        <v>0</v>
      </c>
      <c r="W66" s="13">
        <f t="shared" si="78"/>
        <v>0</v>
      </c>
      <c r="X66" s="13">
        <f t="shared" si="78"/>
        <v>0</v>
      </c>
      <c r="Y66" s="13">
        <f t="shared" si="78"/>
        <v>0</v>
      </c>
      <c r="Z66" s="13">
        <f t="shared" si="78"/>
        <v>0</v>
      </c>
      <c r="AA66" s="13">
        <f t="shared" si="78"/>
        <v>0</v>
      </c>
      <c r="AB66" s="13">
        <f t="shared" si="78"/>
        <v>0</v>
      </c>
      <c r="AC66" s="13">
        <f t="shared" si="78"/>
        <v>0</v>
      </c>
      <c r="AD66" s="13">
        <f t="shared" si="78"/>
        <v>0</v>
      </c>
      <c r="AE66" s="13">
        <f t="shared" si="78"/>
        <v>0</v>
      </c>
      <c r="AF66" s="13">
        <f t="shared" si="78"/>
        <v>0</v>
      </c>
      <c r="AG66" s="13">
        <f t="shared" si="78"/>
        <v>0</v>
      </c>
      <c r="AH66" s="27">
        <f t="shared" si="5"/>
        <v>3</v>
      </c>
      <c r="AI66" s="27">
        <f t="shared" si="6"/>
        <v>0</v>
      </c>
      <c r="AJ66" s="27">
        <f t="shared" si="7"/>
        <v>3</v>
      </c>
      <c r="AM66">
        <v>3</v>
      </c>
      <c r="AN66">
        <v>0</v>
      </c>
      <c r="AO66">
        <v>3</v>
      </c>
      <c r="AQ66">
        <f t="shared" si="8"/>
        <v>0</v>
      </c>
      <c r="AR66">
        <f t="shared" si="9"/>
        <v>0</v>
      </c>
      <c r="AS66">
        <f t="shared" si="10"/>
        <v>0</v>
      </c>
      <c r="AT66" s="231"/>
      <c r="AU66" s="232" t="s">
        <v>224</v>
      </c>
      <c r="AV66" s="8" t="s">
        <v>12</v>
      </c>
      <c r="AW66" s="11">
        <f t="shared" si="63"/>
        <v>8</v>
      </c>
      <c r="AX66" s="11">
        <f t="shared" si="63"/>
        <v>11</v>
      </c>
      <c r="AZ66">
        <f t="shared" si="60"/>
        <v>0</v>
      </c>
    </row>
    <row r="67" spans="1:52" ht="15">
      <c r="A67" s="190"/>
      <c r="B67" s="194"/>
      <c r="C67" s="13" t="s">
        <v>13</v>
      </c>
      <c r="D67" s="13">
        <f aca="true" t="shared" si="79" ref="D67:AG67">D258+D450</f>
        <v>0</v>
      </c>
      <c r="E67" s="13">
        <f t="shared" si="79"/>
        <v>0</v>
      </c>
      <c r="F67" s="13">
        <f t="shared" si="79"/>
        <v>0</v>
      </c>
      <c r="G67" s="13">
        <f t="shared" si="79"/>
        <v>0</v>
      </c>
      <c r="H67" s="13">
        <f t="shared" si="79"/>
        <v>0</v>
      </c>
      <c r="I67" s="13">
        <f t="shared" si="79"/>
        <v>0</v>
      </c>
      <c r="J67" s="13">
        <f t="shared" si="79"/>
        <v>0</v>
      </c>
      <c r="K67" s="13">
        <f t="shared" si="79"/>
        <v>0</v>
      </c>
      <c r="L67" s="13">
        <f t="shared" si="79"/>
        <v>0</v>
      </c>
      <c r="M67" s="13">
        <f t="shared" si="79"/>
        <v>0</v>
      </c>
      <c r="N67" s="13">
        <f t="shared" si="79"/>
        <v>0</v>
      </c>
      <c r="O67" s="13">
        <f t="shared" si="79"/>
        <v>0</v>
      </c>
      <c r="P67" s="13">
        <f t="shared" si="79"/>
        <v>0</v>
      </c>
      <c r="Q67" s="13">
        <f t="shared" si="79"/>
        <v>0</v>
      </c>
      <c r="R67" s="13">
        <f t="shared" si="79"/>
        <v>0</v>
      </c>
      <c r="S67" s="13">
        <f t="shared" si="79"/>
        <v>0</v>
      </c>
      <c r="T67" s="13">
        <f t="shared" si="79"/>
        <v>0</v>
      </c>
      <c r="U67" s="13">
        <f t="shared" si="79"/>
        <v>0</v>
      </c>
      <c r="V67" s="13">
        <f t="shared" si="79"/>
        <v>0</v>
      </c>
      <c r="W67" s="13">
        <f t="shared" si="79"/>
        <v>0</v>
      </c>
      <c r="X67" s="13">
        <f t="shared" si="79"/>
        <v>0</v>
      </c>
      <c r="Y67" s="13">
        <f t="shared" si="79"/>
        <v>0</v>
      </c>
      <c r="Z67" s="13">
        <f t="shared" si="79"/>
        <v>0</v>
      </c>
      <c r="AA67" s="13">
        <f t="shared" si="79"/>
        <v>0</v>
      </c>
      <c r="AB67" s="13">
        <f t="shared" si="79"/>
        <v>0</v>
      </c>
      <c r="AC67" s="13">
        <f t="shared" si="79"/>
        <v>0</v>
      </c>
      <c r="AD67" s="13">
        <f t="shared" si="79"/>
        <v>0</v>
      </c>
      <c r="AE67" s="13">
        <f t="shared" si="79"/>
        <v>0</v>
      </c>
      <c r="AF67" s="13">
        <f t="shared" si="79"/>
        <v>0</v>
      </c>
      <c r="AG67" s="13">
        <f t="shared" si="79"/>
        <v>0</v>
      </c>
      <c r="AH67" s="27">
        <f t="shared" si="5"/>
        <v>0</v>
      </c>
      <c r="AI67" s="27">
        <f t="shared" si="6"/>
        <v>0</v>
      </c>
      <c r="AJ67" s="27">
        <f t="shared" si="7"/>
        <v>0</v>
      </c>
      <c r="AM67">
        <v>0</v>
      </c>
      <c r="AN67">
        <v>0</v>
      </c>
      <c r="AO67">
        <v>0</v>
      </c>
      <c r="AQ67">
        <f t="shared" si="8"/>
        <v>0</v>
      </c>
      <c r="AR67">
        <f t="shared" si="9"/>
        <v>0</v>
      </c>
      <c r="AS67">
        <f t="shared" si="10"/>
        <v>0</v>
      </c>
      <c r="AT67" s="231"/>
      <c r="AU67" s="233"/>
      <c r="AV67" s="8" t="s">
        <v>13</v>
      </c>
      <c r="AW67" s="11">
        <f aca="true" t="shared" si="80" ref="AW67:AX82">AW209+AW359</f>
        <v>0</v>
      </c>
      <c r="AX67" s="11">
        <f t="shared" si="80"/>
        <v>0</v>
      </c>
      <c r="AZ67">
        <f t="shared" si="60"/>
        <v>0</v>
      </c>
    </row>
    <row r="68" spans="1:52" ht="15">
      <c r="A68" s="190"/>
      <c r="B68" s="192" t="s">
        <v>33</v>
      </c>
      <c r="C68" s="13" t="s">
        <v>12</v>
      </c>
      <c r="D68" s="13">
        <f aca="true" t="shared" si="81" ref="D68:AG68">D259+D451</f>
        <v>0</v>
      </c>
      <c r="E68" s="13">
        <f t="shared" si="81"/>
        <v>0</v>
      </c>
      <c r="F68" s="13">
        <f t="shared" si="81"/>
        <v>0</v>
      </c>
      <c r="G68" s="13">
        <f t="shared" si="81"/>
        <v>0</v>
      </c>
      <c r="H68" s="13">
        <f t="shared" si="81"/>
        <v>0</v>
      </c>
      <c r="I68" s="13">
        <f t="shared" si="81"/>
        <v>0</v>
      </c>
      <c r="J68" s="13">
        <f t="shared" si="81"/>
        <v>0</v>
      </c>
      <c r="K68" s="13">
        <f t="shared" si="81"/>
        <v>0</v>
      </c>
      <c r="L68" s="13">
        <f t="shared" si="81"/>
        <v>0</v>
      </c>
      <c r="M68" s="13">
        <f t="shared" si="81"/>
        <v>0</v>
      </c>
      <c r="N68" s="13">
        <f t="shared" si="81"/>
        <v>7</v>
      </c>
      <c r="O68" s="13">
        <f t="shared" si="81"/>
        <v>2</v>
      </c>
      <c r="P68" s="13">
        <f t="shared" si="81"/>
        <v>5</v>
      </c>
      <c r="Q68" s="13">
        <f t="shared" si="81"/>
        <v>0</v>
      </c>
      <c r="R68" s="13">
        <f t="shared" si="81"/>
        <v>0</v>
      </c>
      <c r="S68" s="13">
        <f t="shared" si="81"/>
        <v>0</v>
      </c>
      <c r="T68" s="13">
        <f t="shared" si="81"/>
        <v>0</v>
      </c>
      <c r="U68" s="13">
        <f t="shared" si="81"/>
        <v>0</v>
      </c>
      <c r="V68" s="13">
        <f t="shared" si="81"/>
        <v>0</v>
      </c>
      <c r="W68" s="13">
        <f t="shared" si="81"/>
        <v>0</v>
      </c>
      <c r="X68" s="13">
        <f t="shared" si="81"/>
        <v>0</v>
      </c>
      <c r="Y68" s="13">
        <f t="shared" si="81"/>
        <v>0</v>
      </c>
      <c r="Z68" s="13">
        <f t="shared" si="81"/>
        <v>0</v>
      </c>
      <c r="AA68" s="13">
        <f t="shared" si="81"/>
        <v>0</v>
      </c>
      <c r="AB68" s="13">
        <f t="shared" si="81"/>
        <v>0</v>
      </c>
      <c r="AC68" s="13">
        <f t="shared" si="81"/>
        <v>0</v>
      </c>
      <c r="AD68" s="13">
        <f t="shared" si="81"/>
        <v>0</v>
      </c>
      <c r="AE68" s="13">
        <f t="shared" si="81"/>
        <v>0</v>
      </c>
      <c r="AF68" s="13">
        <f t="shared" si="81"/>
        <v>0</v>
      </c>
      <c r="AG68" s="13">
        <f t="shared" si="81"/>
        <v>0</v>
      </c>
      <c r="AH68" s="27">
        <f t="shared" si="5"/>
        <v>12</v>
      </c>
      <c r="AI68" s="27">
        <f t="shared" si="6"/>
        <v>2</v>
      </c>
      <c r="AJ68" s="27">
        <f t="shared" si="7"/>
        <v>14</v>
      </c>
      <c r="AM68">
        <v>12</v>
      </c>
      <c r="AN68">
        <v>2</v>
      </c>
      <c r="AO68">
        <v>14</v>
      </c>
      <c r="AQ68">
        <f t="shared" si="8"/>
        <v>0</v>
      </c>
      <c r="AR68">
        <f t="shared" si="9"/>
        <v>0</v>
      </c>
      <c r="AS68">
        <f t="shared" si="10"/>
        <v>0</v>
      </c>
      <c r="AT68" s="231"/>
      <c r="AU68" s="234" t="s">
        <v>46</v>
      </c>
      <c r="AV68" s="22" t="s">
        <v>12</v>
      </c>
      <c r="AW68" s="22">
        <f t="shared" si="80"/>
        <v>178</v>
      </c>
      <c r="AX68" s="22">
        <f t="shared" si="80"/>
        <v>213</v>
      </c>
      <c r="AZ68">
        <f t="shared" si="60"/>
        <v>0</v>
      </c>
    </row>
    <row r="69" spans="1:52" ht="15">
      <c r="A69" s="190"/>
      <c r="B69" s="192"/>
      <c r="C69" s="13" t="s">
        <v>13</v>
      </c>
      <c r="D69" s="13">
        <f aca="true" t="shared" si="82" ref="D69:AG69">D260+D452</f>
        <v>0</v>
      </c>
      <c r="E69" s="13">
        <f t="shared" si="82"/>
        <v>0</v>
      </c>
      <c r="F69" s="13">
        <f t="shared" si="82"/>
        <v>0</v>
      </c>
      <c r="G69" s="13">
        <f t="shared" si="82"/>
        <v>0</v>
      </c>
      <c r="H69" s="13">
        <f t="shared" si="82"/>
        <v>0</v>
      </c>
      <c r="I69" s="13">
        <f t="shared" si="82"/>
        <v>0</v>
      </c>
      <c r="J69" s="13">
        <f t="shared" si="82"/>
        <v>0</v>
      </c>
      <c r="K69" s="13">
        <f t="shared" si="82"/>
        <v>0</v>
      </c>
      <c r="L69" s="13">
        <f t="shared" si="82"/>
        <v>0</v>
      </c>
      <c r="M69" s="13">
        <f t="shared" si="82"/>
        <v>0</v>
      </c>
      <c r="N69" s="13">
        <f t="shared" si="82"/>
        <v>0</v>
      </c>
      <c r="O69" s="13">
        <f t="shared" si="82"/>
        <v>0</v>
      </c>
      <c r="P69" s="13">
        <f t="shared" si="82"/>
        <v>0</v>
      </c>
      <c r="Q69" s="13">
        <f t="shared" si="82"/>
        <v>0</v>
      </c>
      <c r="R69" s="13">
        <f t="shared" si="82"/>
        <v>0</v>
      </c>
      <c r="S69" s="13">
        <f t="shared" si="82"/>
        <v>0</v>
      </c>
      <c r="T69" s="13">
        <f t="shared" si="82"/>
        <v>0</v>
      </c>
      <c r="U69" s="13">
        <f t="shared" si="82"/>
        <v>0</v>
      </c>
      <c r="V69" s="13">
        <f t="shared" si="82"/>
        <v>0</v>
      </c>
      <c r="W69" s="13">
        <f t="shared" si="82"/>
        <v>0</v>
      </c>
      <c r="X69" s="13">
        <f t="shared" si="82"/>
        <v>0</v>
      </c>
      <c r="Y69" s="13">
        <f t="shared" si="82"/>
        <v>0</v>
      </c>
      <c r="Z69" s="13">
        <f t="shared" si="82"/>
        <v>0</v>
      </c>
      <c r="AA69" s="13">
        <f t="shared" si="82"/>
        <v>0</v>
      </c>
      <c r="AB69" s="13">
        <f t="shared" si="82"/>
        <v>0</v>
      </c>
      <c r="AC69" s="13">
        <f t="shared" si="82"/>
        <v>0</v>
      </c>
      <c r="AD69" s="13">
        <f t="shared" si="82"/>
        <v>0</v>
      </c>
      <c r="AE69" s="13">
        <f t="shared" si="82"/>
        <v>0</v>
      </c>
      <c r="AF69" s="13">
        <f t="shared" si="82"/>
        <v>0</v>
      </c>
      <c r="AG69" s="13">
        <f t="shared" si="82"/>
        <v>0</v>
      </c>
      <c r="AH69" s="27">
        <f aca="true" t="shared" si="83" ref="AH69:AH132">AF69+AD69+AB69+Z69+X69+V69+T69+R69+P69+N69+L69+J69+H69+F69+D69</f>
        <v>0</v>
      </c>
      <c r="AI69" s="27">
        <f aca="true" t="shared" si="84" ref="AI69:AI132">AG69+AE69+AC69+AA69+Y69+W69+U69+S69+Q69+O69+M69+K69+I69+G69+E69</f>
        <v>0</v>
      </c>
      <c r="AJ69" s="27">
        <f aca="true" t="shared" si="85" ref="AJ69:AJ132">AI69+AH69</f>
        <v>0</v>
      </c>
      <c r="AM69">
        <v>0</v>
      </c>
      <c r="AN69">
        <v>0</v>
      </c>
      <c r="AO69">
        <v>0</v>
      </c>
      <c r="AQ69">
        <f aca="true" t="shared" si="86" ref="AQ69:AQ132">AM69-AH69</f>
        <v>0</v>
      </c>
      <c r="AR69">
        <f aca="true" t="shared" si="87" ref="AR69:AR132">AN69-AI69</f>
        <v>0</v>
      </c>
      <c r="AS69">
        <f aca="true" t="shared" si="88" ref="AS69:AS132">AO69-AJ69</f>
        <v>0</v>
      </c>
      <c r="AT69" s="231"/>
      <c r="AU69" s="234"/>
      <c r="AV69" s="22" t="s">
        <v>13</v>
      </c>
      <c r="AW69" s="22">
        <f t="shared" si="80"/>
        <v>18</v>
      </c>
      <c r="AX69" s="22">
        <f t="shared" si="80"/>
        <v>14</v>
      </c>
      <c r="AZ69">
        <f t="shared" si="60"/>
        <v>0</v>
      </c>
    </row>
    <row r="70" spans="1:52" ht="26.25" customHeight="1">
      <c r="A70" s="190"/>
      <c r="B70" s="155" t="s">
        <v>34</v>
      </c>
      <c r="C70" s="28" t="s">
        <v>12</v>
      </c>
      <c r="D70" s="28">
        <f aca="true" t="shared" si="89" ref="D70:AG70">D261+D453</f>
        <v>2</v>
      </c>
      <c r="E70" s="28">
        <f t="shared" si="89"/>
        <v>0</v>
      </c>
      <c r="F70" s="28">
        <f t="shared" si="89"/>
        <v>0</v>
      </c>
      <c r="G70" s="28">
        <f t="shared" si="89"/>
        <v>0</v>
      </c>
      <c r="H70" s="28">
        <f t="shared" si="89"/>
        <v>3</v>
      </c>
      <c r="I70" s="28">
        <f t="shared" si="89"/>
        <v>0</v>
      </c>
      <c r="J70" s="28">
        <f t="shared" si="89"/>
        <v>5</v>
      </c>
      <c r="K70" s="28">
        <f t="shared" si="89"/>
        <v>0</v>
      </c>
      <c r="L70" s="28">
        <f t="shared" si="89"/>
        <v>9</v>
      </c>
      <c r="M70" s="28">
        <f t="shared" si="89"/>
        <v>3</v>
      </c>
      <c r="N70" s="28">
        <f t="shared" si="89"/>
        <v>178</v>
      </c>
      <c r="O70" s="28">
        <f t="shared" si="89"/>
        <v>95</v>
      </c>
      <c r="P70" s="28">
        <f t="shared" si="89"/>
        <v>60</v>
      </c>
      <c r="Q70" s="28">
        <f t="shared" si="89"/>
        <v>26</v>
      </c>
      <c r="R70" s="28">
        <f t="shared" si="89"/>
        <v>2</v>
      </c>
      <c r="S70" s="28">
        <f t="shared" si="89"/>
        <v>0</v>
      </c>
      <c r="T70" s="28">
        <f t="shared" si="89"/>
        <v>4</v>
      </c>
      <c r="U70" s="28">
        <f t="shared" si="89"/>
        <v>0</v>
      </c>
      <c r="V70" s="28">
        <f t="shared" si="89"/>
        <v>5</v>
      </c>
      <c r="W70" s="28">
        <f t="shared" si="89"/>
        <v>0</v>
      </c>
      <c r="X70" s="28">
        <f t="shared" si="89"/>
        <v>0</v>
      </c>
      <c r="Y70" s="28">
        <f t="shared" si="89"/>
        <v>0</v>
      </c>
      <c r="Z70" s="28">
        <f t="shared" si="89"/>
        <v>0</v>
      </c>
      <c r="AA70" s="28">
        <f t="shared" si="89"/>
        <v>0</v>
      </c>
      <c r="AB70" s="28">
        <f t="shared" si="89"/>
        <v>2</v>
      </c>
      <c r="AC70" s="28">
        <f t="shared" si="89"/>
        <v>0</v>
      </c>
      <c r="AD70" s="28">
        <f t="shared" si="89"/>
        <v>0</v>
      </c>
      <c r="AE70" s="28">
        <f t="shared" si="89"/>
        <v>0</v>
      </c>
      <c r="AF70" s="28">
        <f t="shared" si="89"/>
        <v>0</v>
      </c>
      <c r="AG70" s="28">
        <f t="shared" si="89"/>
        <v>0</v>
      </c>
      <c r="AH70" s="27">
        <f t="shared" si="83"/>
        <v>270</v>
      </c>
      <c r="AI70" s="27">
        <f t="shared" si="84"/>
        <v>124</v>
      </c>
      <c r="AJ70" s="27">
        <f t="shared" si="85"/>
        <v>394</v>
      </c>
      <c r="AM70">
        <v>270</v>
      </c>
      <c r="AN70">
        <v>124</v>
      </c>
      <c r="AO70">
        <v>394</v>
      </c>
      <c r="AQ70">
        <f t="shared" si="86"/>
        <v>0</v>
      </c>
      <c r="AR70">
        <f t="shared" si="87"/>
        <v>0</v>
      </c>
      <c r="AS70">
        <f t="shared" si="88"/>
        <v>0</v>
      </c>
      <c r="AT70" s="214" t="s">
        <v>47</v>
      </c>
      <c r="AU70" s="217" t="s">
        <v>48</v>
      </c>
      <c r="AV70" s="8" t="s">
        <v>12</v>
      </c>
      <c r="AW70" s="11">
        <f t="shared" si="80"/>
        <v>11</v>
      </c>
      <c r="AX70" s="11">
        <f t="shared" si="80"/>
        <v>4</v>
      </c>
      <c r="AZ70">
        <f t="shared" si="60"/>
        <v>0</v>
      </c>
    </row>
    <row r="71" spans="1:52" ht="15">
      <c r="A71" s="191"/>
      <c r="B71" s="156"/>
      <c r="C71" s="28" t="s">
        <v>13</v>
      </c>
      <c r="D71" s="28">
        <f aca="true" t="shared" si="90" ref="D71:AG71">D262+D454</f>
        <v>0</v>
      </c>
      <c r="E71" s="28">
        <f t="shared" si="90"/>
        <v>0</v>
      </c>
      <c r="F71" s="28">
        <f t="shared" si="90"/>
        <v>0</v>
      </c>
      <c r="G71" s="28">
        <f t="shared" si="90"/>
        <v>0</v>
      </c>
      <c r="H71" s="28">
        <f t="shared" si="90"/>
        <v>0</v>
      </c>
      <c r="I71" s="28">
        <f t="shared" si="90"/>
        <v>0</v>
      </c>
      <c r="J71" s="28">
        <f t="shared" si="90"/>
        <v>0</v>
      </c>
      <c r="K71" s="28">
        <f t="shared" si="90"/>
        <v>0</v>
      </c>
      <c r="L71" s="28">
        <f t="shared" si="90"/>
        <v>0</v>
      </c>
      <c r="M71" s="28">
        <f t="shared" si="90"/>
        <v>0</v>
      </c>
      <c r="N71" s="28">
        <f t="shared" si="90"/>
        <v>3</v>
      </c>
      <c r="O71" s="28">
        <f t="shared" si="90"/>
        <v>0</v>
      </c>
      <c r="P71" s="28">
        <f t="shared" si="90"/>
        <v>1</v>
      </c>
      <c r="Q71" s="28">
        <f t="shared" si="90"/>
        <v>0</v>
      </c>
      <c r="R71" s="28">
        <f t="shared" si="90"/>
        <v>0</v>
      </c>
      <c r="S71" s="28">
        <f t="shared" si="90"/>
        <v>0</v>
      </c>
      <c r="T71" s="28">
        <f t="shared" si="90"/>
        <v>0</v>
      </c>
      <c r="U71" s="28">
        <f t="shared" si="90"/>
        <v>0</v>
      </c>
      <c r="V71" s="28">
        <f t="shared" si="90"/>
        <v>0</v>
      </c>
      <c r="W71" s="28">
        <f t="shared" si="90"/>
        <v>0</v>
      </c>
      <c r="X71" s="28">
        <f t="shared" si="90"/>
        <v>0</v>
      </c>
      <c r="Y71" s="28">
        <f t="shared" si="90"/>
        <v>0</v>
      </c>
      <c r="Z71" s="28">
        <f t="shared" si="90"/>
        <v>0</v>
      </c>
      <c r="AA71" s="28">
        <f t="shared" si="90"/>
        <v>0</v>
      </c>
      <c r="AB71" s="28">
        <f t="shared" si="90"/>
        <v>0</v>
      </c>
      <c r="AC71" s="28">
        <f t="shared" si="90"/>
        <v>0</v>
      </c>
      <c r="AD71" s="28">
        <f t="shared" si="90"/>
        <v>0</v>
      </c>
      <c r="AE71" s="28">
        <f t="shared" si="90"/>
        <v>0</v>
      </c>
      <c r="AF71" s="28">
        <f t="shared" si="90"/>
        <v>0</v>
      </c>
      <c r="AG71" s="28">
        <f t="shared" si="90"/>
        <v>0</v>
      </c>
      <c r="AH71" s="27">
        <f t="shared" si="83"/>
        <v>4</v>
      </c>
      <c r="AI71" s="27">
        <f t="shared" si="84"/>
        <v>0</v>
      </c>
      <c r="AJ71" s="27">
        <f t="shared" si="85"/>
        <v>4</v>
      </c>
      <c r="AM71">
        <v>4</v>
      </c>
      <c r="AN71">
        <v>0</v>
      </c>
      <c r="AO71">
        <v>4</v>
      </c>
      <c r="AQ71">
        <f t="shared" si="86"/>
        <v>0</v>
      </c>
      <c r="AR71">
        <f t="shared" si="87"/>
        <v>0</v>
      </c>
      <c r="AS71">
        <f t="shared" si="88"/>
        <v>0</v>
      </c>
      <c r="AT71" s="215"/>
      <c r="AU71" s="218"/>
      <c r="AV71" s="8" t="s">
        <v>13</v>
      </c>
      <c r="AW71" s="11">
        <f t="shared" si="80"/>
        <v>0</v>
      </c>
      <c r="AX71" s="11">
        <f t="shared" si="80"/>
        <v>0</v>
      </c>
      <c r="AZ71">
        <f t="shared" si="60"/>
        <v>0</v>
      </c>
    </row>
    <row r="72" spans="1:52" ht="15">
      <c r="A72" s="157" t="s">
        <v>35</v>
      </c>
      <c r="B72" s="158"/>
      <c r="C72" s="13" t="s">
        <v>12</v>
      </c>
      <c r="D72" s="13">
        <f aca="true" t="shared" si="91" ref="D72:AG72">D263+D455</f>
        <v>0</v>
      </c>
      <c r="E72" s="13">
        <f t="shared" si="91"/>
        <v>0</v>
      </c>
      <c r="F72" s="13">
        <f t="shared" si="91"/>
        <v>0</v>
      </c>
      <c r="G72" s="13">
        <f t="shared" si="91"/>
        <v>0</v>
      </c>
      <c r="H72" s="13">
        <f t="shared" si="91"/>
        <v>0</v>
      </c>
      <c r="I72" s="13">
        <f t="shared" si="91"/>
        <v>0</v>
      </c>
      <c r="J72" s="13">
        <f t="shared" si="91"/>
        <v>0</v>
      </c>
      <c r="K72" s="13">
        <f t="shared" si="91"/>
        <v>0</v>
      </c>
      <c r="L72" s="13">
        <f t="shared" si="91"/>
        <v>1</v>
      </c>
      <c r="M72" s="13">
        <f t="shared" si="91"/>
        <v>0</v>
      </c>
      <c r="N72" s="13">
        <f t="shared" si="91"/>
        <v>19</v>
      </c>
      <c r="O72" s="13">
        <f t="shared" si="91"/>
        <v>8</v>
      </c>
      <c r="P72" s="13">
        <f t="shared" si="91"/>
        <v>12</v>
      </c>
      <c r="Q72" s="13">
        <f t="shared" si="91"/>
        <v>3</v>
      </c>
      <c r="R72" s="13">
        <f t="shared" si="91"/>
        <v>0</v>
      </c>
      <c r="S72" s="13">
        <f t="shared" si="91"/>
        <v>0</v>
      </c>
      <c r="T72" s="13">
        <f t="shared" si="91"/>
        <v>1</v>
      </c>
      <c r="U72" s="13">
        <f t="shared" si="91"/>
        <v>0</v>
      </c>
      <c r="V72" s="13">
        <f t="shared" si="91"/>
        <v>0</v>
      </c>
      <c r="W72" s="13">
        <f t="shared" si="91"/>
        <v>0</v>
      </c>
      <c r="X72" s="13">
        <f t="shared" si="91"/>
        <v>0</v>
      </c>
      <c r="Y72" s="13">
        <f t="shared" si="91"/>
        <v>0</v>
      </c>
      <c r="Z72" s="13">
        <f t="shared" si="91"/>
        <v>0</v>
      </c>
      <c r="AA72" s="13">
        <f t="shared" si="91"/>
        <v>0</v>
      </c>
      <c r="AB72" s="13">
        <f t="shared" si="91"/>
        <v>0</v>
      </c>
      <c r="AC72" s="13">
        <f t="shared" si="91"/>
        <v>0</v>
      </c>
      <c r="AD72" s="13">
        <f t="shared" si="91"/>
        <v>0</v>
      </c>
      <c r="AE72" s="13">
        <f t="shared" si="91"/>
        <v>0</v>
      </c>
      <c r="AF72" s="13">
        <f t="shared" si="91"/>
        <v>0</v>
      </c>
      <c r="AG72" s="13">
        <f t="shared" si="91"/>
        <v>0</v>
      </c>
      <c r="AH72" s="27">
        <f t="shared" si="83"/>
        <v>33</v>
      </c>
      <c r="AI72" s="27">
        <f t="shared" si="84"/>
        <v>11</v>
      </c>
      <c r="AJ72" s="27">
        <f t="shared" si="85"/>
        <v>44</v>
      </c>
      <c r="AM72">
        <v>33</v>
      </c>
      <c r="AN72">
        <v>11</v>
      </c>
      <c r="AO72">
        <v>44</v>
      </c>
      <c r="AQ72">
        <f t="shared" si="86"/>
        <v>0</v>
      </c>
      <c r="AR72">
        <f t="shared" si="87"/>
        <v>0</v>
      </c>
      <c r="AS72">
        <f t="shared" si="88"/>
        <v>0</v>
      </c>
      <c r="AT72" s="215"/>
      <c r="AU72" s="217" t="s">
        <v>49</v>
      </c>
      <c r="AV72" s="8" t="s">
        <v>12</v>
      </c>
      <c r="AW72" s="11">
        <f t="shared" si="80"/>
        <v>15</v>
      </c>
      <c r="AX72" s="11">
        <f t="shared" si="80"/>
        <v>7</v>
      </c>
      <c r="AZ72">
        <f t="shared" si="60"/>
        <v>0</v>
      </c>
    </row>
    <row r="73" spans="1:52" ht="15">
      <c r="A73" s="159"/>
      <c r="B73" s="160"/>
      <c r="C73" s="13" t="s">
        <v>13</v>
      </c>
      <c r="D73" s="13">
        <f aca="true" t="shared" si="92" ref="D73:AG73">D264+D456</f>
        <v>0</v>
      </c>
      <c r="E73" s="13">
        <f t="shared" si="92"/>
        <v>0</v>
      </c>
      <c r="F73" s="13">
        <f t="shared" si="92"/>
        <v>0</v>
      </c>
      <c r="G73" s="13">
        <f t="shared" si="92"/>
        <v>0</v>
      </c>
      <c r="H73" s="13">
        <f t="shared" si="92"/>
        <v>0</v>
      </c>
      <c r="I73" s="13">
        <f t="shared" si="92"/>
        <v>0</v>
      </c>
      <c r="J73" s="13">
        <f t="shared" si="92"/>
        <v>0</v>
      </c>
      <c r="K73" s="13">
        <f t="shared" si="92"/>
        <v>0</v>
      </c>
      <c r="L73" s="13">
        <f t="shared" si="92"/>
        <v>0</v>
      </c>
      <c r="M73" s="13">
        <f t="shared" si="92"/>
        <v>0</v>
      </c>
      <c r="N73" s="13">
        <f t="shared" si="92"/>
        <v>0</v>
      </c>
      <c r="O73" s="13">
        <f t="shared" si="92"/>
        <v>0</v>
      </c>
      <c r="P73" s="13">
        <f t="shared" si="92"/>
        <v>0</v>
      </c>
      <c r="Q73" s="13">
        <f t="shared" si="92"/>
        <v>0</v>
      </c>
      <c r="R73" s="13">
        <f t="shared" si="92"/>
        <v>0</v>
      </c>
      <c r="S73" s="13">
        <f t="shared" si="92"/>
        <v>0</v>
      </c>
      <c r="T73" s="13">
        <f t="shared" si="92"/>
        <v>0</v>
      </c>
      <c r="U73" s="13">
        <f t="shared" si="92"/>
        <v>0</v>
      </c>
      <c r="V73" s="13">
        <f t="shared" si="92"/>
        <v>0</v>
      </c>
      <c r="W73" s="13">
        <f t="shared" si="92"/>
        <v>0</v>
      </c>
      <c r="X73" s="13">
        <f t="shared" si="92"/>
        <v>0</v>
      </c>
      <c r="Y73" s="13">
        <f t="shared" si="92"/>
        <v>0</v>
      </c>
      <c r="Z73" s="13">
        <f t="shared" si="92"/>
        <v>0</v>
      </c>
      <c r="AA73" s="13">
        <f t="shared" si="92"/>
        <v>0</v>
      </c>
      <c r="AB73" s="13">
        <f t="shared" si="92"/>
        <v>0</v>
      </c>
      <c r="AC73" s="13">
        <f t="shared" si="92"/>
        <v>0</v>
      </c>
      <c r="AD73" s="13">
        <f t="shared" si="92"/>
        <v>0</v>
      </c>
      <c r="AE73" s="13">
        <f t="shared" si="92"/>
        <v>0</v>
      </c>
      <c r="AF73" s="13">
        <f t="shared" si="92"/>
        <v>0</v>
      </c>
      <c r="AG73" s="13">
        <f t="shared" si="92"/>
        <v>0</v>
      </c>
      <c r="AH73" s="27">
        <f t="shared" si="83"/>
        <v>0</v>
      </c>
      <c r="AI73" s="27">
        <f t="shared" si="84"/>
        <v>0</v>
      </c>
      <c r="AJ73" s="27">
        <f t="shared" si="85"/>
        <v>0</v>
      </c>
      <c r="AM73">
        <v>0</v>
      </c>
      <c r="AN73">
        <v>0</v>
      </c>
      <c r="AO73">
        <v>0</v>
      </c>
      <c r="AQ73">
        <f t="shared" si="86"/>
        <v>0</v>
      </c>
      <c r="AR73">
        <f t="shared" si="87"/>
        <v>0</v>
      </c>
      <c r="AS73">
        <f t="shared" si="88"/>
        <v>0</v>
      </c>
      <c r="AT73" s="215"/>
      <c r="AU73" s="218"/>
      <c r="AV73" s="8" t="s">
        <v>13</v>
      </c>
      <c r="AW73" s="11">
        <f t="shared" si="80"/>
        <v>0</v>
      </c>
      <c r="AX73" s="11">
        <f t="shared" si="80"/>
        <v>0</v>
      </c>
      <c r="AZ73">
        <f>AW73-AH123</f>
        <v>0</v>
      </c>
    </row>
    <row r="74" spans="1:52" ht="26.25" customHeight="1">
      <c r="A74" s="252" t="s">
        <v>114</v>
      </c>
      <c r="B74" s="249" t="s">
        <v>115</v>
      </c>
      <c r="C74" s="13" t="s">
        <v>12</v>
      </c>
      <c r="D74" s="13">
        <f aca="true" t="shared" si="93" ref="D74:AG74">D265+D457</f>
        <v>0</v>
      </c>
      <c r="E74" s="13">
        <f t="shared" si="93"/>
        <v>1</v>
      </c>
      <c r="F74" s="13">
        <f t="shared" si="93"/>
        <v>0</v>
      </c>
      <c r="G74" s="13">
        <f t="shared" si="93"/>
        <v>0</v>
      </c>
      <c r="H74" s="13">
        <f t="shared" si="93"/>
        <v>2</v>
      </c>
      <c r="I74" s="13">
        <f t="shared" si="93"/>
        <v>0</v>
      </c>
      <c r="J74" s="13">
        <f t="shared" si="93"/>
        <v>1</v>
      </c>
      <c r="K74" s="13">
        <f t="shared" si="93"/>
        <v>1</v>
      </c>
      <c r="L74" s="13">
        <f t="shared" si="93"/>
        <v>0</v>
      </c>
      <c r="M74" s="13">
        <f t="shared" si="93"/>
        <v>0</v>
      </c>
      <c r="N74" s="13">
        <f t="shared" si="93"/>
        <v>10</v>
      </c>
      <c r="O74" s="13">
        <f t="shared" si="93"/>
        <v>20</v>
      </c>
      <c r="P74" s="13">
        <f t="shared" si="93"/>
        <v>3</v>
      </c>
      <c r="Q74" s="13">
        <f t="shared" si="93"/>
        <v>5</v>
      </c>
      <c r="R74" s="13">
        <f t="shared" si="93"/>
        <v>0</v>
      </c>
      <c r="S74" s="13">
        <f t="shared" si="93"/>
        <v>0</v>
      </c>
      <c r="T74" s="13">
        <f t="shared" si="93"/>
        <v>2</v>
      </c>
      <c r="U74" s="13">
        <f t="shared" si="93"/>
        <v>0</v>
      </c>
      <c r="V74" s="13">
        <f t="shared" si="93"/>
        <v>0</v>
      </c>
      <c r="W74" s="13">
        <f t="shared" si="93"/>
        <v>0</v>
      </c>
      <c r="X74" s="13">
        <f t="shared" si="93"/>
        <v>0</v>
      </c>
      <c r="Y74" s="13">
        <f t="shared" si="93"/>
        <v>0</v>
      </c>
      <c r="Z74" s="13">
        <f t="shared" si="93"/>
        <v>0</v>
      </c>
      <c r="AA74" s="13">
        <f t="shared" si="93"/>
        <v>0</v>
      </c>
      <c r="AB74" s="13">
        <f t="shared" si="93"/>
        <v>0</v>
      </c>
      <c r="AC74" s="13">
        <f t="shared" si="93"/>
        <v>0</v>
      </c>
      <c r="AD74" s="13">
        <f t="shared" si="93"/>
        <v>0</v>
      </c>
      <c r="AE74" s="13">
        <f t="shared" si="93"/>
        <v>0</v>
      </c>
      <c r="AF74" s="13">
        <f t="shared" si="93"/>
        <v>0</v>
      </c>
      <c r="AG74" s="13">
        <f t="shared" si="93"/>
        <v>0</v>
      </c>
      <c r="AH74" s="27">
        <f t="shared" si="83"/>
        <v>18</v>
      </c>
      <c r="AI74" s="27">
        <f t="shared" si="84"/>
        <v>27</v>
      </c>
      <c r="AJ74" s="27">
        <f t="shared" si="85"/>
        <v>45</v>
      </c>
      <c r="AM74">
        <v>18</v>
      </c>
      <c r="AN74">
        <v>27</v>
      </c>
      <c r="AO74">
        <v>45</v>
      </c>
      <c r="AQ74">
        <f t="shared" si="86"/>
        <v>0</v>
      </c>
      <c r="AR74">
        <f t="shared" si="87"/>
        <v>0</v>
      </c>
      <c r="AS74">
        <f t="shared" si="88"/>
        <v>0</v>
      </c>
      <c r="AT74" s="215"/>
      <c r="AU74" s="217" t="s">
        <v>50</v>
      </c>
      <c r="AV74" s="8" t="s">
        <v>12</v>
      </c>
      <c r="AW74" s="11">
        <f t="shared" si="80"/>
        <v>9</v>
      </c>
      <c r="AX74" s="11">
        <f t="shared" si="80"/>
        <v>10</v>
      </c>
      <c r="AZ74">
        <f t="shared" si="60"/>
        <v>0</v>
      </c>
    </row>
    <row r="75" spans="1:52" ht="15">
      <c r="A75" s="253"/>
      <c r="B75" s="250"/>
      <c r="C75" s="13" t="s">
        <v>13</v>
      </c>
      <c r="D75" s="13">
        <f aca="true" t="shared" si="94" ref="D75:AG75">D266+D458</f>
        <v>0</v>
      </c>
      <c r="E75" s="13">
        <f t="shared" si="94"/>
        <v>0</v>
      </c>
      <c r="F75" s="13">
        <f t="shared" si="94"/>
        <v>0</v>
      </c>
      <c r="G75" s="13">
        <f t="shared" si="94"/>
        <v>0</v>
      </c>
      <c r="H75" s="13">
        <f t="shared" si="94"/>
        <v>0</v>
      </c>
      <c r="I75" s="13">
        <f t="shared" si="94"/>
        <v>0</v>
      </c>
      <c r="J75" s="13">
        <f t="shared" si="94"/>
        <v>0</v>
      </c>
      <c r="K75" s="13">
        <f t="shared" si="94"/>
        <v>0</v>
      </c>
      <c r="L75" s="13">
        <f t="shared" si="94"/>
        <v>0</v>
      </c>
      <c r="M75" s="13">
        <f t="shared" si="94"/>
        <v>0</v>
      </c>
      <c r="N75" s="13">
        <f t="shared" si="94"/>
        <v>3</v>
      </c>
      <c r="O75" s="13">
        <f t="shared" si="94"/>
        <v>0</v>
      </c>
      <c r="P75" s="13">
        <f t="shared" si="94"/>
        <v>0</v>
      </c>
      <c r="Q75" s="13">
        <f t="shared" si="94"/>
        <v>0</v>
      </c>
      <c r="R75" s="13">
        <f t="shared" si="94"/>
        <v>0</v>
      </c>
      <c r="S75" s="13">
        <f t="shared" si="94"/>
        <v>0</v>
      </c>
      <c r="T75" s="13">
        <f t="shared" si="94"/>
        <v>0</v>
      </c>
      <c r="U75" s="13">
        <f t="shared" si="94"/>
        <v>0</v>
      </c>
      <c r="V75" s="13">
        <f t="shared" si="94"/>
        <v>0</v>
      </c>
      <c r="W75" s="13">
        <f t="shared" si="94"/>
        <v>0</v>
      </c>
      <c r="X75" s="13">
        <f t="shared" si="94"/>
        <v>0</v>
      </c>
      <c r="Y75" s="13">
        <f t="shared" si="94"/>
        <v>0</v>
      </c>
      <c r="Z75" s="13">
        <f t="shared" si="94"/>
        <v>0</v>
      </c>
      <c r="AA75" s="13">
        <f t="shared" si="94"/>
        <v>0</v>
      </c>
      <c r="AB75" s="13">
        <f t="shared" si="94"/>
        <v>0</v>
      </c>
      <c r="AC75" s="13">
        <f t="shared" si="94"/>
        <v>0</v>
      </c>
      <c r="AD75" s="13">
        <f t="shared" si="94"/>
        <v>0</v>
      </c>
      <c r="AE75" s="13">
        <f t="shared" si="94"/>
        <v>0</v>
      </c>
      <c r="AF75" s="13">
        <f t="shared" si="94"/>
        <v>0</v>
      </c>
      <c r="AG75" s="13">
        <f t="shared" si="94"/>
        <v>0</v>
      </c>
      <c r="AH75" s="27">
        <f t="shared" si="83"/>
        <v>3</v>
      </c>
      <c r="AI75" s="27">
        <f t="shared" si="84"/>
        <v>0</v>
      </c>
      <c r="AJ75" s="27">
        <f t="shared" si="85"/>
        <v>3</v>
      </c>
      <c r="AM75">
        <v>3</v>
      </c>
      <c r="AN75">
        <v>0</v>
      </c>
      <c r="AO75">
        <v>3</v>
      </c>
      <c r="AQ75">
        <f t="shared" si="86"/>
        <v>0</v>
      </c>
      <c r="AR75">
        <f t="shared" si="87"/>
        <v>0</v>
      </c>
      <c r="AS75">
        <f t="shared" si="88"/>
        <v>0</v>
      </c>
      <c r="AT75" s="215"/>
      <c r="AU75" s="218"/>
      <c r="AV75" s="8" t="s">
        <v>13</v>
      </c>
      <c r="AW75" s="11">
        <f t="shared" si="80"/>
        <v>0</v>
      </c>
      <c r="AX75" s="11">
        <f t="shared" si="80"/>
        <v>0</v>
      </c>
      <c r="AZ75">
        <f t="shared" si="60"/>
        <v>0</v>
      </c>
    </row>
    <row r="76" spans="1:52" ht="26.25" customHeight="1">
      <c r="A76" s="253"/>
      <c r="B76" s="249" t="s">
        <v>116</v>
      </c>
      <c r="C76" s="13" t="s">
        <v>12</v>
      </c>
      <c r="D76" s="13">
        <f aca="true" t="shared" si="95" ref="D76:AG76">D267+D459</f>
        <v>1</v>
      </c>
      <c r="E76" s="13">
        <f t="shared" si="95"/>
        <v>2</v>
      </c>
      <c r="F76" s="13">
        <f t="shared" si="95"/>
        <v>0</v>
      </c>
      <c r="G76" s="13">
        <f t="shared" si="95"/>
        <v>0</v>
      </c>
      <c r="H76" s="13">
        <f t="shared" si="95"/>
        <v>2</v>
      </c>
      <c r="I76" s="13">
        <f t="shared" si="95"/>
        <v>0</v>
      </c>
      <c r="J76" s="13">
        <f t="shared" si="95"/>
        <v>3</v>
      </c>
      <c r="K76" s="13">
        <f t="shared" si="95"/>
        <v>0</v>
      </c>
      <c r="L76" s="13">
        <f t="shared" si="95"/>
        <v>2</v>
      </c>
      <c r="M76" s="13">
        <f t="shared" si="95"/>
        <v>1</v>
      </c>
      <c r="N76" s="13">
        <f t="shared" si="95"/>
        <v>18</v>
      </c>
      <c r="O76" s="13">
        <f t="shared" si="95"/>
        <v>12</v>
      </c>
      <c r="P76" s="13">
        <f t="shared" si="95"/>
        <v>6</v>
      </c>
      <c r="Q76" s="13">
        <f t="shared" si="95"/>
        <v>2</v>
      </c>
      <c r="R76" s="13">
        <f t="shared" si="95"/>
        <v>0</v>
      </c>
      <c r="S76" s="13">
        <f t="shared" si="95"/>
        <v>0</v>
      </c>
      <c r="T76" s="13">
        <f t="shared" si="95"/>
        <v>1</v>
      </c>
      <c r="U76" s="13">
        <f t="shared" si="95"/>
        <v>0</v>
      </c>
      <c r="V76" s="13">
        <f t="shared" si="95"/>
        <v>0</v>
      </c>
      <c r="W76" s="13">
        <f t="shared" si="95"/>
        <v>1</v>
      </c>
      <c r="X76" s="13">
        <f t="shared" si="95"/>
        <v>0</v>
      </c>
      <c r="Y76" s="13">
        <f t="shared" si="95"/>
        <v>0</v>
      </c>
      <c r="Z76" s="13">
        <f t="shared" si="95"/>
        <v>0</v>
      </c>
      <c r="AA76" s="13">
        <f t="shared" si="95"/>
        <v>0</v>
      </c>
      <c r="AB76" s="13">
        <f t="shared" si="95"/>
        <v>0</v>
      </c>
      <c r="AC76" s="13">
        <f t="shared" si="95"/>
        <v>0</v>
      </c>
      <c r="AD76" s="13">
        <f t="shared" si="95"/>
        <v>0</v>
      </c>
      <c r="AE76" s="13">
        <f t="shared" si="95"/>
        <v>0</v>
      </c>
      <c r="AF76" s="13">
        <f t="shared" si="95"/>
        <v>0</v>
      </c>
      <c r="AG76" s="13">
        <f t="shared" si="95"/>
        <v>0</v>
      </c>
      <c r="AH76" s="27">
        <f t="shared" si="83"/>
        <v>33</v>
      </c>
      <c r="AI76" s="27">
        <f t="shared" si="84"/>
        <v>18</v>
      </c>
      <c r="AJ76" s="27">
        <f t="shared" si="85"/>
        <v>51</v>
      </c>
      <c r="AM76">
        <v>33</v>
      </c>
      <c r="AN76">
        <v>18</v>
      </c>
      <c r="AO76">
        <v>51</v>
      </c>
      <c r="AQ76">
        <f t="shared" si="86"/>
        <v>0</v>
      </c>
      <c r="AR76">
        <f t="shared" si="87"/>
        <v>0</v>
      </c>
      <c r="AS76">
        <f t="shared" si="88"/>
        <v>0</v>
      </c>
      <c r="AT76" s="215"/>
      <c r="AU76" s="217" t="s">
        <v>51</v>
      </c>
      <c r="AV76" s="8" t="s">
        <v>12</v>
      </c>
      <c r="AW76" s="11">
        <f t="shared" si="80"/>
        <v>10</v>
      </c>
      <c r="AX76" s="11">
        <f t="shared" si="80"/>
        <v>6</v>
      </c>
      <c r="AZ76">
        <f t="shared" si="60"/>
        <v>0</v>
      </c>
    </row>
    <row r="77" spans="1:52" ht="15">
      <c r="A77" s="253"/>
      <c r="B77" s="250"/>
      <c r="C77" s="13" t="s">
        <v>13</v>
      </c>
      <c r="D77" s="13">
        <f aca="true" t="shared" si="96" ref="D77:AG77">D268+D460</f>
        <v>0</v>
      </c>
      <c r="E77" s="13">
        <f t="shared" si="96"/>
        <v>0</v>
      </c>
      <c r="F77" s="13">
        <f t="shared" si="96"/>
        <v>0</v>
      </c>
      <c r="G77" s="13">
        <f t="shared" si="96"/>
        <v>0</v>
      </c>
      <c r="H77" s="13">
        <f t="shared" si="96"/>
        <v>0</v>
      </c>
      <c r="I77" s="13">
        <f t="shared" si="96"/>
        <v>0</v>
      </c>
      <c r="J77" s="13">
        <f t="shared" si="96"/>
        <v>0</v>
      </c>
      <c r="K77" s="13">
        <f t="shared" si="96"/>
        <v>0</v>
      </c>
      <c r="L77" s="13">
        <f t="shared" si="96"/>
        <v>0</v>
      </c>
      <c r="M77" s="13">
        <f t="shared" si="96"/>
        <v>0</v>
      </c>
      <c r="N77" s="13">
        <f t="shared" si="96"/>
        <v>0</v>
      </c>
      <c r="O77" s="13">
        <f t="shared" si="96"/>
        <v>1</v>
      </c>
      <c r="P77" s="13">
        <f t="shared" si="96"/>
        <v>1</v>
      </c>
      <c r="Q77" s="13">
        <f t="shared" si="96"/>
        <v>1</v>
      </c>
      <c r="R77" s="13">
        <f t="shared" si="96"/>
        <v>0</v>
      </c>
      <c r="S77" s="13">
        <f t="shared" si="96"/>
        <v>0</v>
      </c>
      <c r="T77" s="13">
        <f t="shared" si="96"/>
        <v>0</v>
      </c>
      <c r="U77" s="13">
        <f t="shared" si="96"/>
        <v>0</v>
      </c>
      <c r="V77" s="13">
        <f t="shared" si="96"/>
        <v>0</v>
      </c>
      <c r="W77" s="13">
        <f t="shared" si="96"/>
        <v>0</v>
      </c>
      <c r="X77" s="13">
        <f t="shared" si="96"/>
        <v>0</v>
      </c>
      <c r="Y77" s="13">
        <f t="shared" si="96"/>
        <v>0</v>
      </c>
      <c r="Z77" s="13">
        <f t="shared" si="96"/>
        <v>0</v>
      </c>
      <c r="AA77" s="13">
        <f t="shared" si="96"/>
        <v>0</v>
      </c>
      <c r="AB77" s="13">
        <f t="shared" si="96"/>
        <v>1</v>
      </c>
      <c r="AC77" s="13">
        <f t="shared" si="96"/>
        <v>0</v>
      </c>
      <c r="AD77" s="13">
        <f t="shared" si="96"/>
        <v>0</v>
      </c>
      <c r="AE77" s="13">
        <f t="shared" si="96"/>
        <v>0</v>
      </c>
      <c r="AF77" s="13">
        <f t="shared" si="96"/>
        <v>0</v>
      </c>
      <c r="AG77" s="13">
        <f t="shared" si="96"/>
        <v>0</v>
      </c>
      <c r="AH77" s="27">
        <f t="shared" si="83"/>
        <v>2</v>
      </c>
      <c r="AI77" s="27">
        <f t="shared" si="84"/>
        <v>2</v>
      </c>
      <c r="AJ77" s="27">
        <f t="shared" si="85"/>
        <v>4</v>
      </c>
      <c r="AM77">
        <v>2</v>
      </c>
      <c r="AN77">
        <v>2</v>
      </c>
      <c r="AO77">
        <v>4</v>
      </c>
      <c r="AQ77">
        <f t="shared" si="86"/>
        <v>0</v>
      </c>
      <c r="AR77">
        <f t="shared" si="87"/>
        <v>0</v>
      </c>
      <c r="AS77">
        <f t="shared" si="88"/>
        <v>0</v>
      </c>
      <c r="AT77" s="215"/>
      <c r="AU77" s="218"/>
      <c r="AV77" s="8" t="s">
        <v>13</v>
      </c>
      <c r="AW77" s="11">
        <f t="shared" si="80"/>
        <v>0</v>
      </c>
      <c r="AX77" s="11">
        <f t="shared" si="80"/>
        <v>0</v>
      </c>
      <c r="AZ77">
        <f t="shared" si="60"/>
        <v>0</v>
      </c>
    </row>
    <row r="78" spans="1:52" ht="15">
      <c r="A78" s="253"/>
      <c r="B78" s="249" t="s">
        <v>117</v>
      </c>
      <c r="C78" s="13" t="s">
        <v>12</v>
      </c>
      <c r="D78" s="13">
        <f aca="true" t="shared" si="97" ref="D78:AG78">D269+D461</f>
        <v>0</v>
      </c>
      <c r="E78" s="13">
        <f t="shared" si="97"/>
        <v>0</v>
      </c>
      <c r="F78" s="13">
        <f t="shared" si="97"/>
        <v>0</v>
      </c>
      <c r="G78" s="13">
        <f t="shared" si="97"/>
        <v>0</v>
      </c>
      <c r="H78" s="13">
        <f t="shared" si="97"/>
        <v>0</v>
      </c>
      <c r="I78" s="13">
        <f t="shared" si="97"/>
        <v>0</v>
      </c>
      <c r="J78" s="13">
        <f t="shared" si="97"/>
        <v>0</v>
      </c>
      <c r="K78" s="13">
        <f t="shared" si="97"/>
        <v>0</v>
      </c>
      <c r="L78" s="13">
        <f t="shared" si="97"/>
        <v>3</v>
      </c>
      <c r="M78" s="13">
        <f t="shared" si="97"/>
        <v>0</v>
      </c>
      <c r="N78" s="13">
        <f t="shared" si="97"/>
        <v>5</v>
      </c>
      <c r="O78" s="13">
        <f t="shared" si="97"/>
        <v>3</v>
      </c>
      <c r="P78" s="13">
        <f t="shared" si="97"/>
        <v>2</v>
      </c>
      <c r="Q78" s="13">
        <f t="shared" si="97"/>
        <v>1</v>
      </c>
      <c r="R78" s="13">
        <f t="shared" si="97"/>
        <v>0</v>
      </c>
      <c r="S78" s="13">
        <f t="shared" si="97"/>
        <v>0</v>
      </c>
      <c r="T78" s="13">
        <f t="shared" si="97"/>
        <v>0</v>
      </c>
      <c r="U78" s="13">
        <f t="shared" si="97"/>
        <v>0</v>
      </c>
      <c r="V78" s="13">
        <f t="shared" si="97"/>
        <v>0</v>
      </c>
      <c r="W78" s="13">
        <f t="shared" si="97"/>
        <v>0</v>
      </c>
      <c r="X78" s="13">
        <f t="shared" si="97"/>
        <v>0</v>
      </c>
      <c r="Y78" s="13">
        <f t="shared" si="97"/>
        <v>0</v>
      </c>
      <c r="Z78" s="13">
        <f t="shared" si="97"/>
        <v>0</v>
      </c>
      <c r="AA78" s="13">
        <f t="shared" si="97"/>
        <v>0</v>
      </c>
      <c r="AB78" s="13">
        <f t="shared" si="97"/>
        <v>0</v>
      </c>
      <c r="AC78" s="13">
        <f t="shared" si="97"/>
        <v>0</v>
      </c>
      <c r="AD78" s="13">
        <f t="shared" si="97"/>
        <v>0</v>
      </c>
      <c r="AE78" s="13">
        <f t="shared" si="97"/>
        <v>0</v>
      </c>
      <c r="AF78" s="13">
        <f t="shared" si="97"/>
        <v>0</v>
      </c>
      <c r="AG78" s="13">
        <f t="shared" si="97"/>
        <v>0</v>
      </c>
      <c r="AH78" s="27">
        <f t="shared" si="83"/>
        <v>10</v>
      </c>
      <c r="AI78" s="27">
        <f t="shared" si="84"/>
        <v>4</v>
      </c>
      <c r="AJ78" s="27">
        <f t="shared" si="85"/>
        <v>14</v>
      </c>
      <c r="AM78">
        <v>10</v>
      </c>
      <c r="AN78">
        <v>4</v>
      </c>
      <c r="AO78">
        <v>14</v>
      </c>
      <c r="AQ78">
        <f t="shared" si="86"/>
        <v>0</v>
      </c>
      <c r="AR78">
        <f t="shared" si="87"/>
        <v>0</v>
      </c>
      <c r="AS78">
        <f t="shared" si="88"/>
        <v>0</v>
      </c>
      <c r="AT78" s="215"/>
      <c r="AU78" s="217" t="s">
        <v>52</v>
      </c>
      <c r="AV78" s="8" t="s">
        <v>12</v>
      </c>
      <c r="AW78" s="11">
        <f t="shared" si="80"/>
        <v>8</v>
      </c>
      <c r="AX78" s="11">
        <f t="shared" si="80"/>
        <v>7</v>
      </c>
      <c r="AZ78">
        <f t="shared" si="60"/>
        <v>0</v>
      </c>
    </row>
    <row r="79" spans="1:52" ht="15">
      <c r="A79" s="253"/>
      <c r="B79" s="250"/>
      <c r="C79" s="13" t="s">
        <v>13</v>
      </c>
      <c r="D79" s="13">
        <f aca="true" t="shared" si="98" ref="D79:AG79">D270+D462</f>
        <v>0</v>
      </c>
      <c r="E79" s="13">
        <f t="shared" si="98"/>
        <v>0</v>
      </c>
      <c r="F79" s="13">
        <f t="shared" si="98"/>
        <v>0</v>
      </c>
      <c r="G79" s="13">
        <f t="shared" si="98"/>
        <v>0</v>
      </c>
      <c r="H79" s="13">
        <f t="shared" si="98"/>
        <v>0</v>
      </c>
      <c r="I79" s="13">
        <f t="shared" si="98"/>
        <v>0</v>
      </c>
      <c r="J79" s="13">
        <f t="shared" si="98"/>
        <v>0</v>
      </c>
      <c r="K79" s="13">
        <f t="shared" si="98"/>
        <v>0</v>
      </c>
      <c r="L79" s="13">
        <f t="shared" si="98"/>
        <v>0</v>
      </c>
      <c r="M79" s="13">
        <f t="shared" si="98"/>
        <v>0</v>
      </c>
      <c r="N79" s="13">
        <f t="shared" si="98"/>
        <v>0</v>
      </c>
      <c r="O79" s="13">
        <f t="shared" si="98"/>
        <v>0</v>
      </c>
      <c r="P79" s="13">
        <f t="shared" si="98"/>
        <v>0</v>
      </c>
      <c r="Q79" s="13">
        <f t="shared" si="98"/>
        <v>0</v>
      </c>
      <c r="R79" s="13">
        <f t="shared" si="98"/>
        <v>0</v>
      </c>
      <c r="S79" s="13">
        <f t="shared" si="98"/>
        <v>0</v>
      </c>
      <c r="T79" s="13">
        <f t="shared" si="98"/>
        <v>0</v>
      </c>
      <c r="U79" s="13">
        <f t="shared" si="98"/>
        <v>0</v>
      </c>
      <c r="V79" s="13">
        <f t="shared" si="98"/>
        <v>0</v>
      </c>
      <c r="W79" s="13">
        <f t="shared" si="98"/>
        <v>0</v>
      </c>
      <c r="X79" s="13">
        <f t="shared" si="98"/>
        <v>0</v>
      </c>
      <c r="Y79" s="13">
        <f t="shared" si="98"/>
        <v>0</v>
      </c>
      <c r="Z79" s="13">
        <f t="shared" si="98"/>
        <v>0</v>
      </c>
      <c r="AA79" s="13">
        <f t="shared" si="98"/>
        <v>0</v>
      </c>
      <c r="AB79" s="13">
        <f t="shared" si="98"/>
        <v>0</v>
      </c>
      <c r="AC79" s="13">
        <f t="shared" si="98"/>
        <v>0</v>
      </c>
      <c r="AD79" s="13">
        <f t="shared" si="98"/>
        <v>0</v>
      </c>
      <c r="AE79" s="13">
        <f t="shared" si="98"/>
        <v>0</v>
      </c>
      <c r="AF79" s="13">
        <f t="shared" si="98"/>
        <v>0</v>
      </c>
      <c r="AG79" s="13">
        <f t="shared" si="98"/>
        <v>0</v>
      </c>
      <c r="AH79" s="27">
        <f t="shared" si="83"/>
        <v>0</v>
      </c>
      <c r="AI79" s="27">
        <f t="shared" si="84"/>
        <v>0</v>
      </c>
      <c r="AJ79" s="27">
        <f t="shared" si="85"/>
        <v>0</v>
      </c>
      <c r="AM79">
        <v>0</v>
      </c>
      <c r="AN79">
        <v>0</v>
      </c>
      <c r="AO79">
        <v>0</v>
      </c>
      <c r="AQ79">
        <f t="shared" si="86"/>
        <v>0</v>
      </c>
      <c r="AR79">
        <f t="shared" si="87"/>
        <v>0</v>
      </c>
      <c r="AS79">
        <f t="shared" si="88"/>
        <v>0</v>
      </c>
      <c r="AT79" s="215"/>
      <c r="AU79" s="218"/>
      <c r="AV79" s="8" t="s">
        <v>13</v>
      </c>
      <c r="AW79" s="11">
        <f t="shared" si="80"/>
        <v>0</v>
      </c>
      <c r="AX79" s="11">
        <f t="shared" si="80"/>
        <v>0</v>
      </c>
      <c r="AZ79">
        <f t="shared" si="60"/>
        <v>0</v>
      </c>
    </row>
    <row r="80" spans="1:52" ht="15">
      <c r="A80" s="253"/>
      <c r="B80" s="249" t="s">
        <v>118</v>
      </c>
      <c r="C80" s="13" t="s">
        <v>12</v>
      </c>
      <c r="D80" s="13">
        <f aca="true" t="shared" si="99" ref="D80:AG80">D271+D463</f>
        <v>0</v>
      </c>
      <c r="E80" s="13">
        <f t="shared" si="99"/>
        <v>1</v>
      </c>
      <c r="F80" s="13">
        <f t="shared" si="99"/>
        <v>0</v>
      </c>
      <c r="G80" s="13">
        <f t="shared" si="99"/>
        <v>0</v>
      </c>
      <c r="H80" s="13">
        <f t="shared" si="99"/>
        <v>0</v>
      </c>
      <c r="I80" s="13">
        <f t="shared" si="99"/>
        <v>0</v>
      </c>
      <c r="J80" s="13">
        <f t="shared" si="99"/>
        <v>0</v>
      </c>
      <c r="K80" s="13">
        <f t="shared" si="99"/>
        <v>0</v>
      </c>
      <c r="L80" s="13">
        <f t="shared" si="99"/>
        <v>1</v>
      </c>
      <c r="M80" s="13">
        <f t="shared" si="99"/>
        <v>0</v>
      </c>
      <c r="N80" s="13">
        <f t="shared" si="99"/>
        <v>7</v>
      </c>
      <c r="O80" s="13">
        <f t="shared" si="99"/>
        <v>9</v>
      </c>
      <c r="P80" s="13">
        <f t="shared" si="99"/>
        <v>3</v>
      </c>
      <c r="Q80" s="13">
        <f t="shared" si="99"/>
        <v>3</v>
      </c>
      <c r="R80" s="13">
        <f t="shared" si="99"/>
        <v>0</v>
      </c>
      <c r="S80" s="13">
        <f t="shared" si="99"/>
        <v>0</v>
      </c>
      <c r="T80" s="13">
        <f t="shared" si="99"/>
        <v>1</v>
      </c>
      <c r="U80" s="13">
        <f t="shared" si="99"/>
        <v>0</v>
      </c>
      <c r="V80" s="13">
        <f t="shared" si="99"/>
        <v>0</v>
      </c>
      <c r="W80" s="13">
        <f t="shared" si="99"/>
        <v>0</v>
      </c>
      <c r="X80" s="13">
        <f t="shared" si="99"/>
        <v>0</v>
      </c>
      <c r="Y80" s="13">
        <f t="shared" si="99"/>
        <v>0</v>
      </c>
      <c r="Z80" s="13">
        <f t="shared" si="99"/>
        <v>0</v>
      </c>
      <c r="AA80" s="13">
        <f t="shared" si="99"/>
        <v>0</v>
      </c>
      <c r="AB80" s="13">
        <f t="shared" si="99"/>
        <v>0</v>
      </c>
      <c r="AC80" s="13">
        <f t="shared" si="99"/>
        <v>0</v>
      </c>
      <c r="AD80" s="13">
        <f t="shared" si="99"/>
        <v>0</v>
      </c>
      <c r="AE80" s="13">
        <f t="shared" si="99"/>
        <v>0</v>
      </c>
      <c r="AF80" s="13">
        <f t="shared" si="99"/>
        <v>0</v>
      </c>
      <c r="AG80" s="13">
        <f t="shared" si="99"/>
        <v>0</v>
      </c>
      <c r="AH80" s="27">
        <f t="shared" si="83"/>
        <v>12</v>
      </c>
      <c r="AI80" s="27">
        <f t="shared" si="84"/>
        <v>13</v>
      </c>
      <c r="AJ80" s="27">
        <f t="shared" si="85"/>
        <v>25</v>
      </c>
      <c r="AM80">
        <v>12</v>
      </c>
      <c r="AN80">
        <v>13</v>
      </c>
      <c r="AO80">
        <v>25</v>
      </c>
      <c r="AQ80">
        <f t="shared" si="86"/>
        <v>0</v>
      </c>
      <c r="AR80">
        <f t="shared" si="87"/>
        <v>0</v>
      </c>
      <c r="AS80">
        <f t="shared" si="88"/>
        <v>0</v>
      </c>
      <c r="AT80" s="215"/>
      <c r="AU80" s="217" t="s">
        <v>53</v>
      </c>
      <c r="AV80" s="8" t="s">
        <v>12</v>
      </c>
      <c r="AW80" s="11">
        <f t="shared" si="80"/>
        <v>18</v>
      </c>
      <c r="AX80" s="11">
        <f t="shared" si="80"/>
        <v>11</v>
      </c>
      <c r="AZ80">
        <f t="shared" si="60"/>
        <v>0</v>
      </c>
    </row>
    <row r="81" spans="1:52" ht="15">
      <c r="A81" s="253"/>
      <c r="B81" s="250"/>
      <c r="C81" s="13" t="s">
        <v>13</v>
      </c>
      <c r="D81" s="13">
        <f aca="true" t="shared" si="100" ref="D81:AG81">D272+D464</f>
        <v>0</v>
      </c>
      <c r="E81" s="13">
        <f t="shared" si="100"/>
        <v>0</v>
      </c>
      <c r="F81" s="13">
        <f t="shared" si="100"/>
        <v>0</v>
      </c>
      <c r="G81" s="13">
        <f t="shared" si="100"/>
        <v>0</v>
      </c>
      <c r="H81" s="13">
        <f t="shared" si="100"/>
        <v>0</v>
      </c>
      <c r="I81" s="13">
        <f t="shared" si="100"/>
        <v>0</v>
      </c>
      <c r="J81" s="13">
        <f t="shared" si="100"/>
        <v>0</v>
      </c>
      <c r="K81" s="13">
        <f t="shared" si="100"/>
        <v>0</v>
      </c>
      <c r="L81" s="13">
        <f t="shared" si="100"/>
        <v>0</v>
      </c>
      <c r="M81" s="13">
        <f t="shared" si="100"/>
        <v>0</v>
      </c>
      <c r="N81" s="13">
        <f t="shared" si="100"/>
        <v>0</v>
      </c>
      <c r="O81" s="13">
        <f t="shared" si="100"/>
        <v>1</v>
      </c>
      <c r="P81" s="13">
        <f t="shared" si="100"/>
        <v>0</v>
      </c>
      <c r="Q81" s="13">
        <f t="shared" si="100"/>
        <v>0</v>
      </c>
      <c r="R81" s="13">
        <f t="shared" si="100"/>
        <v>0</v>
      </c>
      <c r="S81" s="13">
        <f t="shared" si="100"/>
        <v>0</v>
      </c>
      <c r="T81" s="13">
        <f t="shared" si="100"/>
        <v>0</v>
      </c>
      <c r="U81" s="13">
        <f t="shared" si="100"/>
        <v>0</v>
      </c>
      <c r="V81" s="13">
        <f t="shared" si="100"/>
        <v>0</v>
      </c>
      <c r="W81" s="13">
        <f t="shared" si="100"/>
        <v>0</v>
      </c>
      <c r="X81" s="13">
        <f t="shared" si="100"/>
        <v>0</v>
      </c>
      <c r="Y81" s="13">
        <f t="shared" si="100"/>
        <v>0</v>
      </c>
      <c r="Z81" s="13">
        <f t="shared" si="100"/>
        <v>0</v>
      </c>
      <c r="AA81" s="13">
        <f t="shared" si="100"/>
        <v>0</v>
      </c>
      <c r="AB81" s="13">
        <f t="shared" si="100"/>
        <v>0</v>
      </c>
      <c r="AC81" s="13">
        <f t="shared" si="100"/>
        <v>0</v>
      </c>
      <c r="AD81" s="13">
        <f t="shared" si="100"/>
        <v>0</v>
      </c>
      <c r="AE81" s="13">
        <f t="shared" si="100"/>
        <v>0</v>
      </c>
      <c r="AF81" s="13">
        <f t="shared" si="100"/>
        <v>0</v>
      </c>
      <c r="AG81" s="13">
        <f t="shared" si="100"/>
        <v>0</v>
      </c>
      <c r="AH81" s="27">
        <f t="shared" si="83"/>
        <v>0</v>
      </c>
      <c r="AI81" s="27">
        <f t="shared" si="84"/>
        <v>1</v>
      </c>
      <c r="AJ81" s="27">
        <f t="shared" si="85"/>
        <v>1</v>
      </c>
      <c r="AM81">
        <v>0</v>
      </c>
      <c r="AN81">
        <v>1</v>
      </c>
      <c r="AO81">
        <v>1</v>
      </c>
      <c r="AQ81">
        <f t="shared" si="86"/>
        <v>0</v>
      </c>
      <c r="AR81">
        <f t="shared" si="87"/>
        <v>0</v>
      </c>
      <c r="AS81">
        <f t="shared" si="88"/>
        <v>0</v>
      </c>
      <c r="AT81" s="215"/>
      <c r="AU81" s="218"/>
      <c r="AV81" s="8" t="s">
        <v>13</v>
      </c>
      <c r="AW81" s="11">
        <f t="shared" si="80"/>
        <v>0</v>
      </c>
      <c r="AX81" s="11">
        <f t="shared" si="80"/>
        <v>0</v>
      </c>
      <c r="AZ81">
        <f t="shared" si="60"/>
        <v>0</v>
      </c>
    </row>
    <row r="82" spans="1:52" ht="15">
      <c r="A82" s="253"/>
      <c r="B82" s="249" t="s">
        <v>119</v>
      </c>
      <c r="C82" s="13" t="s">
        <v>12</v>
      </c>
      <c r="D82" s="13">
        <f aca="true" t="shared" si="101" ref="D82:AG82">D273+D465</f>
        <v>1</v>
      </c>
      <c r="E82" s="13">
        <f t="shared" si="101"/>
        <v>1</v>
      </c>
      <c r="F82" s="13">
        <f t="shared" si="101"/>
        <v>0</v>
      </c>
      <c r="G82" s="13">
        <f t="shared" si="101"/>
        <v>0</v>
      </c>
      <c r="H82" s="13">
        <f t="shared" si="101"/>
        <v>0</v>
      </c>
      <c r="I82" s="13">
        <f t="shared" si="101"/>
        <v>0</v>
      </c>
      <c r="J82" s="13">
        <f t="shared" si="101"/>
        <v>0</v>
      </c>
      <c r="K82" s="13">
        <f t="shared" si="101"/>
        <v>2</v>
      </c>
      <c r="L82" s="13">
        <f t="shared" si="101"/>
        <v>1</v>
      </c>
      <c r="M82" s="13">
        <f t="shared" si="101"/>
        <v>4</v>
      </c>
      <c r="N82" s="13">
        <f t="shared" si="101"/>
        <v>5</v>
      </c>
      <c r="O82" s="13">
        <f t="shared" si="101"/>
        <v>5</v>
      </c>
      <c r="P82" s="13">
        <f t="shared" si="101"/>
        <v>5</v>
      </c>
      <c r="Q82" s="13">
        <f t="shared" si="101"/>
        <v>4</v>
      </c>
      <c r="R82" s="13">
        <f t="shared" si="101"/>
        <v>0</v>
      </c>
      <c r="S82" s="13">
        <f t="shared" si="101"/>
        <v>0</v>
      </c>
      <c r="T82" s="13">
        <f t="shared" si="101"/>
        <v>3</v>
      </c>
      <c r="U82" s="13">
        <f t="shared" si="101"/>
        <v>1</v>
      </c>
      <c r="V82" s="13">
        <f t="shared" si="101"/>
        <v>0</v>
      </c>
      <c r="W82" s="13">
        <f t="shared" si="101"/>
        <v>0</v>
      </c>
      <c r="X82" s="13">
        <f t="shared" si="101"/>
        <v>0</v>
      </c>
      <c r="Y82" s="13">
        <f t="shared" si="101"/>
        <v>0</v>
      </c>
      <c r="Z82" s="13">
        <f t="shared" si="101"/>
        <v>0</v>
      </c>
      <c r="AA82" s="13">
        <f t="shared" si="101"/>
        <v>0</v>
      </c>
      <c r="AB82" s="13">
        <f t="shared" si="101"/>
        <v>0</v>
      </c>
      <c r="AC82" s="13">
        <f t="shared" si="101"/>
        <v>0</v>
      </c>
      <c r="AD82" s="13">
        <f t="shared" si="101"/>
        <v>0</v>
      </c>
      <c r="AE82" s="13">
        <f t="shared" si="101"/>
        <v>0</v>
      </c>
      <c r="AF82" s="13">
        <f t="shared" si="101"/>
        <v>0</v>
      </c>
      <c r="AG82" s="13">
        <f t="shared" si="101"/>
        <v>0</v>
      </c>
      <c r="AH82" s="27">
        <f t="shared" si="83"/>
        <v>15</v>
      </c>
      <c r="AI82" s="27">
        <f t="shared" si="84"/>
        <v>17</v>
      </c>
      <c r="AJ82" s="27">
        <f t="shared" si="85"/>
        <v>32</v>
      </c>
      <c r="AM82">
        <v>15</v>
      </c>
      <c r="AN82">
        <v>17</v>
      </c>
      <c r="AO82">
        <v>32</v>
      </c>
      <c r="AQ82">
        <f t="shared" si="86"/>
        <v>0</v>
      </c>
      <c r="AR82">
        <f t="shared" si="87"/>
        <v>0</v>
      </c>
      <c r="AS82">
        <f t="shared" si="88"/>
        <v>0</v>
      </c>
      <c r="AT82" s="215"/>
      <c r="AU82" s="217" t="s">
        <v>54</v>
      </c>
      <c r="AV82" s="8" t="s">
        <v>12</v>
      </c>
      <c r="AW82" s="11">
        <f t="shared" si="80"/>
        <v>12</v>
      </c>
      <c r="AX82" s="11">
        <f t="shared" si="80"/>
        <v>7</v>
      </c>
      <c r="AZ82">
        <f>AW82-AH132</f>
        <v>0</v>
      </c>
    </row>
    <row r="83" spans="1:52" ht="15">
      <c r="A83" s="253"/>
      <c r="B83" s="250"/>
      <c r="C83" s="13" t="s">
        <v>13</v>
      </c>
      <c r="D83" s="13">
        <f aca="true" t="shared" si="102" ref="D83:AG83">D274+D466</f>
        <v>0</v>
      </c>
      <c r="E83" s="13">
        <f t="shared" si="102"/>
        <v>0</v>
      </c>
      <c r="F83" s="13">
        <f t="shared" si="102"/>
        <v>0</v>
      </c>
      <c r="G83" s="13">
        <f t="shared" si="102"/>
        <v>0</v>
      </c>
      <c r="H83" s="13">
        <f t="shared" si="102"/>
        <v>0</v>
      </c>
      <c r="I83" s="13">
        <f t="shared" si="102"/>
        <v>0</v>
      </c>
      <c r="J83" s="13">
        <f t="shared" si="102"/>
        <v>0</v>
      </c>
      <c r="K83" s="13">
        <f t="shared" si="102"/>
        <v>1</v>
      </c>
      <c r="L83" s="13">
        <f t="shared" si="102"/>
        <v>0</v>
      </c>
      <c r="M83" s="13">
        <f t="shared" si="102"/>
        <v>0</v>
      </c>
      <c r="N83" s="13">
        <f t="shared" si="102"/>
        <v>1</v>
      </c>
      <c r="O83" s="13">
        <f t="shared" si="102"/>
        <v>0</v>
      </c>
      <c r="P83" s="13">
        <f t="shared" si="102"/>
        <v>0</v>
      </c>
      <c r="Q83" s="13">
        <f t="shared" si="102"/>
        <v>0</v>
      </c>
      <c r="R83" s="13">
        <f t="shared" si="102"/>
        <v>0</v>
      </c>
      <c r="S83" s="13">
        <f t="shared" si="102"/>
        <v>0</v>
      </c>
      <c r="T83" s="13">
        <f t="shared" si="102"/>
        <v>0</v>
      </c>
      <c r="U83" s="13">
        <f t="shared" si="102"/>
        <v>0</v>
      </c>
      <c r="V83" s="13">
        <f t="shared" si="102"/>
        <v>0</v>
      </c>
      <c r="W83" s="13">
        <f t="shared" si="102"/>
        <v>0</v>
      </c>
      <c r="X83" s="13">
        <f t="shared" si="102"/>
        <v>0</v>
      </c>
      <c r="Y83" s="13">
        <f t="shared" si="102"/>
        <v>0</v>
      </c>
      <c r="Z83" s="13">
        <f t="shared" si="102"/>
        <v>0</v>
      </c>
      <c r="AA83" s="13">
        <f t="shared" si="102"/>
        <v>0</v>
      </c>
      <c r="AB83" s="13">
        <f t="shared" si="102"/>
        <v>0</v>
      </c>
      <c r="AC83" s="13">
        <f t="shared" si="102"/>
        <v>0</v>
      </c>
      <c r="AD83" s="13">
        <f t="shared" si="102"/>
        <v>0</v>
      </c>
      <c r="AE83" s="13">
        <f t="shared" si="102"/>
        <v>0</v>
      </c>
      <c r="AF83" s="13">
        <f t="shared" si="102"/>
        <v>0</v>
      </c>
      <c r="AG83" s="13">
        <f t="shared" si="102"/>
        <v>0</v>
      </c>
      <c r="AH83" s="27">
        <f t="shared" si="83"/>
        <v>1</v>
      </c>
      <c r="AI83" s="27">
        <f t="shared" si="84"/>
        <v>1</v>
      </c>
      <c r="AJ83" s="27">
        <f t="shared" si="85"/>
        <v>2</v>
      </c>
      <c r="AM83">
        <v>1</v>
      </c>
      <c r="AN83">
        <v>1</v>
      </c>
      <c r="AO83">
        <v>2</v>
      </c>
      <c r="AQ83">
        <f t="shared" si="86"/>
        <v>0</v>
      </c>
      <c r="AR83">
        <f t="shared" si="87"/>
        <v>0</v>
      </c>
      <c r="AS83">
        <f t="shared" si="88"/>
        <v>0</v>
      </c>
      <c r="AT83" s="215"/>
      <c r="AU83" s="218"/>
      <c r="AV83" s="8" t="s">
        <v>13</v>
      </c>
      <c r="AW83" s="11">
        <f aca="true" t="shared" si="103" ref="AW83:AX98">AW225+AW375</f>
        <v>1</v>
      </c>
      <c r="AX83" s="11">
        <f t="shared" si="103"/>
        <v>0</v>
      </c>
      <c r="AZ83">
        <f t="shared" si="60"/>
        <v>0</v>
      </c>
    </row>
    <row r="84" spans="1:52" ht="15">
      <c r="A84" s="253"/>
      <c r="B84" s="249" t="s">
        <v>120</v>
      </c>
      <c r="C84" s="13" t="s">
        <v>12</v>
      </c>
      <c r="D84" s="13">
        <f aca="true" t="shared" si="104" ref="D84:AG84">D275+D467</f>
        <v>1</v>
      </c>
      <c r="E84" s="13">
        <f t="shared" si="104"/>
        <v>2</v>
      </c>
      <c r="F84" s="13">
        <f t="shared" si="104"/>
        <v>0</v>
      </c>
      <c r="G84" s="13">
        <f t="shared" si="104"/>
        <v>0</v>
      </c>
      <c r="H84" s="13">
        <f t="shared" si="104"/>
        <v>0</v>
      </c>
      <c r="I84" s="13">
        <f t="shared" si="104"/>
        <v>0</v>
      </c>
      <c r="J84" s="13">
        <f t="shared" si="104"/>
        <v>0</v>
      </c>
      <c r="K84" s="13">
        <f t="shared" si="104"/>
        <v>0</v>
      </c>
      <c r="L84" s="13">
        <f t="shared" si="104"/>
        <v>0</v>
      </c>
      <c r="M84" s="13">
        <f t="shared" si="104"/>
        <v>0</v>
      </c>
      <c r="N84" s="13">
        <f t="shared" si="104"/>
        <v>8</v>
      </c>
      <c r="O84" s="13">
        <f t="shared" si="104"/>
        <v>18</v>
      </c>
      <c r="P84" s="13">
        <f t="shared" si="104"/>
        <v>2</v>
      </c>
      <c r="Q84" s="13">
        <f t="shared" si="104"/>
        <v>2</v>
      </c>
      <c r="R84" s="13">
        <f t="shared" si="104"/>
        <v>0</v>
      </c>
      <c r="S84" s="13">
        <f t="shared" si="104"/>
        <v>0</v>
      </c>
      <c r="T84" s="13">
        <f t="shared" si="104"/>
        <v>1</v>
      </c>
      <c r="U84" s="13">
        <f t="shared" si="104"/>
        <v>0</v>
      </c>
      <c r="V84" s="13">
        <f t="shared" si="104"/>
        <v>0</v>
      </c>
      <c r="W84" s="13">
        <f t="shared" si="104"/>
        <v>0</v>
      </c>
      <c r="X84" s="13">
        <f t="shared" si="104"/>
        <v>0</v>
      </c>
      <c r="Y84" s="13">
        <f t="shared" si="104"/>
        <v>0</v>
      </c>
      <c r="Z84" s="13">
        <f t="shared" si="104"/>
        <v>0</v>
      </c>
      <c r="AA84" s="13">
        <f t="shared" si="104"/>
        <v>0</v>
      </c>
      <c r="AB84" s="13">
        <f t="shared" si="104"/>
        <v>0</v>
      </c>
      <c r="AC84" s="13">
        <f t="shared" si="104"/>
        <v>0</v>
      </c>
      <c r="AD84" s="13">
        <f t="shared" si="104"/>
        <v>0</v>
      </c>
      <c r="AE84" s="13">
        <f t="shared" si="104"/>
        <v>0</v>
      </c>
      <c r="AF84" s="13">
        <f t="shared" si="104"/>
        <v>0</v>
      </c>
      <c r="AG84" s="13">
        <f t="shared" si="104"/>
        <v>0</v>
      </c>
      <c r="AH84" s="27">
        <f t="shared" si="83"/>
        <v>12</v>
      </c>
      <c r="AI84" s="27">
        <f t="shared" si="84"/>
        <v>22</v>
      </c>
      <c r="AJ84" s="27">
        <f t="shared" si="85"/>
        <v>34</v>
      </c>
      <c r="AM84">
        <v>12</v>
      </c>
      <c r="AN84">
        <v>22</v>
      </c>
      <c r="AO84">
        <v>34</v>
      </c>
      <c r="AQ84">
        <f t="shared" si="86"/>
        <v>0</v>
      </c>
      <c r="AR84">
        <f t="shared" si="87"/>
        <v>0</v>
      </c>
      <c r="AS84">
        <f t="shared" si="88"/>
        <v>0</v>
      </c>
      <c r="AT84" s="215"/>
      <c r="AU84" s="217" t="s">
        <v>55</v>
      </c>
      <c r="AV84" s="8" t="s">
        <v>12</v>
      </c>
      <c r="AW84" s="11">
        <f t="shared" si="103"/>
        <v>4</v>
      </c>
      <c r="AX84" s="11">
        <f t="shared" si="103"/>
        <v>2</v>
      </c>
      <c r="AZ84">
        <f t="shared" si="60"/>
        <v>0</v>
      </c>
    </row>
    <row r="85" spans="1:52" ht="15">
      <c r="A85" s="253"/>
      <c r="B85" s="250"/>
      <c r="C85" s="13" t="s">
        <v>13</v>
      </c>
      <c r="D85" s="13">
        <f aca="true" t="shared" si="105" ref="D85:AG85">D276+D468</f>
        <v>1</v>
      </c>
      <c r="E85" s="13">
        <f t="shared" si="105"/>
        <v>0</v>
      </c>
      <c r="F85" s="13">
        <f t="shared" si="105"/>
        <v>0</v>
      </c>
      <c r="G85" s="13">
        <f t="shared" si="105"/>
        <v>0</v>
      </c>
      <c r="H85" s="13">
        <f t="shared" si="105"/>
        <v>0</v>
      </c>
      <c r="I85" s="13">
        <f t="shared" si="105"/>
        <v>0</v>
      </c>
      <c r="J85" s="13">
        <f t="shared" si="105"/>
        <v>0</v>
      </c>
      <c r="K85" s="13">
        <f t="shared" si="105"/>
        <v>0</v>
      </c>
      <c r="L85" s="13">
        <f t="shared" si="105"/>
        <v>0</v>
      </c>
      <c r="M85" s="13">
        <f t="shared" si="105"/>
        <v>0</v>
      </c>
      <c r="N85" s="13">
        <f t="shared" si="105"/>
        <v>1</v>
      </c>
      <c r="O85" s="13">
        <f t="shared" si="105"/>
        <v>0</v>
      </c>
      <c r="P85" s="13">
        <f t="shared" si="105"/>
        <v>1</v>
      </c>
      <c r="Q85" s="13">
        <f t="shared" si="105"/>
        <v>0</v>
      </c>
      <c r="R85" s="13">
        <f t="shared" si="105"/>
        <v>0</v>
      </c>
      <c r="S85" s="13">
        <f t="shared" si="105"/>
        <v>0</v>
      </c>
      <c r="T85" s="13">
        <f t="shared" si="105"/>
        <v>0</v>
      </c>
      <c r="U85" s="13">
        <f t="shared" si="105"/>
        <v>0</v>
      </c>
      <c r="V85" s="13">
        <f t="shared" si="105"/>
        <v>0</v>
      </c>
      <c r="W85" s="13">
        <f t="shared" si="105"/>
        <v>0</v>
      </c>
      <c r="X85" s="13">
        <f t="shared" si="105"/>
        <v>0</v>
      </c>
      <c r="Y85" s="13">
        <f t="shared" si="105"/>
        <v>0</v>
      </c>
      <c r="Z85" s="13">
        <f t="shared" si="105"/>
        <v>0</v>
      </c>
      <c r="AA85" s="13">
        <f t="shared" si="105"/>
        <v>0</v>
      </c>
      <c r="AB85" s="13">
        <f t="shared" si="105"/>
        <v>0</v>
      </c>
      <c r="AC85" s="13">
        <f t="shared" si="105"/>
        <v>0</v>
      </c>
      <c r="AD85" s="13">
        <f t="shared" si="105"/>
        <v>0</v>
      </c>
      <c r="AE85" s="13">
        <f t="shared" si="105"/>
        <v>0</v>
      </c>
      <c r="AF85" s="13">
        <f t="shared" si="105"/>
        <v>0</v>
      </c>
      <c r="AG85" s="13">
        <f t="shared" si="105"/>
        <v>0</v>
      </c>
      <c r="AH85" s="27">
        <f t="shared" si="83"/>
        <v>3</v>
      </c>
      <c r="AI85" s="27">
        <f t="shared" si="84"/>
        <v>0</v>
      </c>
      <c r="AJ85" s="27">
        <f t="shared" si="85"/>
        <v>3</v>
      </c>
      <c r="AM85">
        <v>3</v>
      </c>
      <c r="AN85">
        <v>0</v>
      </c>
      <c r="AO85">
        <v>3</v>
      </c>
      <c r="AQ85">
        <f t="shared" si="86"/>
        <v>0</v>
      </c>
      <c r="AR85">
        <f t="shared" si="87"/>
        <v>0</v>
      </c>
      <c r="AS85">
        <f t="shared" si="88"/>
        <v>0</v>
      </c>
      <c r="AT85" s="215"/>
      <c r="AU85" s="218"/>
      <c r="AV85" s="8" t="s">
        <v>13</v>
      </c>
      <c r="AW85" s="11">
        <f t="shared" si="103"/>
        <v>0</v>
      </c>
      <c r="AX85" s="11">
        <f t="shared" si="103"/>
        <v>0</v>
      </c>
      <c r="AZ85">
        <f t="shared" si="60"/>
        <v>0</v>
      </c>
    </row>
    <row r="86" spans="1:52" ht="26.25" customHeight="1">
      <c r="A86" s="253"/>
      <c r="B86" s="249" t="s">
        <v>121</v>
      </c>
      <c r="C86" s="13" t="s">
        <v>12</v>
      </c>
      <c r="D86" s="13">
        <f aca="true" t="shared" si="106" ref="D86:AG86">D277+D469</f>
        <v>1</v>
      </c>
      <c r="E86" s="13">
        <f t="shared" si="106"/>
        <v>1</v>
      </c>
      <c r="F86" s="13">
        <f t="shared" si="106"/>
        <v>0</v>
      </c>
      <c r="G86" s="13">
        <f t="shared" si="106"/>
        <v>0</v>
      </c>
      <c r="H86" s="13">
        <f t="shared" si="106"/>
        <v>0</v>
      </c>
      <c r="I86" s="13">
        <f t="shared" si="106"/>
        <v>0</v>
      </c>
      <c r="J86" s="13">
        <f t="shared" si="106"/>
        <v>1</v>
      </c>
      <c r="K86" s="13">
        <f t="shared" si="106"/>
        <v>0</v>
      </c>
      <c r="L86" s="13">
        <f t="shared" si="106"/>
        <v>1</v>
      </c>
      <c r="M86" s="13">
        <f t="shared" si="106"/>
        <v>2</v>
      </c>
      <c r="N86" s="13">
        <f t="shared" si="106"/>
        <v>7</v>
      </c>
      <c r="O86" s="13">
        <f t="shared" si="106"/>
        <v>9</v>
      </c>
      <c r="P86" s="13">
        <f t="shared" si="106"/>
        <v>5</v>
      </c>
      <c r="Q86" s="13">
        <f t="shared" si="106"/>
        <v>3</v>
      </c>
      <c r="R86" s="13">
        <f t="shared" si="106"/>
        <v>0</v>
      </c>
      <c r="S86" s="13">
        <f t="shared" si="106"/>
        <v>0</v>
      </c>
      <c r="T86" s="13">
        <f t="shared" si="106"/>
        <v>1</v>
      </c>
      <c r="U86" s="13">
        <f t="shared" si="106"/>
        <v>0</v>
      </c>
      <c r="V86" s="13">
        <f t="shared" si="106"/>
        <v>0</v>
      </c>
      <c r="W86" s="13">
        <f t="shared" si="106"/>
        <v>0</v>
      </c>
      <c r="X86" s="13">
        <f t="shared" si="106"/>
        <v>0</v>
      </c>
      <c r="Y86" s="13">
        <f t="shared" si="106"/>
        <v>0</v>
      </c>
      <c r="Z86" s="13">
        <f t="shared" si="106"/>
        <v>0</v>
      </c>
      <c r="AA86" s="13">
        <f t="shared" si="106"/>
        <v>0</v>
      </c>
      <c r="AB86" s="13">
        <f t="shared" si="106"/>
        <v>0</v>
      </c>
      <c r="AC86" s="13">
        <f t="shared" si="106"/>
        <v>0</v>
      </c>
      <c r="AD86" s="13">
        <f t="shared" si="106"/>
        <v>0</v>
      </c>
      <c r="AE86" s="13">
        <f t="shared" si="106"/>
        <v>0</v>
      </c>
      <c r="AF86" s="13">
        <f t="shared" si="106"/>
        <v>0</v>
      </c>
      <c r="AG86" s="13">
        <f t="shared" si="106"/>
        <v>0</v>
      </c>
      <c r="AH86" s="27">
        <f t="shared" si="83"/>
        <v>16</v>
      </c>
      <c r="AI86" s="27">
        <f t="shared" si="84"/>
        <v>15</v>
      </c>
      <c r="AJ86" s="27">
        <f t="shared" si="85"/>
        <v>31</v>
      </c>
      <c r="AM86">
        <v>16</v>
      </c>
      <c r="AN86">
        <v>15</v>
      </c>
      <c r="AO86">
        <v>31</v>
      </c>
      <c r="AQ86">
        <f t="shared" si="86"/>
        <v>0</v>
      </c>
      <c r="AR86">
        <f t="shared" si="87"/>
        <v>0</v>
      </c>
      <c r="AS86">
        <f t="shared" si="88"/>
        <v>0</v>
      </c>
      <c r="AT86" s="215"/>
      <c r="AU86" s="217" t="s">
        <v>56</v>
      </c>
      <c r="AV86" s="8" t="s">
        <v>12</v>
      </c>
      <c r="AW86" s="11">
        <f t="shared" si="103"/>
        <v>7</v>
      </c>
      <c r="AX86" s="11">
        <f t="shared" si="103"/>
        <v>15</v>
      </c>
      <c r="AZ86">
        <f t="shared" si="60"/>
        <v>0</v>
      </c>
    </row>
    <row r="87" spans="1:52" ht="15">
      <c r="A87" s="253"/>
      <c r="B87" s="250"/>
      <c r="C87" s="13" t="s">
        <v>13</v>
      </c>
      <c r="D87" s="13">
        <f aca="true" t="shared" si="107" ref="D87:AG87">D278+D470</f>
        <v>0</v>
      </c>
      <c r="E87" s="13">
        <f t="shared" si="107"/>
        <v>0</v>
      </c>
      <c r="F87" s="13">
        <f t="shared" si="107"/>
        <v>0</v>
      </c>
      <c r="G87" s="13">
        <f t="shared" si="107"/>
        <v>0</v>
      </c>
      <c r="H87" s="13">
        <f t="shared" si="107"/>
        <v>0</v>
      </c>
      <c r="I87" s="13">
        <f t="shared" si="107"/>
        <v>0</v>
      </c>
      <c r="J87" s="13">
        <f t="shared" si="107"/>
        <v>0</v>
      </c>
      <c r="K87" s="13">
        <f t="shared" si="107"/>
        <v>0</v>
      </c>
      <c r="L87" s="13">
        <f t="shared" si="107"/>
        <v>0</v>
      </c>
      <c r="M87" s="13">
        <f t="shared" si="107"/>
        <v>0</v>
      </c>
      <c r="N87" s="13">
        <f t="shared" si="107"/>
        <v>0</v>
      </c>
      <c r="O87" s="13">
        <f t="shared" si="107"/>
        <v>0</v>
      </c>
      <c r="P87" s="13">
        <f t="shared" si="107"/>
        <v>0</v>
      </c>
      <c r="Q87" s="13">
        <f t="shared" si="107"/>
        <v>0</v>
      </c>
      <c r="R87" s="13">
        <f t="shared" si="107"/>
        <v>0</v>
      </c>
      <c r="S87" s="13">
        <f t="shared" si="107"/>
        <v>0</v>
      </c>
      <c r="T87" s="13">
        <f t="shared" si="107"/>
        <v>0</v>
      </c>
      <c r="U87" s="13">
        <f t="shared" si="107"/>
        <v>0</v>
      </c>
      <c r="V87" s="13">
        <f t="shared" si="107"/>
        <v>0</v>
      </c>
      <c r="W87" s="13">
        <f t="shared" si="107"/>
        <v>0</v>
      </c>
      <c r="X87" s="13">
        <f t="shared" si="107"/>
        <v>0</v>
      </c>
      <c r="Y87" s="13">
        <f t="shared" si="107"/>
        <v>0</v>
      </c>
      <c r="Z87" s="13">
        <f t="shared" si="107"/>
        <v>0</v>
      </c>
      <c r="AA87" s="13">
        <f t="shared" si="107"/>
        <v>0</v>
      </c>
      <c r="AB87" s="13">
        <f t="shared" si="107"/>
        <v>0</v>
      </c>
      <c r="AC87" s="13">
        <f t="shared" si="107"/>
        <v>0</v>
      </c>
      <c r="AD87" s="13">
        <f t="shared" si="107"/>
        <v>0</v>
      </c>
      <c r="AE87" s="13">
        <f t="shared" si="107"/>
        <v>0</v>
      </c>
      <c r="AF87" s="13">
        <f t="shared" si="107"/>
        <v>0</v>
      </c>
      <c r="AG87" s="13">
        <f t="shared" si="107"/>
        <v>0</v>
      </c>
      <c r="AH87" s="27">
        <f t="shared" si="83"/>
        <v>0</v>
      </c>
      <c r="AI87" s="27">
        <f t="shared" si="84"/>
        <v>0</v>
      </c>
      <c r="AJ87" s="27">
        <f t="shared" si="85"/>
        <v>0</v>
      </c>
      <c r="AM87">
        <v>0</v>
      </c>
      <c r="AN87">
        <v>0</v>
      </c>
      <c r="AO87">
        <v>0</v>
      </c>
      <c r="AQ87">
        <f t="shared" si="86"/>
        <v>0</v>
      </c>
      <c r="AR87">
        <f t="shared" si="87"/>
        <v>0</v>
      </c>
      <c r="AS87">
        <f t="shared" si="88"/>
        <v>0</v>
      </c>
      <c r="AT87" s="215"/>
      <c r="AU87" s="218"/>
      <c r="AV87" s="8" t="s">
        <v>13</v>
      </c>
      <c r="AW87" s="11">
        <f t="shared" si="103"/>
        <v>0</v>
      </c>
      <c r="AX87" s="11">
        <f t="shared" si="103"/>
        <v>0</v>
      </c>
      <c r="AZ87">
        <f t="shared" si="60"/>
        <v>0</v>
      </c>
    </row>
    <row r="88" spans="1:52" ht="15">
      <c r="A88" s="253"/>
      <c r="B88" s="249" t="s">
        <v>122</v>
      </c>
      <c r="C88" s="13" t="s">
        <v>12</v>
      </c>
      <c r="D88" s="13">
        <f aca="true" t="shared" si="108" ref="D88:AG88">D279+D471</f>
        <v>0</v>
      </c>
      <c r="E88" s="13">
        <f t="shared" si="108"/>
        <v>1</v>
      </c>
      <c r="F88" s="13">
        <f t="shared" si="108"/>
        <v>0</v>
      </c>
      <c r="G88" s="13">
        <f t="shared" si="108"/>
        <v>0</v>
      </c>
      <c r="H88" s="13">
        <f t="shared" si="108"/>
        <v>0</v>
      </c>
      <c r="I88" s="13">
        <f t="shared" si="108"/>
        <v>0</v>
      </c>
      <c r="J88" s="13">
        <f t="shared" si="108"/>
        <v>0</v>
      </c>
      <c r="K88" s="13">
        <f t="shared" si="108"/>
        <v>0</v>
      </c>
      <c r="L88" s="13">
        <f t="shared" si="108"/>
        <v>1</v>
      </c>
      <c r="M88" s="13">
        <f t="shared" si="108"/>
        <v>0</v>
      </c>
      <c r="N88" s="13">
        <f t="shared" si="108"/>
        <v>11</v>
      </c>
      <c r="O88" s="13">
        <f t="shared" si="108"/>
        <v>11</v>
      </c>
      <c r="P88" s="13">
        <f t="shared" si="108"/>
        <v>2</v>
      </c>
      <c r="Q88" s="13">
        <f t="shared" si="108"/>
        <v>2</v>
      </c>
      <c r="R88" s="13">
        <f t="shared" si="108"/>
        <v>0</v>
      </c>
      <c r="S88" s="13">
        <f t="shared" si="108"/>
        <v>0</v>
      </c>
      <c r="T88" s="13">
        <f t="shared" si="108"/>
        <v>1</v>
      </c>
      <c r="U88" s="13">
        <f t="shared" si="108"/>
        <v>0</v>
      </c>
      <c r="V88" s="13">
        <f t="shared" si="108"/>
        <v>1</v>
      </c>
      <c r="W88" s="13">
        <f t="shared" si="108"/>
        <v>0</v>
      </c>
      <c r="X88" s="13">
        <f t="shared" si="108"/>
        <v>0</v>
      </c>
      <c r="Y88" s="13">
        <f t="shared" si="108"/>
        <v>0</v>
      </c>
      <c r="Z88" s="13">
        <f t="shared" si="108"/>
        <v>0</v>
      </c>
      <c r="AA88" s="13">
        <f t="shared" si="108"/>
        <v>0</v>
      </c>
      <c r="AB88" s="13">
        <f t="shared" si="108"/>
        <v>0</v>
      </c>
      <c r="AC88" s="13">
        <f t="shared" si="108"/>
        <v>0</v>
      </c>
      <c r="AD88" s="13">
        <f t="shared" si="108"/>
        <v>0</v>
      </c>
      <c r="AE88" s="13">
        <f t="shared" si="108"/>
        <v>0</v>
      </c>
      <c r="AF88" s="13">
        <f t="shared" si="108"/>
        <v>0</v>
      </c>
      <c r="AG88" s="13">
        <f t="shared" si="108"/>
        <v>0</v>
      </c>
      <c r="AH88" s="27">
        <f t="shared" si="83"/>
        <v>16</v>
      </c>
      <c r="AI88" s="27">
        <f t="shared" si="84"/>
        <v>14</v>
      </c>
      <c r="AJ88" s="27">
        <f t="shared" si="85"/>
        <v>30</v>
      </c>
      <c r="AM88">
        <v>16</v>
      </c>
      <c r="AN88">
        <v>14</v>
      </c>
      <c r="AO88">
        <v>30</v>
      </c>
      <c r="AQ88">
        <f t="shared" si="86"/>
        <v>0</v>
      </c>
      <c r="AR88">
        <f t="shared" si="87"/>
        <v>0</v>
      </c>
      <c r="AS88">
        <f t="shared" si="88"/>
        <v>0</v>
      </c>
      <c r="AT88" s="215"/>
      <c r="AU88" s="217" t="s">
        <v>57</v>
      </c>
      <c r="AV88" s="8" t="s">
        <v>12</v>
      </c>
      <c r="AW88" s="11">
        <f t="shared" si="103"/>
        <v>8</v>
      </c>
      <c r="AX88" s="11">
        <f t="shared" si="103"/>
        <v>9</v>
      </c>
      <c r="AZ88">
        <f t="shared" si="60"/>
        <v>0</v>
      </c>
    </row>
    <row r="89" spans="1:52" ht="15">
      <c r="A89" s="253"/>
      <c r="B89" s="250"/>
      <c r="C89" s="13" t="s">
        <v>13</v>
      </c>
      <c r="D89" s="13">
        <f aca="true" t="shared" si="109" ref="D89:AG89">D280+D472</f>
        <v>0</v>
      </c>
      <c r="E89" s="13">
        <f t="shared" si="109"/>
        <v>0</v>
      </c>
      <c r="F89" s="13">
        <f t="shared" si="109"/>
        <v>0</v>
      </c>
      <c r="G89" s="13">
        <f t="shared" si="109"/>
        <v>0</v>
      </c>
      <c r="H89" s="13">
        <f t="shared" si="109"/>
        <v>0</v>
      </c>
      <c r="I89" s="13">
        <f t="shared" si="109"/>
        <v>0</v>
      </c>
      <c r="J89" s="13">
        <f t="shared" si="109"/>
        <v>0</v>
      </c>
      <c r="K89" s="13">
        <f t="shared" si="109"/>
        <v>0</v>
      </c>
      <c r="L89" s="13">
        <f t="shared" si="109"/>
        <v>0</v>
      </c>
      <c r="M89" s="13">
        <f t="shared" si="109"/>
        <v>0</v>
      </c>
      <c r="N89" s="13">
        <f t="shared" si="109"/>
        <v>0</v>
      </c>
      <c r="O89" s="13">
        <f t="shared" si="109"/>
        <v>1</v>
      </c>
      <c r="P89" s="13">
        <f t="shared" si="109"/>
        <v>1</v>
      </c>
      <c r="Q89" s="13">
        <f t="shared" si="109"/>
        <v>1</v>
      </c>
      <c r="R89" s="13">
        <f t="shared" si="109"/>
        <v>0</v>
      </c>
      <c r="S89" s="13">
        <f t="shared" si="109"/>
        <v>0</v>
      </c>
      <c r="T89" s="13">
        <f t="shared" si="109"/>
        <v>0</v>
      </c>
      <c r="U89" s="13">
        <f t="shared" si="109"/>
        <v>0</v>
      </c>
      <c r="V89" s="13">
        <f t="shared" si="109"/>
        <v>0</v>
      </c>
      <c r="W89" s="13">
        <f t="shared" si="109"/>
        <v>0</v>
      </c>
      <c r="X89" s="13">
        <f t="shared" si="109"/>
        <v>0</v>
      </c>
      <c r="Y89" s="13">
        <f t="shared" si="109"/>
        <v>0</v>
      </c>
      <c r="Z89" s="13">
        <f t="shared" si="109"/>
        <v>0</v>
      </c>
      <c r="AA89" s="13">
        <f t="shared" si="109"/>
        <v>0</v>
      </c>
      <c r="AB89" s="13">
        <f t="shared" si="109"/>
        <v>0</v>
      </c>
      <c r="AC89" s="13">
        <f t="shared" si="109"/>
        <v>0</v>
      </c>
      <c r="AD89" s="13">
        <f t="shared" si="109"/>
        <v>0</v>
      </c>
      <c r="AE89" s="13">
        <f t="shared" si="109"/>
        <v>0</v>
      </c>
      <c r="AF89" s="13">
        <f t="shared" si="109"/>
        <v>0</v>
      </c>
      <c r="AG89" s="13">
        <f t="shared" si="109"/>
        <v>0</v>
      </c>
      <c r="AH89" s="27">
        <f t="shared" si="83"/>
        <v>1</v>
      </c>
      <c r="AI89" s="27">
        <f t="shared" si="84"/>
        <v>2</v>
      </c>
      <c r="AJ89" s="27">
        <f t="shared" si="85"/>
        <v>3</v>
      </c>
      <c r="AM89">
        <v>1</v>
      </c>
      <c r="AN89">
        <v>2</v>
      </c>
      <c r="AO89">
        <v>3</v>
      </c>
      <c r="AQ89">
        <f t="shared" si="86"/>
        <v>0</v>
      </c>
      <c r="AR89">
        <f t="shared" si="87"/>
        <v>0</v>
      </c>
      <c r="AS89">
        <f t="shared" si="88"/>
        <v>0</v>
      </c>
      <c r="AT89" s="215"/>
      <c r="AU89" s="218"/>
      <c r="AV89" s="8" t="s">
        <v>13</v>
      </c>
      <c r="AW89" s="11">
        <f t="shared" si="103"/>
        <v>2</v>
      </c>
      <c r="AX89" s="11">
        <f t="shared" si="103"/>
        <v>2</v>
      </c>
      <c r="AZ89">
        <f t="shared" si="60"/>
        <v>0</v>
      </c>
    </row>
    <row r="90" spans="1:52" ht="15">
      <c r="A90" s="253"/>
      <c r="B90" s="155" t="s">
        <v>34</v>
      </c>
      <c r="C90" s="28" t="s">
        <v>12</v>
      </c>
      <c r="D90" s="28">
        <f aca="true" t="shared" si="110" ref="D90:AG90">D281+D473</f>
        <v>4</v>
      </c>
      <c r="E90" s="28">
        <f t="shared" si="110"/>
        <v>9</v>
      </c>
      <c r="F90" s="28">
        <f t="shared" si="110"/>
        <v>0</v>
      </c>
      <c r="G90" s="28">
        <f t="shared" si="110"/>
        <v>0</v>
      </c>
      <c r="H90" s="28">
        <f t="shared" si="110"/>
        <v>4</v>
      </c>
      <c r="I90" s="28">
        <f t="shared" si="110"/>
        <v>0</v>
      </c>
      <c r="J90" s="28">
        <f t="shared" si="110"/>
        <v>5</v>
      </c>
      <c r="K90" s="28">
        <f t="shared" si="110"/>
        <v>3</v>
      </c>
      <c r="L90" s="28">
        <f t="shared" si="110"/>
        <v>9</v>
      </c>
      <c r="M90" s="28">
        <f t="shared" si="110"/>
        <v>7</v>
      </c>
      <c r="N90" s="28">
        <f t="shared" si="110"/>
        <v>71</v>
      </c>
      <c r="O90" s="28">
        <f t="shared" si="110"/>
        <v>87</v>
      </c>
      <c r="P90" s="28">
        <f t="shared" si="110"/>
        <v>29</v>
      </c>
      <c r="Q90" s="28">
        <f t="shared" si="110"/>
        <v>22</v>
      </c>
      <c r="R90" s="28">
        <f t="shared" si="110"/>
        <v>0</v>
      </c>
      <c r="S90" s="28">
        <f t="shared" si="110"/>
        <v>0</v>
      </c>
      <c r="T90" s="28">
        <f t="shared" si="110"/>
        <v>10</v>
      </c>
      <c r="U90" s="28">
        <f t="shared" si="110"/>
        <v>1</v>
      </c>
      <c r="V90" s="28">
        <f t="shared" si="110"/>
        <v>1</v>
      </c>
      <c r="W90" s="28">
        <f t="shared" si="110"/>
        <v>1</v>
      </c>
      <c r="X90" s="28">
        <f t="shared" si="110"/>
        <v>0</v>
      </c>
      <c r="Y90" s="28">
        <f t="shared" si="110"/>
        <v>0</v>
      </c>
      <c r="Z90" s="28">
        <f t="shared" si="110"/>
        <v>0</v>
      </c>
      <c r="AA90" s="28">
        <f t="shared" si="110"/>
        <v>0</v>
      </c>
      <c r="AB90" s="28">
        <f t="shared" si="110"/>
        <v>0</v>
      </c>
      <c r="AC90" s="28">
        <f t="shared" si="110"/>
        <v>0</v>
      </c>
      <c r="AD90" s="28">
        <f t="shared" si="110"/>
        <v>0</v>
      </c>
      <c r="AE90" s="28">
        <f t="shared" si="110"/>
        <v>0</v>
      </c>
      <c r="AF90" s="28">
        <f t="shared" si="110"/>
        <v>0</v>
      </c>
      <c r="AG90" s="28">
        <f t="shared" si="110"/>
        <v>0</v>
      </c>
      <c r="AH90" s="27">
        <f t="shared" si="83"/>
        <v>133</v>
      </c>
      <c r="AI90" s="27">
        <f t="shared" si="84"/>
        <v>130</v>
      </c>
      <c r="AJ90" s="27">
        <f t="shared" si="85"/>
        <v>263</v>
      </c>
      <c r="AM90">
        <v>133</v>
      </c>
      <c r="AN90">
        <v>130</v>
      </c>
      <c r="AO90">
        <v>263</v>
      </c>
      <c r="AQ90">
        <f t="shared" si="86"/>
        <v>0</v>
      </c>
      <c r="AR90">
        <f t="shared" si="87"/>
        <v>0</v>
      </c>
      <c r="AS90">
        <f t="shared" si="88"/>
        <v>0</v>
      </c>
      <c r="AT90" s="215"/>
      <c r="AU90" s="217" t="s">
        <v>58</v>
      </c>
      <c r="AV90" s="8" t="s">
        <v>12</v>
      </c>
      <c r="AW90" s="11">
        <f t="shared" si="103"/>
        <v>5</v>
      </c>
      <c r="AX90" s="11">
        <f t="shared" si="103"/>
        <v>5</v>
      </c>
      <c r="AZ90">
        <f t="shared" si="60"/>
        <v>0</v>
      </c>
    </row>
    <row r="91" spans="1:52" ht="15">
      <c r="A91" s="254"/>
      <c r="B91" s="156"/>
      <c r="C91" s="28" t="s">
        <v>13</v>
      </c>
      <c r="D91" s="28">
        <f aca="true" t="shared" si="111" ref="D91:AG91">D282+D474</f>
        <v>1</v>
      </c>
      <c r="E91" s="28">
        <f t="shared" si="111"/>
        <v>0</v>
      </c>
      <c r="F91" s="28">
        <f t="shared" si="111"/>
        <v>0</v>
      </c>
      <c r="G91" s="28">
        <f t="shared" si="111"/>
        <v>0</v>
      </c>
      <c r="H91" s="28">
        <f t="shared" si="111"/>
        <v>0</v>
      </c>
      <c r="I91" s="28">
        <f t="shared" si="111"/>
        <v>0</v>
      </c>
      <c r="J91" s="28">
        <f t="shared" si="111"/>
        <v>0</v>
      </c>
      <c r="K91" s="28">
        <f t="shared" si="111"/>
        <v>1</v>
      </c>
      <c r="L91" s="28">
        <f t="shared" si="111"/>
        <v>0</v>
      </c>
      <c r="M91" s="28">
        <f t="shared" si="111"/>
        <v>0</v>
      </c>
      <c r="N91" s="28">
        <f t="shared" si="111"/>
        <v>5</v>
      </c>
      <c r="O91" s="28">
        <f t="shared" si="111"/>
        <v>3</v>
      </c>
      <c r="P91" s="28">
        <f t="shared" si="111"/>
        <v>3</v>
      </c>
      <c r="Q91" s="28">
        <f t="shared" si="111"/>
        <v>2</v>
      </c>
      <c r="R91" s="28">
        <f t="shared" si="111"/>
        <v>0</v>
      </c>
      <c r="S91" s="28">
        <f t="shared" si="111"/>
        <v>0</v>
      </c>
      <c r="T91" s="28">
        <f t="shared" si="111"/>
        <v>0</v>
      </c>
      <c r="U91" s="28">
        <f t="shared" si="111"/>
        <v>0</v>
      </c>
      <c r="V91" s="28">
        <f t="shared" si="111"/>
        <v>0</v>
      </c>
      <c r="W91" s="28">
        <f t="shared" si="111"/>
        <v>0</v>
      </c>
      <c r="X91" s="28">
        <f t="shared" si="111"/>
        <v>0</v>
      </c>
      <c r="Y91" s="28">
        <f t="shared" si="111"/>
        <v>0</v>
      </c>
      <c r="Z91" s="28">
        <f t="shared" si="111"/>
        <v>0</v>
      </c>
      <c r="AA91" s="28">
        <f t="shared" si="111"/>
        <v>0</v>
      </c>
      <c r="AB91" s="28">
        <f t="shared" si="111"/>
        <v>1</v>
      </c>
      <c r="AC91" s="28">
        <f t="shared" si="111"/>
        <v>0</v>
      </c>
      <c r="AD91" s="28">
        <f t="shared" si="111"/>
        <v>0</v>
      </c>
      <c r="AE91" s="28">
        <f t="shared" si="111"/>
        <v>0</v>
      </c>
      <c r="AF91" s="28">
        <f t="shared" si="111"/>
        <v>0</v>
      </c>
      <c r="AG91" s="28">
        <f t="shared" si="111"/>
        <v>0</v>
      </c>
      <c r="AH91" s="27">
        <f t="shared" si="83"/>
        <v>10</v>
      </c>
      <c r="AI91" s="27">
        <f t="shared" si="84"/>
        <v>6</v>
      </c>
      <c r="AJ91" s="27">
        <f t="shared" si="85"/>
        <v>16</v>
      </c>
      <c r="AM91">
        <v>10</v>
      </c>
      <c r="AN91">
        <v>6</v>
      </c>
      <c r="AO91">
        <v>16</v>
      </c>
      <c r="AQ91">
        <f t="shared" si="86"/>
        <v>0</v>
      </c>
      <c r="AR91">
        <f t="shared" si="87"/>
        <v>0</v>
      </c>
      <c r="AS91">
        <f t="shared" si="88"/>
        <v>0</v>
      </c>
      <c r="AT91" s="215"/>
      <c r="AU91" s="218"/>
      <c r="AV91" s="8" t="s">
        <v>13</v>
      </c>
      <c r="AW91" s="11">
        <f t="shared" si="103"/>
        <v>2</v>
      </c>
      <c r="AX91" s="11">
        <f t="shared" si="103"/>
        <v>0</v>
      </c>
      <c r="AZ91">
        <f t="shared" si="60"/>
        <v>0</v>
      </c>
    </row>
    <row r="92" spans="1:52" ht="26.25" customHeight="1">
      <c r="A92" s="181" t="s">
        <v>37</v>
      </c>
      <c r="B92" s="259" t="s">
        <v>123</v>
      </c>
      <c r="C92" s="28" t="s">
        <v>12</v>
      </c>
      <c r="D92" s="28">
        <f aca="true" t="shared" si="112" ref="D92:AG92">D283+D475</f>
        <v>0</v>
      </c>
      <c r="E92" s="28">
        <f t="shared" si="112"/>
        <v>2</v>
      </c>
      <c r="F92" s="28">
        <f t="shared" si="112"/>
        <v>0</v>
      </c>
      <c r="G92" s="28">
        <f t="shared" si="112"/>
        <v>0</v>
      </c>
      <c r="H92" s="28">
        <f t="shared" si="112"/>
        <v>2</v>
      </c>
      <c r="I92" s="28">
        <f t="shared" si="112"/>
        <v>0</v>
      </c>
      <c r="J92" s="28">
        <f t="shared" si="112"/>
        <v>5</v>
      </c>
      <c r="K92" s="28">
        <f t="shared" si="112"/>
        <v>0</v>
      </c>
      <c r="L92" s="28">
        <f t="shared" si="112"/>
        <v>0</v>
      </c>
      <c r="M92" s="28">
        <f t="shared" si="112"/>
        <v>0</v>
      </c>
      <c r="N92" s="28">
        <f t="shared" si="112"/>
        <v>2</v>
      </c>
      <c r="O92" s="28">
        <f t="shared" si="112"/>
        <v>2</v>
      </c>
      <c r="P92" s="28">
        <f t="shared" si="112"/>
        <v>11</v>
      </c>
      <c r="Q92" s="28">
        <f t="shared" si="112"/>
        <v>6</v>
      </c>
      <c r="R92" s="28">
        <f t="shared" si="112"/>
        <v>1</v>
      </c>
      <c r="S92" s="28">
        <f t="shared" si="112"/>
        <v>0</v>
      </c>
      <c r="T92" s="28">
        <f t="shared" si="112"/>
        <v>2</v>
      </c>
      <c r="U92" s="28">
        <f t="shared" si="112"/>
        <v>0</v>
      </c>
      <c r="V92" s="28">
        <f t="shared" si="112"/>
        <v>0</v>
      </c>
      <c r="W92" s="28">
        <f t="shared" si="112"/>
        <v>0</v>
      </c>
      <c r="X92" s="28">
        <f t="shared" si="112"/>
        <v>2</v>
      </c>
      <c r="Y92" s="28">
        <f t="shared" si="112"/>
        <v>0</v>
      </c>
      <c r="Z92" s="28">
        <f t="shared" si="112"/>
        <v>0</v>
      </c>
      <c r="AA92" s="28">
        <f t="shared" si="112"/>
        <v>0</v>
      </c>
      <c r="AB92" s="28">
        <f t="shared" si="112"/>
        <v>0</v>
      </c>
      <c r="AC92" s="28">
        <f t="shared" si="112"/>
        <v>0</v>
      </c>
      <c r="AD92" s="28">
        <f t="shared" si="112"/>
        <v>0</v>
      </c>
      <c r="AE92" s="28">
        <f t="shared" si="112"/>
        <v>0</v>
      </c>
      <c r="AF92" s="28">
        <f t="shared" si="112"/>
        <v>0</v>
      </c>
      <c r="AG92" s="28">
        <f t="shared" si="112"/>
        <v>0</v>
      </c>
      <c r="AH92" s="27">
        <f t="shared" si="83"/>
        <v>25</v>
      </c>
      <c r="AI92" s="27">
        <f t="shared" si="84"/>
        <v>10</v>
      </c>
      <c r="AJ92" s="27">
        <f t="shared" si="85"/>
        <v>35</v>
      </c>
      <c r="AM92">
        <v>25</v>
      </c>
      <c r="AN92">
        <v>10</v>
      </c>
      <c r="AO92">
        <v>35</v>
      </c>
      <c r="AQ92">
        <f t="shared" si="86"/>
        <v>0</v>
      </c>
      <c r="AR92">
        <f t="shared" si="87"/>
        <v>0</v>
      </c>
      <c r="AS92">
        <f t="shared" si="88"/>
        <v>0</v>
      </c>
      <c r="AT92" s="215"/>
      <c r="AU92" s="217" t="s">
        <v>59</v>
      </c>
      <c r="AV92" s="8" t="s">
        <v>12</v>
      </c>
      <c r="AW92" s="11">
        <f t="shared" si="103"/>
        <v>9</v>
      </c>
      <c r="AX92" s="11">
        <f t="shared" si="103"/>
        <v>7</v>
      </c>
      <c r="AZ92">
        <f t="shared" si="60"/>
        <v>0</v>
      </c>
    </row>
    <row r="93" spans="1:52" ht="15">
      <c r="A93" s="182"/>
      <c r="B93" s="260"/>
      <c r="C93" s="28" t="s">
        <v>13</v>
      </c>
      <c r="D93" s="28">
        <f aca="true" t="shared" si="113" ref="D93:AG93">D284+D476</f>
        <v>0</v>
      </c>
      <c r="E93" s="28">
        <f t="shared" si="113"/>
        <v>0</v>
      </c>
      <c r="F93" s="28">
        <f t="shared" si="113"/>
        <v>0</v>
      </c>
      <c r="G93" s="28">
        <f t="shared" si="113"/>
        <v>0</v>
      </c>
      <c r="H93" s="28">
        <f t="shared" si="113"/>
        <v>0</v>
      </c>
      <c r="I93" s="28">
        <f t="shared" si="113"/>
        <v>0</v>
      </c>
      <c r="J93" s="28">
        <f t="shared" si="113"/>
        <v>0</v>
      </c>
      <c r="K93" s="28">
        <f t="shared" si="113"/>
        <v>0</v>
      </c>
      <c r="L93" s="28">
        <f t="shared" si="113"/>
        <v>0</v>
      </c>
      <c r="M93" s="28">
        <f t="shared" si="113"/>
        <v>0</v>
      </c>
      <c r="N93" s="28">
        <f t="shared" si="113"/>
        <v>0</v>
      </c>
      <c r="O93" s="28">
        <f t="shared" si="113"/>
        <v>0</v>
      </c>
      <c r="P93" s="28">
        <f t="shared" si="113"/>
        <v>0</v>
      </c>
      <c r="Q93" s="28">
        <f t="shared" si="113"/>
        <v>0</v>
      </c>
      <c r="R93" s="28">
        <f t="shared" si="113"/>
        <v>0</v>
      </c>
      <c r="S93" s="28">
        <f t="shared" si="113"/>
        <v>0</v>
      </c>
      <c r="T93" s="28">
        <f t="shared" si="113"/>
        <v>0</v>
      </c>
      <c r="U93" s="28">
        <f t="shared" si="113"/>
        <v>0</v>
      </c>
      <c r="V93" s="28">
        <f t="shared" si="113"/>
        <v>0</v>
      </c>
      <c r="W93" s="28">
        <f t="shared" si="113"/>
        <v>0</v>
      </c>
      <c r="X93" s="28">
        <f t="shared" si="113"/>
        <v>0</v>
      </c>
      <c r="Y93" s="28">
        <f t="shared" si="113"/>
        <v>0</v>
      </c>
      <c r="Z93" s="28">
        <f t="shared" si="113"/>
        <v>0</v>
      </c>
      <c r="AA93" s="28">
        <f t="shared" si="113"/>
        <v>0</v>
      </c>
      <c r="AB93" s="28">
        <f t="shared" si="113"/>
        <v>0</v>
      </c>
      <c r="AC93" s="28">
        <f t="shared" si="113"/>
        <v>0</v>
      </c>
      <c r="AD93" s="28">
        <f t="shared" si="113"/>
        <v>0</v>
      </c>
      <c r="AE93" s="28">
        <f t="shared" si="113"/>
        <v>0</v>
      </c>
      <c r="AF93" s="28">
        <f t="shared" si="113"/>
        <v>0</v>
      </c>
      <c r="AG93" s="28">
        <f t="shared" si="113"/>
        <v>0</v>
      </c>
      <c r="AH93" s="27">
        <f t="shared" si="83"/>
        <v>0</v>
      </c>
      <c r="AI93" s="27">
        <f t="shared" si="84"/>
        <v>0</v>
      </c>
      <c r="AJ93" s="27">
        <f t="shared" si="85"/>
        <v>0</v>
      </c>
      <c r="AM93">
        <v>0</v>
      </c>
      <c r="AN93">
        <v>0</v>
      </c>
      <c r="AO93">
        <v>0</v>
      </c>
      <c r="AQ93">
        <f t="shared" si="86"/>
        <v>0</v>
      </c>
      <c r="AR93">
        <f t="shared" si="87"/>
        <v>0</v>
      </c>
      <c r="AS93">
        <f t="shared" si="88"/>
        <v>0</v>
      </c>
      <c r="AT93" s="215"/>
      <c r="AU93" s="218"/>
      <c r="AV93" s="8" t="s">
        <v>13</v>
      </c>
      <c r="AW93" s="11">
        <f t="shared" si="103"/>
        <v>0</v>
      </c>
      <c r="AX93" s="11">
        <f t="shared" si="103"/>
        <v>0</v>
      </c>
      <c r="AZ93">
        <f t="shared" si="60"/>
        <v>0</v>
      </c>
    </row>
    <row r="94" spans="1:52" ht="26.25" customHeight="1">
      <c r="A94" s="182"/>
      <c r="B94" s="249" t="s">
        <v>23</v>
      </c>
      <c r="C94" s="13" t="s">
        <v>12</v>
      </c>
      <c r="D94" s="13">
        <f aca="true" t="shared" si="114" ref="D94:AG94">D285+D477</f>
        <v>0</v>
      </c>
      <c r="E94" s="13">
        <f t="shared" si="114"/>
        <v>0</v>
      </c>
      <c r="F94" s="13">
        <f t="shared" si="114"/>
        <v>0</v>
      </c>
      <c r="G94" s="13">
        <f t="shared" si="114"/>
        <v>0</v>
      </c>
      <c r="H94" s="13">
        <f t="shared" si="114"/>
        <v>1</v>
      </c>
      <c r="I94" s="13">
        <f t="shared" si="114"/>
        <v>0</v>
      </c>
      <c r="J94" s="13">
        <f t="shared" si="114"/>
        <v>1</v>
      </c>
      <c r="K94" s="13">
        <f t="shared" si="114"/>
        <v>0</v>
      </c>
      <c r="L94" s="13">
        <f t="shared" si="114"/>
        <v>0</v>
      </c>
      <c r="M94" s="13">
        <f t="shared" si="114"/>
        <v>0</v>
      </c>
      <c r="N94" s="13">
        <f t="shared" si="114"/>
        <v>2</v>
      </c>
      <c r="O94" s="13">
        <f t="shared" si="114"/>
        <v>0</v>
      </c>
      <c r="P94" s="13">
        <f t="shared" si="114"/>
        <v>12</v>
      </c>
      <c r="Q94" s="13">
        <f t="shared" si="114"/>
        <v>4</v>
      </c>
      <c r="R94" s="13">
        <f t="shared" si="114"/>
        <v>0</v>
      </c>
      <c r="S94" s="13">
        <f t="shared" si="114"/>
        <v>0</v>
      </c>
      <c r="T94" s="13">
        <f t="shared" si="114"/>
        <v>0</v>
      </c>
      <c r="U94" s="13">
        <f t="shared" si="114"/>
        <v>0</v>
      </c>
      <c r="V94" s="13">
        <f t="shared" si="114"/>
        <v>0</v>
      </c>
      <c r="W94" s="13">
        <f t="shared" si="114"/>
        <v>0</v>
      </c>
      <c r="X94" s="13">
        <f t="shared" si="114"/>
        <v>2</v>
      </c>
      <c r="Y94" s="13">
        <f t="shared" si="114"/>
        <v>0</v>
      </c>
      <c r="Z94" s="13">
        <f t="shared" si="114"/>
        <v>0</v>
      </c>
      <c r="AA94" s="13">
        <f t="shared" si="114"/>
        <v>0</v>
      </c>
      <c r="AB94" s="13">
        <f t="shared" si="114"/>
        <v>0</v>
      </c>
      <c r="AC94" s="13">
        <f t="shared" si="114"/>
        <v>0</v>
      </c>
      <c r="AD94" s="13">
        <f t="shared" si="114"/>
        <v>0</v>
      </c>
      <c r="AE94" s="13">
        <f t="shared" si="114"/>
        <v>0</v>
      </c>
      <c r="AF94" s="13">
        <f t="shared" si="114"/>
        <v>0</v>
      </c>
      <c r="AG94" s="13">
        <f t="shared" si="114"/>
        <v>0</v>
      </c>
      <c r="AH94" s="27">
        <f t="shared" si="83"/>
        <v>18</v>
      </c>
      <c r="AI94" s="27">
        <f t="shared" si="84"/>
        <v>4</v>
      </c>
      <c r="AJ94" s="27">
        <f t="shared" si="85"/>
        <v>22</v>
      </c>
      <c r="AM94">
        <v>18</v>
      </c>
      <c r="AN94">
        <v>4</v>
      </c>
      <c r="AO94">
        <v>22</v>
      </c>
      <c r="AQ94">
        <f t="shared" si="86"/>
        <v>0</v>
      </c>
      <c r="AR94">
        <f t="shared" si="87"/>
        <v>0</v>
      </c>
      <c r="AS94">
        <f t="shared" si="88"/>
        <v>0</v>
      </c>
      <c r="AT94" s="215"/>
      <c r="AU94" s="217" t="s">
        <v>60</v>
      </c>
      <c r="AV94" s="8" t="s">
        <v>12</v>
      </c>
      <c r="AW94" s="11">
        <f t="shared" si="103"/>
        <v>8</v>
      </c>
      <c r="AX94" s="11">
        <f t="shared" si="103"/>
        <v>14</v>
      </c>
      <c r="AZ94">
        <f t="shared" si="60"/>
        <v>0</v>
      </c>
    </row>
    <row r="95" spans="1:52" ht="15">
      <c r="A95" s="182"/>
      <c r="B95" s="250"/>
      <c r="C95" s="13" t="s">
        <v>13</v>
      </c>
      <c r="D95" s="13">
        <f aca="true" t="shared" si="115" ref="D95:AG95">D286+D478</f>
        <v>0</v>
      </c>
      <c r="E95" s="13">
        <f t="shared" si="115"/>
        <v>0</v>
      </c>
      <c r="F95" s="13">
        <f t="shared" si="115"/>
        <v>0</v>
      </c>
      <c r="G95" s="13">
        <f t="shared" si="115"/>
        <v>0</v>
      </c>
      <c r="H95" s="13">
        <f t="shared" si="115"/>
        <v>0</v>
      </c>
      <c r="I95" s="13">
        <f t="shared" si="115"/>
        <v>0</v>
      </c>
      <c r="J95" s="13">
        <f t="shared" si="115"/>
        <v>0</v>
      </c>
      <c r="K95" s="13">
        <f t="shared" si="115"/>
        <v>0</v>
      </c>
      <c r="L95" s="13">
        <f t="shared" si="115"/>
        <v>0</v>
      </c>
      <c r="M95" s="13">
        <f t="shared" si="115"/>
        <v>0</v>
      </c>
      <c r="N95" s="13">
        <f t="shared" si="115"/>
        <v>0</v>
      </c>
      <c r="O95" s="13">
        <f t="shared" si="115"/>
        <v>0</v>
      </c>
      <c r="P95" s="13">
        <f t="shared" si="115"/>
        <v>0</v>
      </c>
      <c r="Q95" s="13">
        <f t="shared" si="115"/>
        <v>0</v>
      </c>
      <c r="R95" s="13">
        <f t="shared" si="115"/>
        <v>0</v>
      </c>
      <c r="S95" s="13">
        <f t="shared" si="115"/>
        <v>0</v>
      </c>
      <c r="T95" s="13">
        <f t="shared" si="115"/>
        <v>0</v>
      </c>
      <c r="U95" s="13">
        <f t="shared" si="115"/>
        <v>0</v>
      </c>
      <c r="V95" s="13">
        <f t="shared" si="115"/>
        <v>0</v>
      </c>
      <c r="W95" s="13">
        <f t="shared" si="115"/>
        <v>0</v>
      </c>
      <c r="X95" s="13">
        <f t="shared" si="115"/>
        <v>0</v>
      </c>
      <c r="Y95" s="13">
        <f t="shared" si="115"/>
        <v>0</v>
      </c>
      <c r="Z95" s="13">
        <f t="shared" si="115"/>
        <v>0</v>
      </c>
      <c r="AA95" s="13">
        <f t="shared" si="115"/>
        <v>0</v>
      </c>
      <c r="AB95" s="13">
        <f t="shared" si="115"/>
        <v>0</v>
      </c>
      <c r="AC95" s="13">
        <f t="shared" si="115"/>
        <v>0</v>
      </c>
      <c r="AD95" s="13">
        <f t="shared" si="115"/>
        <v>0</v>
      </c>
      <c r="AE95" s="13">
        <f t="shared" si="115"/>
        <v>0</v>
      </c>
      <c r="AF95" s="13">
        <f t="shared" si="115"/>
        <v>0</v>
      </c>
      <c r="AG95" s="13">
        <f t="shared" si="115"/>
        <v>0</v>
      </c>
      <c r="AH95" s="27">
        <f t="shared" si="83"/>
        <v>0</v>
      </c>
      <c r="AI95" s="27">
        <f t="shared" si="84"/>
        <v>0</v>
      </c>
      <c r="AJ95" s="27">
        <f t="shared" si="85"/>
        <v>0</v>
      </c>
      <c r="AM95">
        <v>0</v>
      </c>
      <c r="AN95">
        <v>0</v>
      </c>
      <c r="AO95">
        <v>0</v>
      </c>
      <c r="AQ95">
        <f t="shared" si="86"/>
        <v>0</v>
      </c>
      <c r="AR95">
        <f t="shared" si="87"/>
        <v>0</v>
      </c>
      <c r="AS95">
        <f t="shared" si="88"/>
        <v>0</v>
      </c>
      <c r="AT95" s="215"/>
      <c r="AU95" s="218"/>
      <c r="AV95" s="8" t="s">
        <v>13</v>
      </c>
      <c r="AW95" s="11">
        <f t="shared" si="103"/>
        <v>1</v>
      </c>
      <c r="AX95" s="11">
        <f t="shared" si="103"/>
        <v>2</v>
      </c>
      <c r="AZ95">
        <f>AW95-AH145</f>
        <v>0</v>
      </c>
    </row>
    <row r="96" spans="1:52" ht="15">
      <c r="A96" s="182"/>
      <c r="B96" s="249" t="s">
        <v>124</v>
      </c>
      <c r="C96" s="13" t="s">
        <v>12</v>
      </c>
      <c r="D96" s="13">
        <f aca="true" t="shared" si="116" ref="D96:AG96">D287+D479</f>
        <v>0</v>
      </c>
      <c r="E96" s="13">
        <f t="shared" si="116"/>
        <v>0</v>
      </c>
      <c r="F96" s="13">
        <f t="shared" si="116"/>
        <v>0</v>
      </c>
      <c r="G96" s="13">
        <f t="shared" si="116"/>
        <v>0</v>
      </c>
      <c r="H96" s="13">
        <f t="shared" si="116"/>
        <v>4</v>
      </c>
      <c r="I96" s="13">
        <f t="shared" si="116"/>
        <v>0</v>
      </c>
      <c r="J96" s="13">
        <f t="shared" si="116"/>
        <v>0</v>
      </c>
      <c r="K96" s="13">
        <f t="shared" si="116"/>
        <v>0</v>
      </c>
      <c r="L96" s="13">
        <f t="shared" si="116"/>
        <v>1</v>
      </c>
      <c r="M96" s="13">
        <f t="shared" si="116"/>
        <v>0</v>
      </c>
      <c r="N96" s="13">
        <f t="shared" si="116"/>
        <v>4</v>
      </c>
      <c r="O96" s="13">
        <f t="shared" si="116"/>
        <v>0</v>
      </c>
      <c r="P96" s="13">
        <f t="shared" si="116"/>
        <v>7</v>
      </c>
      <c r="Q96" s="13">
        <f t="shared" si="116"/>
        <v>5</v>
      </c>
      <c r="R96" s="13">
        <f t="shared" si="116"/>
        <v>0</v>
      </c>
      <c r="S96" s="13">
        <f t="shared" si="116"/>
        <v>0</v>
      </c>
      <c r="T96" s="13">
        <f t="shared" si="116"/>
        <v>1</v>
      </c>
      <c r="U96" s="13">
        <f t="shared" si="116"/>
        <v>0</v>
      </c>
      <c r="V96" s="13">
        <f t="shared" si="116"/>
        <v>0</v>
      </c>
      <c r="W96" s="13">
        <f t="shared" si="116"/>
        <v>0</v>
      </c>
      <c r="X96" s="13">
        <f t="shared" si="116"/>
        <v>0</v>
      </c>
      <c r="Y96" s="13">
        <f t="shared" si="116"/>
        <v>0</v>
      </c>
      <c r="Z96" s="13">
        <f t="shared" si="116"/>
        <v>0</v>
      </c>
      <c r="AA96" s="13">
        <f t="shared" si="116"/>
        <v>0</v>
      </c>
      <c r="AB96" s="13">
        <f t="shared" si="116"/>
        <v>1</v>
      </c>
      <c r="AC96" s="13">
        <f t="shared" si="116"/>
        <v>0</v>
      </c>
      <c r="AD96" s="13">
        <f t="shared" si="116"/>
        <v>0</v>
      </c>
      <c r="AE96" s="13">
        <f t="shared" si="116"/>
        <v>0</v>
      </c>
      <c r="AF96" s="13">
        <f t="shared" si="116"/>
        <v>0</v>
      </c>
      <c r="AG96" s="13">
        <f t="shared" si="116"/>
        <v>0</v>
      </c>
      <c r="AH96" s="27">
        <f t="shared" si="83"/>
        <v>18</v>
      </c>
      <c r="AI96" s="27">
        <f t="shared" si="84"/>
        <v>5</v>
      </c>
      <c r="AJ96" s="27">
        <f t="shared" si="85"/>
        <v>23</v>
      </c>
      <c r="AM96">
        <v>18</v>
      </c>
      <c r="AN96">
        <v>5</v>
      </c>
      <c r="AO96">
        <v>23</v>
      </c>
      <c r="AQ96">
        <f t="shared" si="86"/>
        <v>0</v>
      </c>
      <c r="AR96">
        <f t="shared" si="87"/>
        <v>0</v>
      </c>
      <c r="AS96">
        <f t="shared" si="88"/>
        <v>0</v>
      </c>
      <c r="AT96" s="215"/>
      <c r="AU96" s="217" t="s">
        <v>61</v>
      </c>
      <c r="AV96" s="8" t="s">
        <v>12</v>
      </c>
      <c r="AW96" s="11">
        <f t="shared" si="103"/>
        <v>1</v>
      </c>
      <c r="AX96" s="11">
        <f t="shared" si="103"/>
        <v>12</v>
      </c>
      <c r="AZ96">
        <f t="shared" si="60"/>
        <v>0</v>
      </c>
    </row>
    <row r="97" spans="1:52" ht="15">
      <c r="A97" s="182"/>
      <c r="B97" s="250"/>
      <c r="C97" s="13" t="s">
        <v>13</v>
      </c>
      <c r="D97" s="13">
        <f aca="true" t="shared" si="117" ref="D97:AG97">D288+D480</f>
        <v>0</v>
      </c>
      <c r="E97" s="13">
        <f t="shared" si="117"/>
        <v>0</v>
      </c>
      <c r="F97" s="13">
        <f t="shared" si="117"/>
        <v>0</v>
      </c>
      <c r="G97" s="13">
        <f t="shared" si="117"/>
        <v>0</v>
      </c>
      <c r="H97" s="13">
        <f t="shared" si="117"/>
        <v>0</v>
      </c>
      <c r="I97" s="13">
        <f t="shared" si="117"/>
        <v>0</v>
      </c>
      <c r="J97" s="13">
        <f t="shared" si="117"/>
        <v>0</v>
      </c>
      <c r="K97" s="13">
        <f t="shared" si="117"/>
        <v>0</v>
      </c>
      <c r="L97" s="13">
        <f t="shared" si="117"/>
        <v>0</v>
      </c>
      <c r="M97" s="13">
        <f t="shared" si="117"/>
        <v>0</v>
      </c>
      <c r="N97" s="13">
        <f t="shared" si="117"/>
        <v>0</v>
      </c>
      <c r="O97" s="13">
        <f t="shared" si="117"/>
        <v>0</v>
      </c>
      <c r="P97" s="13">
        <f t="shared" si="117"/>
        <v>0</v>
      </c>
      <c r="Q97" s="13">
        <f t="shared" si="117"/>
        <v>0</v>
      </c>
      <c r="R97" s="13">
        <f t="shared" si="117"/>
        <v>0</v>
      </c>
      <c r="S97" s="13">
        <f t="shared" si="117"/>
        <v>0</v>
      </c>
      <c r="T97" s="13">
        <f t="shared" si="117"/>
        <v>0</v>
      </c>
      <c r="U97" s="13">
        <f t="shared" si="117"/>
        <v>0</v>
      </c>
      <c r="V97" s="13">
        <f t="shared" si="117"/>
        <v>0</v>
      </c>
      <c r="W97" s="13">
        <f t="shared" si="117"/>
        <v>0</v>
      </c>
      <c r="X97" s="13">
        <f t="shared" si="117"/>
        <v>0</v>
      </c>
      <c r="Y97" s="13">
        <f t="shared" si="117"/>
        <v>0</v>
      </c>
      <c r="Z97" s="13">
        <f t="shared" si="117"/>
        <v>0</v>
      </c>
      <c r="AA97" s="13">
        <f t="shared" si="117"/>
        <v>0</v>
      </c>
      <c r="AB97" s="13">
        <f t="shared" si="117"/>
        <v>0</v>
      </c>
      <c r="AC97" s="13">
        <f t="shared" si="117"/>
        <v>0</v>
      </c>
      <c r="AD97" s="13">
        <f t="shared" si="117"/>
        <v>0</v>
      </c>
      <c r="AE97" s="13">
        <f t="shared" si="117"/>
        <v>0</v>
      </c>
      <c r="AF97" s="13">
        <f t="shared" si="117"/>
        <v>0</v>
      </c>
      <c r="AG97" s="13">
        <f t="shared" si="117"/>
        <v>0</v>
      </c>
      <c r="AH97" s="27">
        <f t="shared" si="83"/>
        <v>0</v>
      </c>
      <c r="AI97" s="27">
        <f t="shared" si="84"/>
        <v>0</v>
      </c>
      <c r="AJ97" s="27">
        <f t="shared" si="85"/>
        <v>0</v>
      </c>
      <c r="AM97">
        <v>0</v>
      </c>
      <c r="AN97">
        <v>0</v>
      </c>
      <c r="AO97">
        <v>0</v>
      </c>
      <c r="AQ97">
        <f t="shared" si="86"/>
        <v>0</v>
      </c>
      <c r="AR97">
        <f t="shared" si="87"/>
        <v>0</v>
      </c>
      <c r="AS97">
        <f t="shared" si="88"/>
        <v>0</v>
      </c>
      <c r="AT97" s="215"/>
      <c r="AU97" s="218"/>
      <c r="AV97" s="8" t="s">
        <v>13</v>
      </c>
      <c r="AW97" s="11">
        <f t="shared" si="103"/>
        <v>0</v>
      </c>
      <c r="AX97" s="11">
        <f t="shared" si="103"/>
        <v>3</v>
      </c>
      <c r="AZ97">
        <f t="shared" si="60"/>
        <v>0</v>
      </c>
    </row>
    <row r="98" spans="1:52" ht="26.25" customHeight="1">
      <c r="A98" s="182"/>
      <c r="B98" s="155" t="s">
        <v>34</v>
      </c>
      <c r="C98" s="28" t="s">
        <v>12</v>
      </c>
      <c r="D98" s="28">
        <f aca="true" t="shared" si="118" ref="D98:AG98">D289+D481</f>
        <v>0</v>
      </c>
      <c r="E98" s="28">
        <f t="shared" si="118"/>
        <v>2</v>
      </c>
      <c r="F98" s="28">
        <f t="shared" si="118"/>
        <v>0</v>
      </c>
      <c r="G98" s="28">
        <f t="shared" si="118"/>
        <v>0</v>
      </c>
      <c r="H98" s="28">
        <f t="shared" si="118"/>
        <v>7</v>
      </c>
      <c r="I98" s="28">
        <f t="shared" si="118"/>
        <v>0</v>
      </c>
      <c r="J98" s="28">
        <f t="shared" si="118"/>
        <v>6</v>
      </c>
      <c r="K98" s="28">
        <f t="shared" si="118"/>
        <v>0</v>
      </c>
      <c r="L98" s="28">
        <f t="shared" si="118"/>
        <v>1</v>
      </c>
      <c r="M98" s="28">
        <f t="shared" si="118"/>
        <v>0</v>
      </c>
      <c r="N98" s="28">
        <f t="shared" si="118"/>
        <v>8</v>
      </c>
      <c r="O98" s="28">
        <f t="shared" si="118"/>
        <v>2</v>
      </c>
      <c r="P98" s="28">
        <f t="shared" si="118"/>
        <v>30</v>
      </c>
      <c r="Q98" s="28">
        <f t="shared" si="118"/>
        <v>15</v>
      </c>
      <c r="R98" s="28">
        <f t="shared" si="118"/>
        <v>1</v>
      </c>
      <c r="S98" s="28">
        <f t="shared" si="118"/>
        <v>0</v>
      </c>
      <c r="T98" s="28">
        <f t="shared" si="118"/>
        <v>3</v>
      </c>
      <c r="U98" s="28">
        <f t="shared" si="118"/>
        <v>0</v>
      </c>
      <c r="V98" s="28">
        <f t="shared" si="118"/>
        <v>0</v>
      </c>
      <c r="W98" s="28">
        <f t="shared" si="118"/>
        <v>0</v>
      </c>
      <c r="X98" s="28">
        <f t="shared" si="118"/>
        <v>4</v>
      </c>
      <c r="Y98" s="28">
        <f t="shared" si="118"/>
        <v>0</v>
      </c>
      <c r="Z98" s="28">
        <f t="shared" si="118"/>
        <v>0</v>
      </c>
      <c r="AA98" s="28">
        <f t="shared" si="118"/>
        <v>0</v>
      </c>
      <c r="AB98" s="28">
        <f t="shared" si="118"/>
        <v>1</v>
      </c>
      <c r="AC98" s="28">
        <f t="shared" si="118"/>
        <v>0</v>
      </c>
      <c r="AD98" s="28">
        <f t="shared" si="118"/>
        <v>0</v>
      </c>
      <c r="AE98" s="28">
        <f t="shared" si="118"/>
        <v>0</v>
      </c>
      <c r="AF98" s="28">
        <f t="shared" si="118"/>
        <v>0</v>
      </c>
      <c r="AG98" s="28">
        <f t="shared" si="118"/>
        <v>0</v>
      </c>
      <c r="AH98" s="27">
        <f t="shared" si="83"/>
        <v>61</v>
      </c>
      <c r="AI98" s="27">
        <f t="shared" si="84"/>
        <v>19</v>
      </c>
      <c r="AJ98" s="27">
        <f t="shared" si="85"/>
        <v>80</v>
      </c>
      <c r="AM98">
        <v>61</v>
      </c>
      <c r="AN98">
        <v>19</v>
      </c>
      <c r="AO98">
        <v>80</v>
      </c>
      <c r="AQ98">
        <f t="shared" si="86"/>
        <v>0</v>
      </c>
      <c r="AR98">
        <f t="shared" si="87"/>
        <v>0</v>
      </c>
      <c r="AS98">
        <f t="shared" si="88"/>
        <v>0</v>
      </c>
      <c r="AT98" s="215"/>
      <c r="AU98" s="217" t="s">
        <v>218</v>
      </c>
      <c r="AV98" s="8" t="s">
        <v>12</v>
      </c>
      <c r="AW98" s="11">
        <f t="shared" si="103"/>
        <v>3</v>
      </c>
      <c r="AX98" s="11">
        <f t="shared" si="103"/>
        <v>6</v>
      </c>
      <c r="AZ98">
        <f t="shared" si="60"/>
        <v>0</v>
      </c>
    </row>
    <row r="99" spans="1:52" ht="15">
      <c r="A99" s="183"/>
      <c r="B99" s="156"/>
      <c r="C99" s="28" t="s">
        <v>13</v>
      </c>
      <c r="D99" s="28">
        <f aca="true" t="shared" si="119" ref="D99:AG99">D290+D482</f>
        <v>0</v>
      </c>
      <c r="E99" s="28">
        <f t="shared" si="119"/>
        <v>0</v>
      </c>
      <c r="F99" s="28">
        <f t="shared" si="119"/>
        <v>0</v>
      </c>
      <c r="G99" s="28">
        <f t="shared" si="119"/>
        <v>0</v>
      </c>
      <c r="H99" s="28">
        <f t="shared" si="119"/>
        <v>0</v>
      </c>
      <c r="I99" s="28">
        <f t="shared" si="119"/>
        <v>0</v>
      </c>
      <c r="J99" s="28">
        <f t="shared" si="119"/>
        <v>0</v>
      </c>
      <c r="K99" s="28">
        <f t="shared" si="119"/>
        <v>0</v>
      </c>
      <c r="L99" s="28">
        <f t="shared" si="119"/>
        <v>0</v>
      </c>
      <c r="M99" s="28">
        <f t="shared" si="119"/>
        <v>0</v>
      </c>
      <c r="N99" s="28">
        <f t="shared" si="119"/>
        <v>0</v>
      </c>
      <c r="O99" s="28">
        <f t="shared" si="119"/>
        <v>0</v>
      </c>
      <c r="P99" s="28">
        <f t="shared" si="119"/>
        <v>0</v>
      </c>
      <c r="Q99" s="28">
        <f t="shared" si="119"/>
        <v>0</v>
      </c>
      <c r="R99" s="28">
        <f t="shared" si="119"/>
        <v>0</v>
      </c>
      <c r="S99" s="28">
        <f t="shared" si="119"/>
        <v>0</v>
      </c>
      <c r="T99" s="28">
        <f t="shared" si="119"/>
        <v>0</v>
      </c>
      <c r="U99" s="28">
        <f t="shared" si="119"/>
        <v>0</v>
      </c>
      <c r="V99" s="28">
        <f t="shared" si="119"/>
        <v>0</v>
      </c>
      <c r="W99" s="28">
        <f t="shared" si="119"/>
        <v>0</v>
      </c>
      <c r="X99" s="28">
        <f t="shared" si="119"/>
        <v>0</v>
      </c>
      <c r="Y99" s="28">
        <f t="shared" si="119"/>
        <v>0</v>
      </c>
      <c r="Z99" s="28">
        <f t="shared" si="119"/>
        <v>0</v>
      </c>
      <c r="AA99" s="28">
        <f t="shared" si="119"/>
        <v>0</v>
      </c>
      <c r="AB99" s="28">
        <f t="shared" si="119"/>
        <v>0</v>
      </c>
      <c r="AC99" s="28">
        <f t="shared" si="119"/>
        <v>0</v>
      </c>
      <c r="AD99" s="28">
        <f t="shared" si="119"/>
        <v>0</v>
      </c>
      <c r="AE99" s="28">
        <f t="shared" si="119"/>
        <v>0</v>
      </c>
      <c r="AF99" s="28">
        <f t="shared" si="119"/>
        <v>0</v>
      </c>
      <c r="AG99" s="28">
        <f t="shared" si="119"/>
        <v>0</v>
      </c>
      <c r="AH99" s="27">
        <f t="shared" si="83"/>
        <v>0</v>
      </c>
      <c r="AI99" s="27">
        <f t="shared" si="84"/>
        <v>0</v>
      </c>
      <c r="AJ99" s="27">
        <f t="shared" si="85"/>
        <v>0</v>
      </c>
      <c r="AM99">
        <v>0</v>
      </c>
      <c r="AN99">
        <v>0</v>
      </c>
      <c r="AO99">
        <v>0</v>
      </c>
      <c r="AQ99">
        <f t="shared" si="86"/>
        <v>0</v>
      </c>
      <c r="AR99">
        <f t="shared" si="87"/>
        <v>0</v>
      </c>
      <c r="AS99">
        <f t="shared" si="88"/>
        <v>0</v>
      </c>
      <c r="AT99" s="215"/>
      <c r="AU99" s="218"/>
      <c r="AV99" s="8" t="s">
        <v>13</v>
      </c>
      <c r="AW99" s="11">
        <f aca="true" t="shared" si="120" ref="AW99:AX114">AW241+AW391</f>
        <v>0</v>
      </c>
      <c r="AX99" s="11">
        <f t="shared" si="120"/>
        <v>0</v>
      </c>
      <c r="AZ99">
        <f t="shared" si="60"/>
        <v>0</v>
      </c>
    </row>
    <row r="100" spans="1:52" ht="26.25" customHeight="1">
      <c r="A100" s="251" t="s">
        <v>214</v>
      </c>
      <c r="B100" s="170"/>
      <c r="C100" s="12" t="s">
        <v>12</v>
      </c>
      <c r="D100" s="13">
        <f aca="true" t="shared" si="121" ref="D100:AG100">D291+D483</f>
        <v>1</v>
      </c>
      <c r="E100" s="13">
        <f t="shared" si="121"/>
        <v>3</v>
      </c>
      <c r="F100" s="13">
        <f t="shared" si="121"/>
        <v>0</v>
      </c>
      <c r="G100" s="13">
        <f t="shared" si="121"/>
        <v>0</v>
      </c>
      <c r="H100" s="13">
        <f t="shared" si="121"/>
        <v>0</v>
      </c>
      <c r="I100" s="13">
        <f t="shared" si="121"/>
        <v>0</v>
      </c>
      <c r="J100" s="13">
        <f t="shared" si="121"/>
        <v>2</v>
      </c>
      <c r="K100" s="13">
        <f t="shared" si="121"/>
        <v>5</v>
      </c>
      <c r="L100" s="13">
        <f t="shared" si="121"/>
        <v>8</v>
      </c>
      <c r="M100" s="13">
        <f t="shared" si="121"/>
        <v>5</v>
      </c>
      <c r="N100" s="13">
        <f t="shared" si="121"/>
        <v>60</v>
      </c>
      <c r="O100" s="13">
        <f t="shared" si="121"/>
        <v>39</v>
      </c>
      <c r="P100" s="13">
        <f t="shared" si="121"/>
        <v>9</v>
      </c>
      <c r="Q100" s="13">
        <f t="shared" si="121"/>
        <v>15</v>
      </c>
      <c r="R100" s="13">
        <f t="shared" si="121"/>
        <v>0</v>
      </c>
      <c r="S100" s="13">
        <f t="shared" si="121"/>
        <v>0</v>
      </c>
      <c r="T100" s="13">
        <f t="shared" si="121"/>
        <v>0</v>
      </c>
      <c r="U100" s="13">
        <f t="shared" si="121"/>
        <v>0</v>
      </c>
      <c r="V100" s="13">
        <f t="shared" si="121"/>
        <v>0</v>
      </c>
      <c r="W100" s="13">
        <f t="shared" si="121"/>
        <v>0</v>
      </c>
      <c r="X100" s="13">
        <f t="shared" si="121"/>
        <v>0</v>
      </c>
      <c r="Y100" s="13">
        <f t="shared" si="121"/>
        <v>0</v>
      </c>
      <c r="Z100" s="13">
        <f t="shared" si="121"/>
        <v>0</v>
      </c>
      <c r="AA100" s="13">
        <f t="shared" si="121"/>
        <v>0</v>
      </c>
      <c r="AB100" s="13">
        <f t="shared" si="121"/>
        <v>0</v>
      </c>
      <c r="AC100" s="13">
        <f t="shared" si="121"/>
        <v>0</v>
      </c>
      <c r="AD100" s="13">
        <f t="shared" si="121"/>
        <v>0</v>
      </c>
      <c r="AE100" s="13">
        <f t="shared" si="121"/>
        <v>0</v>
      </c>
      <c r="AF100" s="13">
        <f t="shared" si="121"/>
        <v>0</v>
      </c>
      <c r="AG100" s="13">
        <f t="shared" si="121"/>
        <v>0</v>
      </c>
      <c r="AH100" s="27">
        <f t="shared" si="83"/>
        <v>80</v>
      </c>
      <c r="AI100" s="27">
        <f t="shared" si="84"/>
        <v>67</v>
      </c>
      <c r="AJ100" s="27">
        <f t="shared" si="85"/>
        <v>147</v>
      </c>
      <c r="AM100">
        <v>80</v>
      </c>
      <c r="AN100">
        <v>67</v>
      </c>
      <c r="AO100">
        <v>147</v>
      </c>
      <c r="AQ100">
        <f t="shared" si="86"/>
        <v>0</v>
      </c>
      <c r="AR100">
        <f t="shared" si="87"/>
        <v>0</v>
      </c>
      <c r="AS100">
        <f t="shared" si="88"/>
        <v>0</v>
      </c>
      <c r="AT100" s="215"/>
      <c r="AU100" s="217" t="s">
        <v>62</v>
      </c>
      <c r="AV100" s="8" t="s">
        <v>12</v>
      </c>
      <c r="AW100" s="11">
        <f t="shared" si="120"/>
        <v>6</v>
      </c>
      <c r="AX100" s="11">
        <f t="shared" si="120"/>
        <v>15</v>
      </c>
      <c r="AZ100">
        <f t="shared" si="60"/>
        <v>0</v>
      </c>
    </row>
    <row r="101" spans="1:52" ht="15">
      <c r="A101" s="171"/>
      <c r="B101" s="172"/>
      <c r="C101" s="12" t="s">
        <v>13</v>
      </c>
      <c r="D101" s="13">
        <f aca="true" t="shared" si="122" ref="D101:AG101">D292+D484</f>
        <v>0</v>
      </c>
      <c r="E101" s="13">
        <f t="shared" si="122"/>
        <v>0</v>
      </c>
      <c r="F101" s="13">
        <f t="shared" si="122"/>
        <v>0</v>
      </c>
      <c r="G101" s="13">
        <f t="shared" si="122"/>
        <v>0</v>
      </c>
      <c r="H101" s="13">
        <f t="shared" si="122"/>
        <v>0</v>
      </c>
      <c r="I101" s="13">
        <f t="shared" si="122"/>
        <v>0</v>
      </c>
      <c r="J101" s="13">
        <f t="shared" si="122"/>
        <v>0</v>
      </c>
      <c r="K101" s="13">
        <f t="shared" si="122"/>
        <v>0</v>
      </c>
      <c r="L101" s="13">
        <f t="shared" si="122"/>
        <v>0</v>
      </c>
      <c r="M101" s="13">
        <f t="shared" si="122"/>
        <v>0</v>
      </c>
      <c r="N101" s="13">
        <f t="shared" si="122"/>
        <v>1</v>
      </c>
      <c r="O101" s="13">
        <f t="shared" si="122"/>
        <v>2</v>
      </c>
      <c r="P101" s="13">
        <f t="shared" si="122"/>
        <v>1</v>
      </c>
      <c r="Q101" s="13">
        <f t="shared" si="122"/>
        <v>1</v>
      </c>
      <c r="R101" s="13">
        <f t="shared" si="122"/>
        <v>0</v>
      </c>
      <c r="S101" s="13">
        <f t="shared" si="122"/>
        <v>0</v>
      </c>
      <c r="T101" s="13">
        <f t="shared" si="122"/>
        <v>0</v>
      </c>
      <c r="U101" s="13">
        <f t="shared" si="122"/>
        <v>0</v>
      </c>
      <c r="V101" s="13">
        <f t="shared" si="122"/>
        <v>0</v>
      </c>
      <c r="W101" s="13">
        <f t="shared" si="122"/>
        <v>0</v>
      </c>
      <c r="X101" s="13">
        <f t="shared" si="122"/>
        <v>0</v>
      </c>
      <c r="Y101" s="13">
        <f t="shared" si="122"/>
        <v>0</v>
      </c>
      <c r="Z101" s="13">
        <f t="shared" si="122"/>
        <v>0</v>
      </c>
      <c r="AA101" s="13">
        <f t="shared" si="122"/>
        <v>0</v>
      </c>
      <c r="AB101" s="13">
        <f t="shared" si="122"/>
        <v>0</v>
      </c>
      <c r="AC101" s="13">
        <f t="shared" si="122"/>
        <v>0</v>
      </c>
      <c r="AD101" s="13">
        <f t="shared" si="122"/>
        <v>0</v>
      </c>
      <c r="AE101" s="13">
        <f t="shared" si="122"/>
        <v>0</v>
      </c>
      <c r="AF101" s="13">
        <f t="shared" si="122"/>
        <v>0</v>
      </c>
      <c r="AG101" s="13">
        <f t="shared" si="122"/>
        <v>0</v>
      </c>
      <c r="AH101" s="27">
        <f t="shared" si="83"/>
        <v>2</v>
      </c>
      <c r="AI101" s="27">
        <f t="shared" si="84"/>
        <v>3</v>
      </c>
      <c r="AJ101" s="27">
        <f t="shared" si="85"/>
        <v>5</v>
      </c>
      <c r="AM101">
        <v>2</v>
      </c>
      <c r="AN101">
        <v>3</v>
      </c>
      <c r="AO101">
        <v>5</v>
      </c>
      <c r="AQ101">
        <f t="shared" si="86"/>
        <v>0</v>
      </c>
      <c r="AR101">
        <f t="shared" si="87"/>
        <v>0</v>
      </c>
      <c r="AS101">
        <f t="shared" si="88"/>
        <v>0</v>
      </c>
      <c r="AT101" s="215"/>
      <c r="AU101" s="218"/>
      <c r="AV101" s="8" t="s">
        <v>13</v>
      </c>
      <c r="AW101" s="11">
        <f t="shared" si="120"/>
        <v>0</v>
      </c>
      <c r="AX101" s="11">
        <f t="shared" si="120"/>
        <v>0</v>
      </c>
      <c r="AZ101">
        <f t="shared" si="60"/>
        <v>0</v>
      </c>
    </row>
    <row r="102" spans="1:52" ht="26.25" customHeight="1">
      <c r="A102" s="247" t="s">
        <v>127</v>
      </c>
      <c r="B102" s="170"/>
      <c r="C102" s="13" t="s">
        <v>12</v>
      </c>
      <c r="D102" s="13">
        <f aca="true" t="shared" si="123" ref="D102:AG102">D293+D485</f>
        <v>0</v>
      </c>
      <c r="E102" s="13">
        <f t="shared" si="123"/>
        <v>0</v>
      </c>
      <c r="F102" s="13">
        <f t="shared" si="123"/>
        <v>0</v>
      </c>
      <c r="G102" s="13">
        <f t="shared" si="123"/>
        <v>0</v>
      </c>
      <c r="H102" s="13">
        <f t="shared" si="123"/>
        <v>0</v>
      </c>
      <c r="I102" s="13">
        <f t="shared" si="123"/>
        <v>0</v>
      </c>
      <c r="J102" s="13">
        <f t="shared" si="123"/>
        <v>0</v>
      </c>
      <c r="K102" s="13">
        <f t="shared" si="123"/>
        <v>0</v>
      </c>
      <c r="L102" s="13">
        <f t="shared" si="123"/>
        <v>0</v>
      </c>
      <c r="M102" s="13">
        <f t="shared" si="123"/>
        <v>0</v>
      </c>
      <c r="N102" s="13">
        <f t="shared" si="123"/>
        <v>14</v>
      </c>
      <c r="O102" s="13">
        <f t="shared" si="123"/>
        <v>8</v>
      </c>
      <c r="P102" s="13">
        <f t="shared" si="123"/>
        <v>0</v>
      </c>
      <c r="Q102" s="13">
        <f t="shared" si="123"/>
        <v>0</v>
      </c>
      <c r="R102" s="13">
        <f t="shared" si="123"/>
        <v>0</v>
      </c>
      <c r="S102" s="13">
        <f t="shared" si="123"/>
        <v>0</v>
      </c>
      <c r="T102" s="13">
        <f t="shared" si="123"/>
        <v>0</v>
      </c>
      <c r="U102" s="13">
        <f t="shared" si="123"/>
        <v>0</v>
      </c>
      <c r="V102" s="13">
        <f t="shared" si="123"/>
        <v>0</v>
      </c>
      <c r="W102" s="13">
        <f t="shared" si="123"/>
        <v>0</v>
      </c>
      <c r="X102" s="13">
        <f t="shared" si="123"/>
        <v>0</v>
      </c>
      <c r="Y102" s="13">
        <f t="shared" si="123"/>
        <v>0</v>
      </c>
      <c r="Z102" s="13">
        <f t="shared" si="123"/>
        <v>0</v>
      </c>
      <c r="AA102" s="13">
        <f t="shared" si="123"/>
        <v>0</v>
      </c>
      <c r="AB102" s="13">
        <f t="shared" si="123"/>
        <v>0</v>
      </c>
      <c r="AC102" s="13">
        <f t="shared" si="123"/>
        <v>0</v>
      </c>
      <c r="AD102" s="13">
        <f t="shared" si="123"/>
        <v>0</v>
      </c>
      <c r="AE102" s="13">
        <f t="shared" si="123"/>
        <v>0</v>
      </c>
      <c r="AF102" s="13">
        <f t="shared" si="123"/>
        <v>0</v>
      </c>
      <c r="AG102" s="13">
        <f t="shared" si="123"/>
        <v>0</v>
      </c>
      <c r="AH102" s="27">
        <f t="shared" si="83"/>
        <v>14</v>
      </c>
      <c r="AI102" s="27">
        <f t="shared" si="84"/>
        <v>8</v>
      </c>
      <c r="AJ102" s="27">
        <f t="shared" si="85"/>
        <v>22</v>
      </c>
      <c r="AM102">
        <v>14</v>
      </c>
      <c r="AN102">
        <v>8</v>
      </c>
      <c r="AO102">
        <v>22</v>
      </c>
      <c r="AQ102">
        <f t="shared" si="86"/>
        <v>0</v>
      </c>
      <c r="AR102">
        <f t="shared" si="87"/>
        <v>0</v>
      </c>
      <c r="AS102">
        <f t="shared" si="88"/>
        <v>0</v>
      </c>
      <c r="AT102" s="215"/>
      <c r="AU102" s="217" t="s">
        <v>65</v>
      </c>
      <c r="AV102" s="8" t="s">
        <v>12</v>
      </c>
      <c r="AW102" s="11">
        <f t="shared" si="120"/>
        <v>0</v>
      </c>
      <c r="AX102" s="11">
        <f t="shared" si="120"/>
        <v>5</v>
      </c>
      <c r="AZ102">
        <f t="shared" si="60"/>
        <v>0</v>
      </c>
    </row>
    <row r="103" spans="1:52" ht="15">
      <c r="A103" s="248"/>
      <c r="B103" s="172"/>
      <c r="C103" s="13" t="s">
        <v>13</v>
      </c>
      <c r="D103" s="13">
        <f aca="true" t="shared" si="124" ref="D103:AG103">D294+D486</f>
        <v>0</v>
      </c>
      <c r="E103" s="13">
        <f t="shared" si="124"/>
        <v>0</v>
      </c>
      <c r="F103" s="13">
        <f t="shared" si="124"/>
        <v>0</v>
      </c>
      <c r="G103" s="13">
        <f t="shared" si="124"/>
        <v>0</v>
      </c>
      <c r="H103" s="13">
        <f t="shared" si="124"/>
        <v>0</v>
      </c>
      <c r="I103" s="13">
        <f t="shared" si="124"/>
        <v>0</v>
      </c>
      <c r="J103" s="13">
        <f t="shared" si="124"/>
        <v>0</v>
      </c>
      <c r="K103" s="13">
        <f t="shared" si="124"/>
        <v>0</v>
      </c>
      <c r="L103" s="13">
        <f t="shared" si="124"/>
        <v>0</v>
      </c>
      <c r="M103" s="13">
        <f t="shared" si="124"/>
        <v>0</v>
      </c>
      <c r="N103" s="13">
        <f t="shared" si="124"/>
        <v>0</v>
      </c>
      <c r="O103" s="13">
        <f t="shared" si="124"/>
        <v>0</v>
      </c>
      <c r="P103" s="13">
        <f t="shared" si="124"/>
        <v>0</v>
      </c>
      <c r="Q103" s="13">
        <f t="shared" si="124"/>
        <v>0</v>
      </c>
      <c r="R103" s="13">
        <f t="shared" si="124"/>
        <v>0</v>
      </c>
      <c r="S103" s="13">
        <f t="shared" si="124"/>
        <v>0</v>
      </c>
      <c r="T103" s="13">
        <f t="shared" si="124"/>
        <v>0</v>
      </c>
      <c r="U103" s="13">
        <f t="shared" si="124"/>
        <v>0</v>
      </c>
      <c r="V103" s="13">
        <f t="shared" si="124"/>
        <v>0</v>
      </c>
      <c r="W103" s="13">
        <f t="shared" si="124"/>
        <v>0</v>
      </c>
      <c r="X103" s="13">
        <f t="shared" si="124"/>
        <v>0</v>
      </c>
      <c r="Y103" s="13">
        <f t="shared" si="124"/>
        <v>0</v>
      </c>
      <c r="Z103" s="13">
        <f t="shared" si="124"/>
        <v>0</v>
      </c>
      <c r="AA103" s="13">
        <f t="shared" si="124"/>
        <v>0</v>
      </c>
      <c r="AB103" s="13">
        <f t="shared" si="124"/>
        <v>0</v>
      </c>
      <c r="AC103" s="13">
        <f t="shared" si="124"/>
        <v>0</v>
      </c>
      <c r="AD103" s="13">
        <f t="shared" si="124"/>
        <v>0</v>
      </c>
      <c r="AE103" s="13">
        <f t="shared" si="124"/>
        <v>0</v>
      </c>
      <c r="AF103" s="13">
        <f t="shared" si="124"/>
        <v>0</v>
      </c>
      <c r="AG103" s="13">
        <f t="shared" si="124"/>
        <v>0</v>
      </c>
      <c r="AH103" s="27">
        <f t="shared" si="83"/>
        <v>0</v>
      </c>
      <c r="AI103" s="27">
        <f t="shared" si="84"/>
        <v>0</v>
      </c>
      <c r="AJ103" s="27">
        <f t="shared" si="85"/>
        <v>0</v>
      </c>
      <c r="AM103">
        <v>0</v>
      </c>
      <c r="AN103">
        <v>0</v>
      </c>
      <c r="AO103">
        <v>0</v>
      </c>
      <c r="AQ103">
        <f t="shared" si="86"/>
        <v>0</v>
      </c>
      <c r="AR103">
        <f t="shared" si="87"/>
        <v>0</v>
      </c>
      <c r="AS103">
        <f t="shared" si="88"/>
        <v>0</v>
      </c>
      <c r="AT103" s="215"/>
      <c r="AU103" s="218"/>
      <c r="AV103" s="8" t="s">
        <v>13</v>
      </c>
      <c r="AW103" s="11">
        <f t="shared" si="120"/>
        <v>0</v>
      </c>
      <c r="AX103" s="11">
        <f t="shared" si="120"/>
        <v>2</v>
      </c>
      <c r="AZ103">
        <f t="shared" si="60"/>
        <v>0</v>
      </c>
    </row>
    <row r="104" spans="1:52" ht="26.25" customHeight="1">
      <c r="A104" s="165" t="s">
        <v>42</v>
      </c>
      <c r="B104" s="186" t="s">
        <v>43</v>
      </c>
      <c r="C104" s="12" t="s">
        <v>12</v>
      </c>
      <c r="D104" s="13">
        <f>D295+D487</f>
        <v>1</v>
      </c>
      <c r="E104" s="13">
        <f aca="true" t="shared" si="125" ref="E104:AG104">E295+E487</f>
        <v>9</v>
      </c>
      <c r="F104" s="13">
        <f t="shared" si="125"/>
        <v>0</v>
      </c>
      <c r="G104" s="13">
        <f t="shared" si="125"/>
        <v>0</v>
      </c>
      <c r="H104" s="13">
        <f t="shared" si="125"/>
        <v>9</v>
      </c>
      <c r="I104" s="13">
        <f t="shared" si="125"/>
        <v>1</v>
      </c>
      <c r="J104" s="13">
        <f t="shared" si="125"/>
        <v>1</v>
      </c>
      <c r="K104" s="13">
        <f t="shared" si="125"/>
        <v>6</v>
      </c>
      <c r="L104" s="13">
        <f t="shared" si="125"/>
        <v>3</v>
      </c>
      <c r="M104" s="13">
        <f t="shared" si="125"/>
        <v>1</v>
      </c>
      <c r="N104" s="13">
        <f t="shared" si="125"/>
        <v>37</v>
      </c>
      <c r="O104" s="13">
        <f t="shared" si="125"/>
        <v>50</v>
      </c>
      <c r="P104" s="13">
        <f t="shared" si="125"/>
        <v>14</v>
      </c>
      <c r="Q104" s="13">
        <f t="shared" si="125"/>
        <v>21</v>
      </c>
      <c r="R104" s="13">
        <f t="shared" si="125"/>
        <v>6</v>
      </c>
      <c r="S104" s="13">
        <f t="shared" si="125"/>
        <v>1</v>
      </c>
      <c r="T104" s="13">
        <f t="shared" si="125"/>
        <v>6</v>
      </c>
      <c r="U104" s="13">
        <f t="shared" si="125"/>
        <v>0</v>
      </c>
      <c r="V104" s="13">
        <f t="shared" si="125"/>
        <v>5</v>
      </c>
      <c r="W104" s="13">
        <f t="shared" si="125"/>
        <v>0</v>
      </c>
      <c r="X104" s="13">
        <f t="shared" si="125"/>
        <v>4</v>
      </c>
      <c r="Y104" s="13">
        <f t="shared" si="125"/>
        <v>0</v>
      </c>
      <c r="Z104" s="13">
        <f t="shared" si="125"/>
        <v>0</v>
      </c>
      <c r="AA104" s="13">
        <f t="shared" si="125"/>
        <v>0</v>
      </c>
      <c r="AB104" s="13">
        <f t="shared" si="125"/>
        <v>0</v>
      </c>
      <c r="AC104" s="13">
        <f t="shared" si="125"/>
        <v>2</v>
      </c>
      <c r="AD104" s="13">
        <f t="shared" si="125"/>
        <v>0</v>
      </c>
      <c r="AE104" s="13">
        <f t="shared" si="125"/>
        <v>0</v>
      </c>
      <c r="AF104" s="13">
        <f t="shared" si="125"/>
        <v>0</v>
      </c>
      <c r="AG104" s="13">
        <f t="shared" si="125"/>
        <v>0</v>
      </c>
      <c r="AH104" s="27">
        <f t="shared" si="83"/>
        <v>86</v>
      </c>
      <c r="AI104" s="27">
        <f t="shared" si="84"/>
        <v>91</v>
      </c>
      <c r="AJ104" s="27">
        <f t="shared" si="85"/>
        <v>177</v>
      </c>
      <c r="AM104">
        <v>86</v>
      </c>
      <c r="AN104">
        <v>91</v>
      </c>
      <c r="AO104">
        <v>177</v>
      </c>
      <c r="AQ104">
        <f t="shared" si="86"/>
        <v>0</v>
      </c>
      <c r="AR104">
        <f t="shared" si="87"/>
        <v>0</v>
      </c>
      <c r="AS104">
        <f t="shared" si="88"/>
        <v>0</v>
      </c>
      <c r="AT104" s="215"/>
      <c r="AU104" s="217" t="s">
        <v>219</v>
      </c>
      <c r="AV104" s="8" t="s">
        <v>12</v>
      </c>
      <c r="AW104" s="11">
        <f t="shared" si="120"/>
        <v>1</v>
      </c>
      <c r="AX104" s="11">
        <f t="shared" si="120"/>
        <v>0</v>
      </c>
      <c r="AZ104">
        <f t="shared" si="60"/>
        <v>0</v>
      </c>
    </row>
    <row r="105" spans="1:52" ht="15">
      <c r="A105" s="165"/>
      <c r="B105" s="187"/>
      <c r="C105" s="12" t="s">
        <v>13</v>
      </c>
      <c r="D105" s="13">
        <f aca="true" t="shared" si="126" ref="D105:AG105">D296+D488</f>
        <v>1</v>
      </c>
      <c r="E105" s="13">
        <f t="shared" si="126"/>
        <v>0</v>
      </c>
      <c r="F105" s="13">
        <f t="shared" si="126"/>
        <v>0</v>
      </c>
      <c r="G105" s="13">
        <f t="shared" si="126"/>
        <v>0</v>
      </c>
      <c r="H105" s="13">
        <f t="shared" si="126"/>
        <v>0</v>
      </c>
      <c r="I105" s="13">
        <f t="shared" si="126"/>
        <v>0</v>
      </c>
      <c r="J105" s="13">
        <f t="shared" si="126"/>
        <v>0</v>
      </c>
      <c r="K105" s="13">
        <f t="shared" si="126"/>
        <v>1</v>
      </c>
      <c r="L105" s="13">
        <f t="shared" si="126"/>
        <v>0</v>
      </c>
      <c r="M105" s="13">
        <f t="shared" si="126"/>
        <v>0</v>
      </c>
      <c r="N105" s="13">
        <f t="shared" si="126"/>
        <v>10</v>
      </c>
      <c r="O105" s="13">
        <f t="shared" si="126"/>
        <v>10</v>
      </c>
      <c r="P105" s="13">
        <f t="shared" si="126"/>
        <v>3</v>
      </c>
      <c r="Q105" s="13">
        <f t="shared" si="126"/>
        <v>2</v>
      </c>
      <c r="R105" s="13">
        <f t="shared" si="126"/>
        <v>1</v>
      </c>
      <c r="S105" s="13">
        <f t="shared" si="126"/>
        <v>0</v>
      </c>
      <c r="T105" s="13">
        <f t="shared" si="126"/>
        <v>1</v>
      </c>
      <c r="U105" s="13">
        <f t="shared" si="126"/>
        <v>1</v>
      </c>
      <c r="V105" s="13">
        <f t="shared" si="126"/>
        <v>1</v>
      </c>
      <c r="W105" s="13">
        <f t="shared" si="126"/>
        <v>0</v>
      </c>
      <c r="X105" s="13">
        <f t="shared" si="126"/>
        <v>0</v>
      </c>
      <c r="Y105" s="13">
        <f t="shared" si="126"/>
        <v>0</v>
      </c>
      <c r="Z105" s="13">
        <f t="shared" si="126"/>
        <v>0</v>
      </c>
      <c r="AA105" s="13">
        <f t="shared" si="126"/>
        <v>0</v>
      </c>
      <c r="AB105" s="13">
        <f t="shared" si="126"/>
        <v>0</v>
      </c>
      <c r="AC105" s="13">
        <f t="shared" si="126"/>
        <v>0</v>
      </c>
      <c r="AD105" s="13">
        <f t="shared" si="126"/>
        <v>0</v>
      </c>
      <c r="AE105" s="13">
        <f t="shared" si="126"/>
        <v>0</v>
      </c>
      <c r="AF105" s="13">
        <f t="shared" si="126"/>
        <v>0</v>
      </c>
      <c r="AG105" s="13">
        <f t="shared" si="126"/>
        <v>0</v>
      </c>
      <c r="AH105" s="27">
        <f t="shared" si="83"/>
        <v>17</v>
      </c>
      <c r="AI105" s="27">
        <f t="shared" si="84"/>
        <v>14</v>
      </c>
      <c r="AJ105" s="27">
        <f t="shared" si="85"/>
        <v>31</v>
      </c>
      <c r="AM105">
        <v>17</v>
      </c>
      <c r="AN105">
        <v>14</v>
      </c>
      <c r="AO105">
        <v>31</v>
      </c>
      <c r="AQ105">
        <f t="shared" si="86"/>
        <v>0</v>
      </c>
      <c r="AR105">
        <f t="shared" si="87"/>
        <v>0</v>
      </c>
      <c r="AS105">
        <f t="shared" si="88"/>
        <v>0</v>
      </c>
      <c r="AT105" s="215"/>
      <c r="AU105" s="218"/>
      <c r="AV105" s="8" t="s">
        <v>13</v>
      </c>
      <c r="AW105" s="11">
        <f t="shared" si="120"/>
        <v>1</v>
      </c>
      <c r="AX105" s="11">
        <f t="shared" si="120"/>
        <v>0</v>
      </c>
      <c r="AZ105">
        <f t="shared" si="60"/>
        <v>0</v>
      </c>
    </row>
    <row r="106" spans="1:52" ht="26.25" customHeight="1">
      <c r="A106" s="165"/>
      <c r="B106" s="186" t="s">
        <v>44</v>
      </c>
      <c r="C106" s="12" t="s">
        <v>12</v>
      </c>
      <c r="D106" s="13">
        <f aca="true" t="shared" si="127" ref="D106:AG106">D297+D489</f>
        <v>1</v>
      </c>
      <c r="E106" s="13">
        <f t="shared" si="127"/>
        <v>4</v>
      </c>
      <c r="F106" s="13">
        <f t="shared" si="127"/>
        <v>0</v>
      </c>
      <c r="G106" s="13">
        <f t="shared" si="127"/>
        <v>0</v>
      </c>
      <c r="H106" s="13">
        <f t="shared" si="127"/>
        <v>0</v>
      </c>
      <c r="I106" s="13">
        <f t="shared" si="127"/>
        <v>0</v>
      </c>
      <c r="J106" s="13">
        <f t="shared" si="127"/>
        <v>0</v>
      </c>
      <c r="K106" s="13">
        <f t="shared" si="127"/>
        <v>0</v>
      </c>
      <c r="L106" s="13">
        <f t="shared" si="127"/>
        <v>1</v>
      </c>
      <c r="M106" s="13">
        <f t="shared" si="127"/>
        <v>1</v>
      </c>
      <c r="N106" s="13">
        <f t="shared" si="127"/>
        <v>18</v>
      </c>
      <c r="O106" s="13">
        <f t="shared" si="127"/>
        <v>35</v>
      </c>
      <c r="P106" s="13">
        <f t="shared" si="127"/>
        <v>4</v>
      </c>
      <c r="Q106" s="13">
        <f t="shared" si="127"/>
        <v>10</v>
      </c>
      <c r="R106" s="13">
        <f t="shared" si="127"/>
        <v>0</v>
      </c>
      <c r="S106" s="13">
        <f t="shared" si="127"/>
        <v>0</v>
      </c>
      <c r="T106" s="13">
        <f t="shared" si="127"/>
        <v>0</v>
      </c>
      <c r="U106" s="13">
        <f t="shared" si="127"/>
        <v>0</v>
      </c>
      <c r="V106" s="13">
        <f t="shared" si="127"/>
        <v>2</v>
      </c>
      <c r="W106" s="13">
        <f t="shared" si="127"/>
        <v>0</v>
      </c>
      <c r="X106" s="13">
        <f t="shared" si="127"/>
        <v>0</v>
      </c>
      <c r="Y106" s="13">
        <f t="shared" si="127"/>
        <v>1</v>
      </c>
      <c r="Z106" s="13">
        <f t="shared" si="127"/>
        <v>1</v>
      </c>
      <c r="AA106" s="13">
        <f t="shared" si="127"/>
        <v>0</v>
      </c>
      <c r="AB106" s="13">
        <f t="shared" si="127"/>
        <v>1</v>
      </c>
      <c r="AC106" s="13">
        <f t="shared" si="127"/>
        <v>0</v>
      </c>
      <c r="AD106" s="13">
        <f t="shared" si="127"/>
        <v>0</v>
      </c>
      <c r="AE106" s="13">
        <f t="shared" si="127"/>
        <v>0</v>
      </c>
      <c r="AF106" s="13">
        <f t="shared" si="127"/>
        <v>0</v>
      </c>
      <c r="AG106" s="13">
        <f t="shared" si="127"/>
        <v>0</v>
      </c>
      <c r="AH106" s="27">
        <f t="shared" si="83"/>
        <v>28</v>
      </c>
      <c r="AI106" s="27">
        <f t="shared" si="84"/>
        <v>51</v>
      </c>
      <c r="AJ106" s="27">
        <f t="shared" si="85"/>
        <v>79</v>
      </c>
      <c r="AM106">
        <v>28</v>
      </c>
      <c r="AN106">
        <v>51</v>
      </c>
      <c r="AO106">
        <v>79</v>
      </c>
      <c r="AQ106">
        <f t="shared" si="86"/>
        <v>0</v>
      </c>
      <c r="AR106">
        <f t="shared" si="87"/>
        <v>0</v>
      </c>
      <c r="AS106">
        <f t="shared" si="88"/>
        <v>0</v>
      </c>
      <c r="AT106" s="215"/>
      <c r="AU106" s="217" t="s">
        <v>220</v>
      </c>
      <c r="AV106" s="8" t="s">
        <v>12</v>
      </c>
      <c r="AW106" s="11">
        <f t="shared" si="120"/>
        <v>0</v>
      </c>
      <c r="AX106" s="11">
        <f t="shared" si="120"/>
        <v>2</v>
      </c>
      <c r="AZ106">
        <f t="shared" si="60"/>
        <v>0</v>
      </c>
    </row>
    <row r="107" spans="1:52" ht="15">
      <c r="A107" s="165"/>
      <c r="B107" s="187"/>
      <c r="C107" s="12" t="s">
        <v>13</v>
      </c>
      <c r="D107" s="13">
        <f aca="true" t="shared" si="128" ref="D107:AG107">D298+D490</f>
        <v>0</v>
      </c>
      <c r="E107" s="13">
        <f t="shared" si="128"/>
        <v>0</v>
      </c>
      <c r="F107" s="13">
        <f t="shared" si="128"/>
        <v>0</v>
      </c>
      <c r="G107" s="13">
        <f t="shared" si="128"/>
        <v>0</v>
      </c>
      <c r="H107" s="13">
        <f t="shared" si="128"/>
        <v>0</v>
      </c>
      <c r="I107" s="13">
        <f t="shared" si="128"/>
        <v>0</v>
      </c>
      <c r="J107" s="13">
        <f t="shared" si="128"/>
        <v>0</v>
      </c>
      <c r="K107" s="13">
        <f t="shared" si="128"/>
        <v>0</v>
      </c>
      <c r="L107" s="13">
        <f t="shared" si="128"/>
        <v>0</v>
      </c>
      <c r="M107" s="13">
        <f t="shared" si="128"/>
        <v>0</v>
      </c>
      <c r="N107" s="13">
        <f t="shared" si="128"/>
        <v>0</v>
      </c>
      <c r="O107" s="13">
        <f t="shared" si="128"/>
        <v>0</v>
      </c>
      <c r="P107" s="13">
        <f t="shared" si="128"/>
        <v>0</v>
      </c>
      <c r="Q107" s="13">
        <f t="shared" si="128"/>
        <v>0</v>
      </c>
      <c r="R107" s="13">
        <f t="shared" si="128"/>
        <v>0</v>
      </c>
      <c r="S107" s="13">
        <f t="shared" si="128"/>
        <v>0</v>
      </c>
      <c r="T107" s="13">
        <f t="shared" si="128"/>
        <v>0</v>
      </c>
      <c r="U107" s="13">
        <f t="shared" si="128"/>
        <v>0</v>
      </c>
      <c r="V107" s="13">
        <f t="shared" si="128"/>
        <v>0</v>
      </c>
      <c r="W107" s="13">
        <f t="shared" si="128"/>
        <v>0</v>
      </c>
      <c r="X107" s="13">
        <f t="shared" si="128"/>
        <v>0</v>
      </c>
      <c r="Y107" s="13">
        <f t="shared" si="128"/>
        <v>0</v>
      </c>
      <c r="Z107" s="13">
        <f t="shared" si="128"/>
        <v>0</v>
      </c>
      <c r="AA107" s="13">
        <f t="shared" si="128"/>
        <v>0</v>
      </c>
      <c r="AB107" s="13">
        <f t="shared" si="128"/>
        <v>0</v>
      </c>
      <c r="AC107" s="13">
        <f t="shared" si="128"/>
        <v>0</v>
      </c>
      <c r="AD107" s="13">
        <f t="shared" si="128"/>
        <v>0</v>
      </c>
      <c r="AE107" s="13">
        <f t="shared" si="128"/>
        <v>0</v>
      </c>
      <c r="AF107" s="13">
        <f t="shared" si="128"/>
        <v>0</v>
      </c>
      <c r="AG107" s="13">
        <f t="shared" si="128"/>
        <v>0</v>
      </c>
      <c r="AH107" s="27">
        <f t="shared" si="83"/>
        <v>0</v>
      </c>
      <c r="AI107" s="27">
        <f t="shared" si="84"/>
        <v>0</v>
      </c>
      <c r="AJ107" s="27">
        <f t="shared" si="85"/>
        <v>0</v>
      </c>
      <c r="AM107">
        <v>0</v>
      </c>
      <c r="AN107">
        <v>0</v>
      </c>
      <c r="AO107">
        <v>0</v>
      </c>
      <c r="AQ107">
        <f t="shared" si="86"/>
        <v>0</v>
      </c>
      <c r="AR107">
        <f t="shared" si="87"/>
        <v>0</v>
      </c>
      <c r="AS107">
        <f t="shared" si="88"/>
        <v>0</v>
      </c>
      <c r="AT107" s="215"/>
      <c r="AU107" s="218"/>
      <c r="AV107" s="8" t="s">
        <v>13</v>
      </c>
      <c r="AW107" s="11">
        <f t="shared" si="120"/>
        <v>0</v>
      </c>
      <c r="AX107" s="11">
        <f t="shared" si="120"/>
        <v>2</v>
      </c>
      <c r="AZ107">
        <f t="shared" si="60"/>
        <v>0</v>
      </c>
    </row>
    <row r="108" spans="1:52" ht="15">
      <c r="A108" s="165"/>
      <c r="B108" s="186" t="s">
        <v>45</v>
      </c>
      <c r="C108" s="12" t="s">
        <v>12</v>
      </c>
      <c r="D108" s="13">
        <f aca="true" t="shared" si="129" ref="D108:AG108">D299+D491</f>
        <v>0</v>
      </c>
      <c r="E108" s="13">
        <f t="shared" si="129"/>
        <v>3</v>
      </c>
      <c r="F108" s="13">
        <f t="shared" si="129"/>
        <v>0</v>
      </c>
      <c r="G108" s="13">
        <f t="shared" si="129"/>
        <v>0</v>
      </c>
      <c r="H108" s="13">
        <f t="shared" si="129"/>
        <v>0</v>
      </c>
      <c r="I108" s="13">
        <f t="shared" si="129"/>
        <v>0</v>
      </c>
      <c r="J108" s="13">
        <f t="shared" si="129"/>
        <v>0</v>
      </c>
      <c r="K108" s="13">
        <f t="shared" si="129"/>
        <v>0</v>
      </c>
      <c r="L108" s="13">
        <f t="shared" si="129"/>
        <v>1</v>
      </c>
      <c r="M108" s="13">
        <f t="shared" si="129"/>
        <v>0</v>
      </c>
      <c r="N108" s="13">
        <f t="shared" si="129"/>
        <v>1</v>
      </c>
      <c r="O108" s="13">
        <f t="shared" si="129"/>
        <v>9</v>
      </c>
      <c r="P108" s="13">
        <f t="shared" si="129"/>
        <v>1</v>
      </c>
      <c r="Q108" s="13">
        <f t="shared" si="129"/>
        <v>4</v>
      </c>
      <c r="R108" s="13">
        <f t="shared" si="129"/>
        <v>0</v>
      </c>
      <c r="S108" s="13">
        <f t="shared" si="129"/>
        <v>0</v>
      </c>
      <c r="T108" s="13">
        <f t="shared" si="129"/>
        <v>0</v>
      </c>
      <c r="U108" s="13">
        <f t="shared" si="129"/>
        <v>0</v>
      </c>
      <c r="V108" s="13">
        <f t="shared" si="129"/>
        <v>0</v>
      </c>
      <c r="W108" s="13">
        <f t="shared" si="129"/>
        <v>0</v>
      </c>
      <c r="X108" s="13">
        <f t="shared" si="129"/>
        <v>0</v>
      </c>
      <c r="Y108" s="13">
        <f t="shared" si="129"/>
        <v>0</v>
      </c>
      <c r="Z108" s="13">
        <f t="shared" si="129"/>
        <v>0</v>
      </c>
      <c r="AA108" s="13">
        <f t="shared" si="129"/>
        <v>0</v>
      </c>
      <c r="AB108" s="13">
        <f t="shared" si="129"/>
        <v>0</v>
      </c>
      <c r="AC108" s="13">
        <f t="shared" si="129"/>
        <v>0</v>
      </c>
      <c r="AD108" s="13">
        <f t="shared" si="129"/>
        <v>0</v>
      </c>
      <c r="AE108" s="13">
        <f t="shared" si="129"/>
        <v>0</v>
      </c>
      <c r="AF108" s="13">
        <f t="shared" si="129"/>
        <v>0</v>
      </c>
      <c r="AG108" s="13">
        <f t="shared" si="129"/>
        <v>0</v>
      </c>
      <c r="AH108" s="27">
        <f t="shared" si="83"/>
        <v>3</v>
      </c>
      <c r="AI108" s="27">
        <f t="shared" si="84"/>
        <v>16</v>
      </c>
      <c r="AJ108" s="27">
        <f t="shared" si="85"/>
        <v>19</v>
      </c>
      <c r="AM108">
        <v>3</v>
      </c>
      <c r="AN108">
        <v>16</v>
      </c>
      <c r="AO108">
        <v>19</v>
      </c>
      <c r="AQ108">
        <f t="shared" si="86"/>
        <v>0</v>
      </c>
      <c r="AR108">
        <f t="shared" si="87"/>
        <v>0</v>
      </c>
      <c r="AS108">
        <f t="shared" si="88"/>
        <v>0</v>
      </c>
      <c r="AT108" s="215"/>
      <c r="AU108" s="217" t="s">
        <v>63</v>
      </c>
      <c r="AV108" s="8" t="s">
        <v>12</v>
      </c>
      <c r="AW108" s="11">
        <f t="shared" si="120"/>
        <v>3</v>
      </c>
      <c r="AX108" s="11">
        <f t="shared" si="120"/>
        <v>0</v>
      </c>
      <c r="AZ108">
        <f t="shared" si="60"/>
        <v>0</v>
      </c>
    </row>
    <row r="109" spans="1:52" ht="15">
      <c r="A109" s="165"/>
      <c r="B109" s="187"/>
      <c r="C109" s="12" t="s">
        <v>13</v>
      </c>
      <c r="D109" s="13">
        <f aca="true" t="shared" si="130" ref="D109:AG109">D300+D492</f>
        <v>0</v>
      </c>
      <c r="E109" s="13">
        <f t="shared" si="130"/>
        <v>0</v>
      </c>
      <c r="F109" s="13">
        <f t="shared" si="130"/>
        <v>0</v>
      </c>
      <c r="G109" s="13">
        <f t="shared" si="130"/>
        <v>0</v>
      </c>
      <c r="H109" s="13">
        <f t="shared" si="130"/>
        <v>0</v>
      </c>
      <c r="I109" s="13">
        <f t="shared" si="130"/>
        <v>0</v>
      </c>
      <c r="J109" s="13">
        <f t="shared" si="130"/>
        <v>0</v>
      </c>
      <c r="K109" s="13">
        <f t="shared" si="130"/>
        <v>0</v>
      </c>
      <c r="L109" s="13">
        <f t="shared" si="130"/>
        <v>0</v>
      </c>
      <c r="M109" s="13">
        <f t="shared" si="130"/>
        <v>0</v>
      </c>
      <c r="N109" s="13">
        <f t="shared" si="130"/>
        <v>0</v>
      </c>
      <c r="O109" s="13">
        <f t="shared" si="130"/>
        <v>0</v>
      </c>
      <c r="P109" s="13">
        <f t="shared" si="130"/>
        <v>0</v>
      </c>
      <c r="Q109" s="13">
        <f t="shared" si="130"/>
        <v>0</v>
      </c>
      <c r="R109" s="13">
        <f t="shared" si="130"/>
        <v>0</v>
      </c>
      <c r="S109" s="13">
        <f t="shared" si="130"/>
        <v>0</v>
      </c>
      <c r="T109" s="13">
        <f t="shared" si="130"/>
        <v>0</v>
      </c>
      <c r="U109" s="13">
        <f t="shared" si="130"/>
        <v>0</v>
      </c>
      <c r="V109" s="13">
        <f t="shared" si="130"/>
        <v>0</v>
      </c>
      <c r="W109" s="13">
        <f t="shared" si="130"/>
        <v>0</v>
      </c>
      <c r="X109" s="13">
        <f t="shared" si="130"/>
        <v>0</v>
      </c>
      <c r="Y109" s="13">
        <f t="shared" si="130"/>
        <v>0</v>
      </c>
      <c r="Z109" s="13">
        <f t="shared" si="130"/>
        <v>0</v>
      </c>
      <c r="AA109" s="13">
        <f t="shared" si="130"/>
        <v>0</v>
      </c>
      <c r="AB109" s="13">
        <f t="shared" si="130"/>
        <v>0</v>
      </c>
      <c r="AC109" s="13">
        <f t="shared" si="130"/>
        <v>0</v>
      </c>
      <c r="AD109" s="13">
        <f t="shared" si="130"/>
        <v>0</v>
      </c>
      <c r="AE109" s="13">
        <f t="shared" si="130"/>
        <v>0</v>
      </c>
      <c r="AF109" s="13">
        <f t="shared" si="130"/>
        <v>0</v>
      </c>
      <c r="AG109" s="13">
        <f t="shared" si="130"/>
        <v>0</v>
      </c>
      <c r="AH109" s="27">
        <f t="shared" si="83"/>
        <v>0</v>
      </c>
      <c r="AI109" s="27">
        <f t="shared" si="84"/>
        <v>0</v>
      </c>
      <c r="AJ109" s="27">
        <f t="shared" si="85"/>
        <v>0</v>
      </c>
      <c r="AM109">
        <v>0</v>
      </c>
      <c r="AN109">
        <v>0</v>
      </c>
      <c r="AO109">
        <v>0</v>
      </c>
      <c r="AQ109">
        <f t="shared" si="86"/>
        <v>0</v>
      </c>
      <c r="AR109">
        <f t="shared" si="87"/>
        <v>0</v>
      </c>
      <c r="AS109">
        <f t="shared" si="88"/>
        <v>0</v>
      </c>
      <c r="AT109" s="215"/>
      <c r="AU109" s="218"/>
      <c r="AV109" s="8" t="s">
        <v>13</v>
      </c>
      <c r="AW109" s="11">
        <f t="shared" si="120"/>
        <v>0</v>
      </c>
      <c r="AX109" s="11">
        <f t="shared" si="120"/>
        <v>0</v>
      </c>
      <c r="AZ109">
        <f t="shared" si="60"/>
        <v>0</v>
      </c>
    </row>
    <row r="110" spans="1:52" ht="26.25" customHeight="1">
      <c r="A110" s="165"/>
      <c r="B110" s="186" t="s">
        <v>221</v>
      </c>
      <c r="C110" s="12" t="s">
        <v>12</v>
      </c>
      <c r="D110" s="13">
        <f aca="true" t="shared" si="131" ref="D110:AG110">D301+D493</f>
        <v>1</v>
      </c>
      <c r="E110" s="13">
        <f t="shared" si="131"/>
        <v>0</v>
      </c>
      <c r="F110" s="13">
        <f t="shared" si="131"/>
        <v>0</v>
      </c>
      <c r="G110" s="13">
        <f t="shared" si="131"/>
        <v>0</v>
      </c>
      <c r="H110" s="13">
        <f t="shared" si="131"/>
        <v>3</v>
      </c>
      <c r="I110" s="13">
        <f t="shared" si="131"/>
        <v>2</v>
      </c>
      <c r="J110" s="13">
        <f t="shared" si="131"/>
        <v>0</v>
      </c>
      <c r="K110" s="13">
        <f t="shared" si="131"/>
        <v>1</v>
      </c>
      <c r="L110" s="13">
        <f t="shared" si="131"/>
        <v>2</v>
      </c>
      <c r="M110" s="13">
        <f t="shared" si="131"/>
        <v>0</v>
      </c>
      <c r="N110" s="13">
        <f t="shared" si="131"/>
        <v>9</v>
      </c>
      <c r="O110" s="13">
        <f t="shared" si="131"/>
        <v>18</v>
      </c>
      <c r="P110" s="13">
        <f t="shared" si="131"/>
        <v>2</v>
      </c>
      <c r="Q110" s="13">
        <f t="shared" si="131"/>
        <v>3</v>
      </c>
      <c r="R110" s="13">
        <f t="shared" si="131"/>
        <v>0</v>
      </c>
      <c r="S110" s="13">
        <f t="shared" si="131"/>
        <v>0</v>
      </c>
      <c r="T110" s="13">
        <f t="shared" si="131"/>
        <v>0</v>
      </c>
      <c r="U110" s="13">
        <f t="shared" si="131"/>
        <v>1</v>
      </c>
      <c r="V110" s="13">
        <f t="shared" si="131"/>
        <v>0</v>
      </c>
      <c r="W110" s="13">
        <f t="shared" si="131"/>
        <v>0</v>
      </c>
      <c r="X110" s="13">
        <f t="shared" si="131"/>
        <v>0</v>
      </c>
      <c r="Y110" s="13">
        <f t="shared" si="131"/>
        <v>0</v>
      </c>
      <c r="Z110" s="13">
        <f t="shared" si="131"/>
        <v>0</v>
      </c>
      <c r="AA110" s="13">
        <f t="shared" si="131"/>
        <v>0</v>
      </c>
      <c r="AB110" s="13">
        <f t="shared" si="131"/>
        <v>0</v>
      </c>
      <c r="AC110" s="13">
        <f t="shared" si="131"/>
        <v>0</v>
      </c>
      <c r="AD110" s="13">
        <f t="shared" si="131"/>
        <v>0</v>
      </c>
      <c r="AE110" s="13">
        <f t="shared" si="131"/>
        <v>0</v>
      </c>
      <c r="AF110" s="13">
        <f t="shared" si="131"/>
        <v>0</v>
      </c>
      <c r="AG110" s="13">
        <f t="shared" si="131"/>
        <v>0</v>
      </c>
      <c r="AH110" s="27">
        <f t="shared" si="83"/>
        <v>17</v>
      </c>
      <c r="AI110" s="27">
        <f t="shared" si="84"/>
        <v>25</v>
      </c>
      <c r="AJ110" s="27">
        <f t="shared" si="85"/>
        <v>42</v>
      </c>
      <c r="AM110">
        <v>17</v>
      </c>
      <c r="AN110">
        <v>25</v>
      </c>
      <c r="AO110">
        <v>42</v>
      </c>
      <c r="AQ110">
        <f t="shared" si="86"/>
        <v>0</v>
      </c>
      <c r="AR110">
        <f t="shared" si="87"/>
        <v>0</v>
      </c>
      <c r="AS110">
        <f t="shared" si="88"/>
        <v>0</v>
      </c>
      <c r="AT110" s="215"/>
      <c r="AU110" s="217" t="s">
        <v>64</v>
      </c>
      <c r="AV110" s="8" t="s">
        <v>12</v>
      </c>
      <c r="AW110" s="11">
        <f t="shared" si="120"/>
        <v>0</v>
      </c>
      <c r="AX110" s="11">
        <f t="shared" si="120"/>
        <v>0</v>
      </c>
      <c r="AZ110">
        <f>AW110-AH160</f>
        <v>0</v>
      </c>
    </row>
    <row r="111" spans="1:52" ht="15">
      <c r="A111" s="165"/>
      <c r="B111" s="187"/>
      <c r="C111" s="12" t="s">
        <v>13</v>
      </c>
      <c r="D111" s="13">
        <f aca="true" t="shared" si="132" ref="D111:AG111">D302+D494</f>
        <v>0</v>
      </c>
      <c r="E111" s="13">
        <f t="shared" si="132"/>
        <v>0</v>
      </c>
      <c r="F111" s="13">
        <f t="shared" si="132"/>
        <v>0</v>
      </c>
      <c r="G111" s="13">
        <f t="shared" si="132"/>
        <v>0</v>
      </c>
      <c r="H111" s="13">
        <f t="shared" si="132"/>
        <v>0</v>
      </c>
      <c r="I111" s="13">
        <f t="shared" si="132"/>
        <v>0</v>
      </c>
      <c r="J111" s="13">
        <f t="shared" si="132"/>
        <v>0</v>
      </c>
      <c r="K111" s="13">
        <f t="shared" si="132"/>
        <v>0</v>
      </c>
      <c r="L111" s="13">
        <f t="shared" si="132"/>
        <v>0</v>
      </c>
      <c r="M111" s="13">
        <f t="shared" si="132"/>
        <v>0</v>
      </c>
      <c r="N111" s="13">
        <f t="shared" si="132"/>
        <v>0</v>
      </c>
      <c r="O111" s="13">
        <f t="shared" si="132"/>
        <v>0</v>
      </c>
      <c r="P111" s="13">
        <f t="shared" si="132"/>
        <v>0</v>
      </c>
      <c r="Q111" s="13">
        <f t="shared" si="132"/>
        <v>0</v>
      </c>
      <c r="R111" s="13">
        <f t="shared" si="132"/>
        <v>0</v>
      </c>
      <c r="S111" s="13">
        <f t="shared" si="132"/>
        <v>0</v>
      </c>
      <c r="T111" s="13">
        <f t="shared" si="132"/>
        <v>0</v>
      </c>
      <c r="U111" s="13">
        <f t="shared" si="132"/>
        <v>0</v>
      </c>
      <c r="V111" s="13">
        <f t="shared" si="132"/>
        <v>0</v>
      </c>
      <c r="W111" s="13">
        <f t="shared" si="132"/>
        <v>0</v>
      </c>
      <c r="X111" s="13">
        <f t="shared" si="132"/>
        <v>0</v>
      </c>
      <c r="Y111" s="13">
        <f t="shared" si="132"/>
        <v>0</v>
      </c>
      <c r="Z111" s="13">
        <f t="shared" si="132"/>
        <v>0</v>
      </c>
      <c r="AA111" s="13">
        <f t="shared" si="132"/>
        <v>0</v>
      </c>
      <c r="AB111" s="13">
        <f t="shared" si="132"/>
        <v>0</v>
      </c>
      <c r="AC111" s="13">
        <f t="shared" si="132"/>
        <v>0</v>
      </c>
      <c r="AD111" s="13">
        <f t="shared" si="132"/>
        <v>0</v>
      </c>
      <c r="AE111" s="13">
        <f t="shared" si="132"/>
        <v>0</v>
      </c>
      <c r="AF111" s="13">
        <f t="shared" si="132"/>
        <v>0</v>
      </c>
      <c r="AG111" s="13">
        <f t="shared" si="132"/>
        <v>0</v>
      </c>
      <c r="AH111" s="27">
        <f t="shared" si="83"/>
        <v>0</v>
      </c>
      <c r="AI111" s="27">
        <f t="shared" si="84"/>
        <v>0</v>
      </c>
      <c r="AJ111" s="27">
        <f t="shared" si="85"/>
        <v>0</v>
      </c>
      <c r="AM111">
        <v>0</v>
      </c>
      <c r="AN111">
        <v>0</v>
      </c>
      <c r="AO111">
        <v>0</v>
      </c>
      <c r="AQ111">
        <f t="shared" si="86"/>
        <v>0</v>
      </c>
      <c r="AR111">
        <f t="shared" si="87"/>
        <v>0</v>
      </c>
      <c r="AS111">
        <f t="shared" si="88"/>
        <v>0</v>
      </c>
      <c r="AT111" s="215"/>
      <c r="AU111" s="218"/>
      <c r="AV111" s="8" t="s">
        <v>13</v>
      </c>
      <c r="AW111" s="11">
        <f t="shared" si="120"/>
        <v>0</v>
      </c>
      <c r="AX111" s="11">
        <f t="shared" si="120"/>
        <v>0</v>
      </c>
      <c r="AZ111">
        <f t="shared" si="60"/>
        <v>0</v>
      </c>
    </row>
    <row r="112" spans="1:52" ht="15">
      <c r="A112" s="165"/>
      <c r="B112" s="186" t="s">
        <v>222</v>
      </c>
      <c r="C112" s="12" t="s">
        <v>12</v>
      </c>
      <c r="D112" s="13">
        <f aca="true" t="shared" si="133" ref="D112:AG112">D303+D495</f>
        <v>2</v>
      </c>
      <c r="E112" s="13">
        <f t="shared" si="133"/>
        <v>1</v>
      </c>
      <c r="F112" s="13">
        <f t="shared" si="133"/>
        <v>0</v>
      </c>
      <c r="G112" s="13">
        <f t="shared" si="133"/>
        <v>0</v>
      </c>
      <c r="H112" s="13">
        <f t="shared" si="133"/>
        <v>4</v>
      </c>
      <c r="I112" s="13">
        <f t="shared" si="133"/>
        <v>0</v>
      </c>
      <c r="J112" s="13">
        <f t="shared" si="133"/>
        <v>0</v>
      </c>
      <c r="K112" s="13">
        <f t="shared" si="133"/>
        <v>1</v>
      </c>
      <c r="L112" s="13">
        <f t="shared" si="133"/>
        <v>2</v>
      </c>
      <c r="M112" s="13">
        <f t="shared" si="133"/>
        <v>0</v>
      </c>
      <c r="N112" s="13">
        <f t="shared" si="133"/>
        <v>6</v>
      </c>
      <c r="O112" s="13">
        <f t="shared" si="133"/>
        <v>2</v>
      </c>
      <c r="P112" s="13">
        <f t="shared" si="133"/>
        <v>4</v>
      </c>
      <c r="Q112" s="13">
        <f t="shared" si="133"/>
        <v>1</v>
      </c>
      <c r="R112" s="13">
        <f t="shared" si="133"/>
        <v>0</v>
      </c>
      <c r="S112" s="13">
        <f t="shared" si="133"/>
        <v>0</v>
      </c>
      <c r="T112" s="13">
        <f t="shared" si="133"/>
        <v>1</v>
      </c>
      <c r="U112" s="13">
        <f t="shared" si="133"/>
        <v>0</v>
      </c>
      <c r="V112" s="13">
        <f t="shared" si="133"/>
        <v>1</v>
      </c>
      <c r="W112" s="13">
        <f t="shared" si="133"/>
        <v>0</v>
      </c>
      <c r="X112" s="13">
        <f t="shared" si="133"/>
        <v>0</v>
      </c>
      <c r="Y112" s="13">
        <f t="shared" si="133"/>
        <v>0</v>
      </c>
      <c r="Z112" s="13">
        <f t="shared" si="133"/>
        <v>0</v>
      </c>
      <c r="AA112" s="13">
        <f t="shared" si="133"/>
        <v>0</v>
      </c>
      <c r="AB112" s="13">
        <f t="shared" si="133"/>
        <v>0</v>
      </c>
      <c r="AC112" s="13">
        <f t="shared" si="133"/>
        <v>0</v>
      </c>
      <c r="AD112" s="13">
        <f t="shared" si="133"/>
        <v>0</v>
      </c>
      <c r="AE112" s="13">
        <f t="shared" si="133"/>
        <v>0</v>
      </c>
      <c r="AF112" s="13">
        <f t="shared" si="133"/>
        <v>0</v>
      </c>
      <c r="AG112" s="13">
        <f t="shared" si="133"/>
        <v>0</v>
      </c>
      <c r="AH112" s="27">
        <f t="shared" si="83"/>
        <v>20</v>
      </c>
      <c r="AI112" s="27">
        <f t="shared" si="84"/>
        <v>5</v>
      </c>
      <c r="AJ112" s="27">
        <f t="shared" si="85"/>
        <v>25</v>
      </c>
      <c r="AM112">
        <v>20</v>
      </c>
      <c r="AN112">
        <v>5</v>
      </c>
      <c r="AO112">
        <v>25</v>
      </c>
      <c r="AQ112">
        <f t="shared" si="86"/>
        <v>0</v>
      </c>
      <c r="AR112">
        <f t="shared" si="87"/>
        <v>0</v>
      </c>
      <c r="AS112">
        <f t="shared" si="88"/>
        <v>0</v>
      </c>
      <c r="AT112" s="215"/>
      <c r="AU112" s="219" t="s">
        <v>66</v>
      </c>
      <c r="AV112" s="22" t="s">
        <v>12</v>
      </c>
      <c r="AW112" s="22">
        <f t="shared" si="120"/>
        <v>138</v>
      </c>
      <c r="AX112" s="22">
        <f t="shared" si="120"/>
        <v>144</v>
      </c>
      <c r="AZ112">
        <f t="shared" si="60"/>
        <v>0</v>
      </c>
    </row>
    <row r="113" spans="1:52" ht="15">
      <c r="A113" s="165"/>
      <c r="B113" s="187"/>
      <c r="C113" s="12" t="s">
        <v>13</v>
      </c>
      <c r="D113" s="13">
        <f aca="true" t="shared" si="134" ref="D113:AG113">D304+D496</f>
        <v>0</v>
      </c>
      <c r="E113" s="13">
        <f t="shared" si="134"/>
        <v>0</v>
      </c>
      <c r="F113" s="13">
        <f t="shared" si="134"/>
        <v>0</v>
      </c>
      <c r="G113" s="13">
        <f t="shared" si="134"/>
        <v>0</v>
      </c>
      <c r="H113" s="13">
        <f t="shared" si="134"/>
        <v>0</v>
      </c>
      <c r="I113" s="13">
        <f t="shared" si="134"/>
        <v>0</v>
      </c>
      <c r="J113" s="13">
        <f t="shared" si="134"/>
        <v>0</v>
      </c>
      <c r="K113" s="13">
        <f t="shared" si="134"/>
        <v>0</v>
      </c>
      <c r="L113" s="13">
        <f t="shared" si="134"/>
        <v>0</v>
      </c>
      <c r="M113" s="13">
        <f t="shared" si="134"/>
        <v>0</v>
      </c>
      <c r="N113" s="13">
        <f t="shared" si="134"/>
        <v>0</v>
      </c>
      <c r="O113" s="13">
        <f t="shared" si="134"/>
        <v>0</v>
      </c>
      <c r="P113" s="13">
        <f t="shared" si="134"/>
        <v>0</v>
      </c>
      <c r="Q113" s="13">
        <f t="shared" si="134"/>
        <v>0</v>
      </c>
      <c r="R113" s="13">
        <f t="shared" si="134"/>
        <v>0</v>
      </c>
      <c r="S113" s="13">
        <f t="shared" si="134"/>
        <v>0</v>
      </c>
      <c r="T113" s="13">
        <f t="shared" si="134"/>
        <v>0</v>
      </c>
      <c r="U113" s="13">
        <f t="shared" si="134"/>
        <v>0</v>
      </c>
      <c r="V113" s="13">
        <f t="shared" si="134"/>
        <v>0</v>
      </c>
      <c r="W113" s="13">
        <f t="shared" si="134"/>
        <v>0</v>
      </c>
      <c r="X113" s="13">
        <f t="shared" si="134"/>
        <v>0</v>
      </c>
      <c r="Y113" s="13">
        <f t="shared" si="134"/>
        <v>0</v>
      </c>
      <c r="Z113" s="13">
        <f t="shared" si="134"/>
        <v>0</v>
      </c>
      <c r="AA113" s="13">
        <f t="shared" si="134"/>
        <v>0</v>
      </c>
      <c r="AB113" s="13">
        <f t="shared" si="134"/>
        <v>0</v>
      </c>
      <c r="AC113" s="13">
        <f t="shared" si="134"/>
        <v>0</v>
      </c>
      <c r="AD113" s="13">
        <f t="shared" si="134"/>
        <v>0</v>
      </c>
      <c r="AE113" s="13">
        <f t="shared" si="134"/>
        <v>0</v>
      </c>
      <c r="AF113" s="13">
        <f t="shared" si="134"/>
        <v>0</v>
      </c>
      <c r="AG113" s="13">
        <f t="shared" si="134"/>
        <v>0</v>
      </c>
      <c r="AH113" s="27">
        <f t="shared" si="83"/>
        <v>0</v>
      </c>
      <c r="AI113" s="27">
        <f t="shared" si="84"/>
        <v>0</v>
      </c>
      <c r="AJ113" s="27">
        <f t="shared" si="85"/>
        <v>0</v>
      </c>
      <c r="AM113">
        <v>0</v>
      </c>
      <c r="AN113">
        <v>0</v>
      </c>
      <c r="AO113">
        <v>0</v>
      </c>
      <c r="AQ113">
        <f t="shared" si="86"/>
        <v>0</v>
      </c>
      <c r="AR113">
        <f t="shared" si="87"/>
        <v>0</v>
      </c>
      <c r="AS113">
        <f t="shared" si="88"/>
        <v>0</v>
      </c>
      <c r="AT113" s="216"/>
      <c r="AU113" s="220"/>
      <c r="AV113" s="22" t="s">
        <v>13</v>
      </c>
      <c r="AW113" s="22">
        <f t="shared" si="120"/>
        <v>7</v>
      </c>
      <c r="AX113" s="22">
        <f t="shared" si="120"/>
        <v>11</v>
      </c>
      <c r="AZ113">
        <f aca="true" t="shared" si="135" ref="AZ113:AZ123">AW113-AH163</f>
        <v>0</v>
      </c>
    </row>
    <row r="114" spans="1:52" ht="26.25" customHeight="1">
      <c r="A114" s="165"/>
      <c r="B114" s="186" t="s">
        <v>223</v>
      </c>
      <c r="C114" s="12" t="s">
        <v>12</v>
      </c>
      <c r="D114" s="13">
        <f aca="true" t="shared" si="136" ref="D114:AG114">D305+D497</f>
        <v>1</v>
      </c>
      <c r="E114" s="13">
        <f t="shared" si="136"/>
        <v>2</v>
      </c>
      <c r="F114" s="13">
        <f t="shared" si="136"/>
        <v>0</v>
      </c>
      <c r="G114" s="13">
        <f t="shared" si="136"/>
        <v>0</v>
      </c>
      <c r="H114" s="13">
        <f t="shared" si="136"/>
        <v>2</v>
      </c>
      <c r="I114" s="13">
        <f t="shared" si="136"/>
        <v>0</v>
      </c>
      <c r="J114" s="13">
        <f t="shared" si="136"/>
        <v>0</v>
      </c>
      <c r="K114" s="13">
        <f t="shared" si="136"/>
        <v>0</v>
      </c>
      <c r="L114" s="13">
        <f t="shared" si="136"/>
        <v>0</v>
      </c>
      <c r="M114" s="13">
        <f t="shared" si="136"/>
        <v>2</v>
      </c>
      <c r="N114" s="13">
        <f t="shared" si="136"/>
        <v>8</v>
      </c>
      <c r="O114" s="13">
        <f t="shared" si="136"/>
        <v>9</v>
      </c>
      <c r="P114" s="13">
        <f t="shared" si="136"/>
        <v>3</v>
      </c>
      <c r="Q114" s="13">
        <f t="shared" si="136"/>
        <v>0</v>
      </c>
      <c r="R114" s="13">
        <f t="shared" si="136"/>
        <v>0</v>
      </c>
      <c r="S114" s="13">
        <f t="shared" si="136"/>
        <v>0</v>
      </c>
      <c r="T114" s="13">
        <f t="shared" si="136"/>
        <v>1</v>
      </c>
      <c r="U114" s="13">
        <f t="shared" si="136"/>
        <v>0</v>
      </c>
      <c r="V114" s="13">
        <f t="shared" si="136"/>
        <v>0</v>
      </c>
      <c r="W114" s="13">
        <f t="shared" si="136"/>
        <v>1</v>
      </c>
      <c r="X114" s="13">
        <f t="shared" si="136"/>
        <v>1</v>
      </c>
      <c r="Y114" s="13">
        <f t="shared" si="136"/>
        <v>0</v>
      </c>
      <c r="Z114" s="13">
        <f t="shared" si="136"/>
        <v>0</v>
      </c>
      <c r="AA114" s="13">
        <f t="shared" si="136"/>
        <v>0</v>
      </c>
      <c r="AB114" s="13">
        <f t="shared" si="136"/>
        <v>0</v>
      </c>
      <c r="AC114" s="13">
        <f t="shared" si="136"/>
        <v>0</v>
      </c>
      <c r="AD114" s="13">
        <f t="shared" si="136"/>
        <v>0</v>
      </c>
      <c r="AE114" s="13">
        <f t="shared" si="136"/>
        <v>0</v>
      </c>
      <c r="AF114" s="13">
        <f t="shared" si="136"/>
        <v>0</v>
      </c>
      <c r="AG114" s="13">
        <f t="shared" si="136"/>
        <v>0</v>
      </c>
      <c r="AH114" s="27">
        <f t="shared" si="83"/>
        <v>16</v>
      </c>
      <c r="AI114" s="27">
        <f t="shared" si="84"/>
        <v>14</v>
      </c>
      <c r="AJ114" s="27">
        <f t="shared" si="85"/>
        <v>30</v>
      </c>
      <c r="AM114">
        <v>16</v>
      </c>
      <c r="AN114">
        <v>14</v>
      </c>
      <c r="AO114">
        <v>30</v>
      </c>
      <c r="AQ114">
        <f t="shared" si="86"/>
        <v>0</v>
      </c>
      <c r="AR114">
        <f t="shared" si="87"/>
        <v>0</v>
      </c>
      <c r="AS114">
        <f t="shared" si="88"/>
        <v>0</v>
      </c>
      <c r="AT114" s="214" t="s">
        <v>67</v>
      </c>
      <c r="AU114" s="217" t="s">
        <v>68</v>
      </c>
      <c r="AV114" s="8" t="s">
        <v>12</v>
      </c>
      <c r="AW114" s="11">
        <f t="shared" si="120"/>
        <v>3</v>
      </c>
      <c r="AX114" s="11">
        <f t="shared" si="120"/>
        <v>15</v>
      </c>
      <c r="AZ114">
        <f t="shared" si="135"/>
        <v>0</v>
      </c>
    </row>
    <row r="115" spans="1:52" ht="15">
      <c r="A115" s="165"/>
      <c r="B115" s="187"/>
      <c r="C115" s="12" t="s">
        <v>13</v>
      </c>
      <c r="D115" s="13">
        <f aca="true" t="shared" si="137" ref="D115:AG115">D306+D498</f>
        <v>0</v>
      </c>
      <c r="E115" s="13">
        <f t="shared" si="137"/>
        <v>0</v>
      </c>
      <c r="F115" s="13">
        <f t="shared" si="137"/>
        <v>0</v>
      </c>
      <c r="G115" s="13">
        <f t="shared" si="137"/>
        <v>0</v>
      </c>
      <c r="H115" s="13">
        <f t="shared" si="137"/>
        <v>1</v>
      </c>
      <c r="I115" s="13">
        <f t="shared" si="137"/>
        <v>0</v>
      </c>
      <c r="J115" s="13">
        <f t="shared" si="137"/>
        <v>0</v>
      </c>
      <c r="K115" s="13">
        <f t="shared" si="137"/>
        <v>0</v>
      </c>
      <c r="L115" s="13">
        <f t="shared" si="137"/>
        <v>0</v>
      </c>
      <c r="M115" s="13">
        <f t="shared" si="137"/>
        <v>0</v>
      </c>
      <c r="N115" s="13">
        <f t="shared" si="137"/>
        <v>0</v>
      </c>
      <c r="O115" s="13">
        <f t="shared" si="137"/>
        <v>0</v>
      </c>
      <c r="P115" s="13">
        <f t="shared" si="137"/>
        <v>0</v>
      </c>
      <c r="Q115" s="13">
        <f t="shared" si="137"/>
        <v>0</v>
      </c>
      <c r="R115" s="13">
        <f t="shared" si="137"/>
        <v>0</v>
      </c>
      <c r="S115" s="13">
        <f t="shared" si="137"/>
        <v>0</v>
      </c>
      <c r="T115" s="13">
        <f t="shared" si="137"/>
        <v>0</v>
      </c>
      <c r="U115" s="13">
        <f t="shared" si="137"/>
        <v>0</v>
      </c>
      <c r="V115" s="13">
        <f t="shared" si="137"/>
        <v>0</v>
      </c>
      <c r="W115" s="13">
        <f t="shared" si="137"/>
        <v>0</v>
      </c>
      <c r="X115" s="13">
        <f t="shared" si="137"/>
        <v>0</v>
      </c>
      <c r="Y115" s="13">
        <f t="shared" si="137"/>
        <v>0</v>
      </c>
      <c r="Z115" s="13">
        <f t="shared" si="137"/>
        <v>0</v>
      </c>
      <c r="AA115" s="13">
        <f t="shared" si="137"/>
        <v>0</v>
      </c>
      <c r="AB115" s="13">
        <f t="shared" si="137"/>
        <v>0</v>
      </c>
      <c r="AC115" s="13">
        <f t="shared" si="137"/>
        <v>0</v>
      </c>
      <c r="AD115" s="13">
        <f t="shared" si="137"/>
        <v>0</v>
      </c>
      <c r="AE115" s="13">
        <f t="shared" si="137"/>
        <v>0</v>
      </c>
      <c r="AF115" s="13">
        <f t="shared" si="137"/>
        <v>0</v>
      </c>
      <c r="AG115" s="13">
        <f t="shared" si="137"/>
        <v>0</v>
      </c>
      <c r="AH115" s="27">
        <f t="shared" si="83"/>
        <v>1</v>
      </c>
      <c r="AI115" s="27">
        <f t="shared" si="84"/>
        <v>0</v>
      </c>
      <c r="AJ115" s="27">
        <f t="shared" si="85"/>
        <v>1</v>
      </c>
      <c r="AM115">
        <v>1</v>
      </c>
      <c r="AN115">
        <v>0</v>
      </c>
      <c r="AO115">
        <v>1</v>
      </c>
      <c r="AQ115">
        <f t="shared" si="86"/>
        <v>0</v>
      </c>
      <c r="AR115">
        <f t="shared" si="87"/>
        <v>0</v>
      </c>
      <c r="AS115">
        <f t="shared" si="88"/>
        <v>0</v>
      </c>
      <c r="AT115" s="215"/>
      <c r="AU115" s="218"/>
      <c r="AV115" s="8" t="s">
        <v>13</v>
      </c>
      <c r="AW115" s="11">
        <f aca="true" t="shared" si="138" ref="AW115:AX130">AW257+AW407</f>
        <v>0</v>
      </c>
      <c r="AX115" s="11">
        <f t="shared" si="138"/>
        <v>0</v>
      </c>
      <c r="AZ115">
        <f t="shared" si="135"/>
        <v>0</v>
      </c>
    </row>
    <row r="116" spans="1:52" ht="15">
      <c r="A116" s="165"/>
      <c r="B116" s="186" t="s">
        <v>224</v>
      </c>
      <c r="C116" s="12" t="s">
        <v>12</v>
      </c>
      <c r="D116" s="13">
        <f aca="true" t="shared" si="139" ref="D116:AG116">D307+D499</f>
        <v>0</v>
      </c>
      <c r="E116" s="13">
        <f t="shared" si="139"/>
        <v>0</v>
      </c>
      <c r="F116" s="13">
        <f t="shared" si="139"/>
        <v>0</v>
      </c>
      <c r="G116" s="13">
        <f t="shared" si="139"/>
        <v>0</v>
      </c>
      <c r="H116" s="13">
        <f t="shared" si="139"/>
        <v>0</v>
      </c>
      <c r="I116" s="13">
        <f t="shared" si="139"/>
        <v>0</v>
      </c>
      <c r="J116" s="13">
        <f t="shared" si="139"/>
        <v>0</v>
      </c>
      <c r="K116" s="13">
        <f t="shared" si="139"/>
        <v>0</v>
      </c>
      <c r="L116" s="13">
        <f t="shared" si="139"/>
        <v>0</v>
      </c>
      <c r="M116" s="13">
        <f t="shared" si="139"/>
        <v>0</v>
      </c>
      <c r="N116" s="13">
        <f t="shared" si="139"/>
        <v>5</v>
      </c>
      <c r="O116" s="13">
        <f t="shared" si="139"/>
        <v>9</v>
      </c>
      <c r="P116" s="13">
        <f t="shared" si="139"/>
        <v>2</v>
      </c>
      <c r="Q116" s="13">
        <f t="shared" si="139"/>
        <v>2</v>
      </c>
      <c r="R116" s="13">
        <f t="shared" si="139"/>
        <v>0</v>
      </c>
      <c r="S116" s="13">
        <f t="shared" si="139"/>
        <v>0</v>
      </c>
      <c r="T116" s="13">
        <f t="shared" si="139"/>
        <v>0</v>
      </c>
      <c r="U116" s="13">
        <f t="shared" si="139"/>
        <v>0</v>
      </c>
      <c r="V116" s="13">
        <f t="shared" si="139"/>
        <v>0</v>
      </c>
      <c r="W116" s="13">
        <f t="shared" si="139"/>
        <v>0</v>
      </c>
      <c r="X116" s="13">
        <f t="shared" si="139"/>
        <v>0</v>
      </c>
      <c r="Y116" s="13">
        <f t="shared" si="139"/>
        <v>0</v>
      </c>
      <c r="Z116" s="13">
        <f t="shared" si="139"/>
        <v>1</v>
      </c>
      <c r="AA116" s="13">
        <f t="shared" si="139"/>
        <v>0</v>
      </c>
      <c r="AB116" s="13">
        <f t="shared" si="139"/>
        <v>0</v>
      </c>
      <c r="AC116" s="13">
        <f t="shared" si="139"/>
        <v>0</v>
      </c>
      <c r="AD116" s="13">
        <f t="shared" si="139"/>
        <v>0</v>
      </c>
      <c r="AE116" s="13">
        <f t="shared" si="139"/>
        <v>0</v>
      </c>
      <c r="AF116" s="13">
        <f t="shared" si="139"/>
        <v>0</v>
      </c>
      <c r="AG116" s="13">
        <f t="shared" si="139"/>
        <v>0</v>
      </c>
      <c r="AH116" s="27">
        <f t="shared" si="83"/>
        <v>8</v>
      </c>
      <c r="AI116" s="27">
        <f t="shared" si="84"/>
        <v>11</v>
      </c>
      <c r="AJ116" s="27">
        <f t="shared" si="85"/>
        <v>19</v>
      </c>
      <c r="AM116">
        <v>8</v>
      </c>
      <c r="AN116">
        <v>11</v>
      </c>
      <c r="AO116">
        <v>19</v>
      </c>
      <c r="AQ116">
        <f t="shared" si="86"/>
        <v>0</v>
      </c>
      <c r="AR116">
        <f t="shared" si="87"/>
        <v>0</v>
      </c>
      <c r="AS116">
        <f t="shared" si="88"/>
        <v>0</v>
      </c>
      <c r="AT116" s="215"/>
      <c r="AU116" s="217" t="s">
        <v>69</v>
      </c>
      <c r="AV116" s="8" t="s">
        <v>12</v>
      </c>
      <c r="AW116" s="11">
        <f t="shared" si="138"/>
        <v>0</v>
      </c>
      <c r="AX116" s="11">
        <f t="shared" si="138"/>
        <v>0</v>
      </c>
      <c r="AZ116">
        <f t="shared" si="135"/>
        <v>0</v>
      </c>
    </row>
    <row r="117" spans="1:52" ht="15">
      <c r="A117" s="165"/>
      <c r="B117" s="187"/>
      <c r="C117" s="12" t="s">
        <v>13</v>
      </c>
      <c r="D117" s="13">
        <f aca="true" t="shared" si="140" ref="D117:AG117">D308+D500</f>
        <v>0</v>
      </c>
      <c r="E117" s="13">
        <f t="shared" si="140"/>
        <v>0</v>
      </c>
      <c r="F117" s="13">
        <f t="shared" si="140"/>
        <v>0</v>
      </c>
      <c r="G117" s="13">
        <f t="shared" si="140"/>
        <v>0</v>
      </c>
      <c r="H117" s="13">
        <f t="shared" si="140"/>
        <v>0</v>
      </c>
      <c r="I117" s="13">
        <f t="shared" si="140"/>
        <v>0</v>
      </c>
      <c r="J117" s="13">
        <f t="shared" si="140"/>
        <v>0</v>
      </c>
      <c r="K117" s="13">
        <f t="shared" si="140"/>
        <v>0</v>
      </c>
      <c r="L117" s="13">
        <f t="shared" si="140"/>
        <v>0</v>
      </c>
      <c r="M117" s="13">
        <f t="shared" si="140"/>
        <v>0</v>
      </c>
      <c r="N117" s="13">
        <f t="shared" si="140"/>
        <v>0</v>
      </c>
      <c r="O117" s="13">
        <f t="shared" si="140"/>
        <v>0</v>
      </c>
      <c r="P117" s="13">
        <f t="shared" si="140"/>
        <v>0</v>
      </c>
      <c r="Q117" s="13">
        <f t="shared" si="140"/>
        <v>0</v>
      </c>
      <c r="R117" s="13">
        <f t="shared" si="140"/>
        <v>0</v>
      </c>
      <c r="S117" s="13">
        <f t="shared" si="140"/>
        <v>0</v>
      </c>
      <c r="T117" s="13">
        <f t="shared" si="140"/>
        <v>0</v>
      </c>
      <c r="U117" s="13">
        <f t="shared" si="140"/>
        <v>0</v>
      </c>
      <c r="V117" s="13">
        <f t="shared" si="140"/>
        <v>0</v>
      </c>
      <c r="W117" s="13">
        <f t="shared" si="140"/>
        <v>0</v>
      </c>
      <c r="X117" s="13">
        <f t="shared" si="140"/>
        <v>0</v>
      </c>
      <c r="Y117" s="13">
        <f t="shared" si="140"/>
        <v>0</v>
      </c>
      <c r="Z117" s="13">
        <f t="shared" si="140"/>
        <v>0</v>
      </c>
      <c r="AA117" s="13">
        <f t="shared" si="140"/>
        <v>0</v>
      </c>
      <c r="AB117" s="13">
        <f t="shared" si="140"/>
        <v>0</v>
      </c>
      <c r="AC117" s="13">
        <f t="shared" si="140"/>
        <v>0</v>
      </c>
      <c r="AD117" s="13">
        <f t="shared" si="140"/>
        <v>0</v>
      </c>
      <c r="AE117" s="13">
        <f t="shared" si="140"/>
        <v>0</v>
      </c>
      <c r="AF117" s="13">
        <f t="shared" si="140"/>
        <v>0</v>
      </c>
      <c r="AG117" s="13">
        <f t="shared" si="140"/>
        <v>0</v>
      </c>
      <c r="AH117" s="27">
        <f t="shared" si="83"/>
        <v>0</v>
      </c>
      <c r="AI117" s="27">
        <f t="shared" si="84"/>
        <v>0</v>
      </c>
      <c r="AJ117" s="27">
        <f t="shared" si="85"/>
        <v>0</v>
      </c>
      <c r="AM117">
        <v>0</v>
      </c>
      <c r="AN117">
        <v>0</v>
      </c>
      <c r="AO117">
        <v>0</v>
      </c>
      <c r="AQ117">
        <f t="shared" si="86"/>
        <v>0</v>
      </c>
      <c r="AR117">
        <f t="shared" si="87"/>
        <v>0</v>
      </c>
      <c r="AS117">
        <f t="shared" si="88"/>
        <v>0</v>
      </c>
      <c r="AT117" s="215"/>
      <c r="AU117" s="218"/>
      <c r="AV117" s="8" t="s">
        <v>13</v>
      </c>
      <c r="AW117" s="11">
        <f t="shared" si="138"/>
        <v>0</v>
      </c>
      <c r="AX117" s="11">
        <f t="shared" si="138"/>
        <v>0</v>
      </c>
      <c r="AZ117">
        <f t="shared" si="135"/>
        <v>0</v>
      </c>
    </row>
    <row r="118" spans="1:52" ht="26.25" customHeight="1">
      <c r="A118" s="165"/>
      <c r="B118" s="259" t="s">
        <v>46</v>
      </c>
      <c r="C118" s="28" t="s">
        <v>12</v>
      </c>
      <c r="D118" s="28">
        <f aca="true" t="shared" si="141" ref="D118:AG118">D309+D501</f>
        <v>6</v>
      </c>
      <c r="E118" s="28">
        <f t="shared" si="141"/>
        <v>19</v>
      </c>
      <c r="F118" s="28">
        <f t="shared" si="141"/>
        <v>0</v>
      </c>
      <c r="G118" s="28">
        <f t="shared" si="141"/>
        <v>0</v>
      </c>
      <c r="H118" s="28">
        <f t="shared" si="141"/>
        <v>18</v>
      </c>
      <c r="I118" s="28">
        <f t="shared" si="141"/>
        <v>3</v>
      </c>
      <c r="J118" s="28">
        <f t="shared" si="141"/>
        <v>1</v>
      </c>
      <c r="K118" s="28">
        <f t="shared" si="141"/>
        <v>8</v>
      </c>
      <c r="L118" s="28">
        <f t="shared" si="141"/>
        <v>9</v>
      </c>
      <c r="M118" s="28">
        <f t="shared" si="141"/>
        <v>4</v>
      </c>
      <c r="N118" s="28">
        <f t="shared" si="141"/>
        <v>84</v>
      </c>
      <c r="O118" s="28">
        <f t="shared" si="141"/>
        <v>132</v>
      </c>
      <c r="P118" s="28">
        <f t="shared" si="141"/>
        <v>30</v>
      </c>
      <c r="Q118" s="28">
        <f t="shared" si="141"/>
        <v>41</v>
      </c>
      <c r="R118" s="28">
        <f t="shared" si="141"/>
        <v>6</v>
      </c>
      <c r="S118" s="28">
        <f t="shared" si="141"/>
        <v>1</v>
      </c>
      <c r="T118" s="28">
        <f t="shared" si="141"/>
        <v>8</v>
      </c>
      <c r="U118" s="28">
        <f t="shared" si="141"/>
        <v>1</v>
      </c>
      <c r="V118" s="28">
        <f t="shared" si="141"/>
        <v>8</v>
      </c>
      <c r="W118" s="28">
        <f t="shared" si="141"/>
        <v>1</v>
      </c>
      <c r="X118" s="28">
        <f t="shared" si="141"/>
        <v>5</v>
      </c>
      <c r="Y118" s="28">
        <f t="shared" si="141"/>
        <v>1</v>
      </c>
      <c r="Z118" s="28">
        <f t="shared" si="141"/>
        <v>2</v>
      </c>
      <c r="AA118" s="28">
        <f t="shared" si="141"/>
        <v>0</v>
      </c>
      <c r="AB118" s="28">
        <f t="shared" si="141"/>
        <v>1</v>
      </c>
      <c r="AC118" s="28">
        <f t="shared" si="141"/>
        <v>2</v>
      </c>
      <c r="AD118" s="28">
        <f t="shared" si="141"/>
        <v>0</v>
      </c>
      <c r="AE118" s="28">
        <f t="shared" si="141"/>
        <v>0</v>
      </c>
      <c r="AF118" s="28">
        <f t="shared" si="141"/>
        <v>0</v>
      </c>
      <c r="AG118" s="28">
        <f t="shared" si="141"/>
        <v>0</v>
      </c>
      <c r="AH118" s="27">
        <f t="shared" si="83"/>
        <v>178</v>
      </c>
      <c r="AI118" s="27">
        <f t="shared" si="84"/>
        <v>213</v>
      </c>
      <c r="AJ118" s="27">
        <f t="shared" si="85"/>
        <v>391</v>
      </c>
      <c r="AM118">
        <v>178</v>
      </c>
      <c r="AN118">
        <v>213</v>
      </c>
      <c r="AO118">
        <v>391</v>
      </c>
      <c r="AQ118">
        <f t="shared" si="86"/>
        <v>0</v>
      </c>
      <c r="AR118">
        <f t="shared" si="87"/>
        <v>0</v>
      </c>
      <c r="AS118">
        <f t="shared" si="88"/>
        <v>0</v>
      </c>
      <c r="AT118" s="215"/>
      <c r="AU118" s="217" t="s">
        <v>70</v>
      </c>
      <c r="AV118" s="8" t="s">
        <v>12</v>
      </c>
      <c r="AW118" s="11">
        <f t="shared" si="138"/>
        <v>0</v>
      </c>
      <c r="AX118" s="11">
        <f t="shared" si="138"/>
        <v>12</v>
      </c>
      <c r="AZ118">
        <f t="shared" si="135"/>
        <v>0</v>
      </c>
    </row>
    <row r="119" spans="1:52" ht="15">
      <c r="A119" s="165"/>
      <c r="B119" s="260"/>
      <c r="C119" s="28" t="s">
        <v>13</v>
      </c>
      <c r="D119" s="28">
        <f aca="true" t="shared" si="142" ref="D119:AG119">D310+D502</f>
        <v>1</v>
      </c>
      <c r="E119" s="28">
        <f t="shared" si="142"/>
        <v>0</v>
      </c>
      <c r="F119" s="28">
        <f t="shared" si="142"/>
        <v>0</v>
      </c>
      <c r="G119" s="28">
        <f t="shared" si="142"/>
        <v>0</v>
      </c>
      <c r="H119" s="28">
        <f t="shared" si="142"/>
        <v>1</v>
      </c>
      <c r="I119" s="28">
        <f t="shared" si="142"/>
        <v>0</v>
      </c>
      <c r="J119" s="28">
        <f t="shared" si="142"/>
        <v>0</v>
      </c>
      <c r="K119" s="28">
        <f t="shared" si="142"/>
        <v>1</v>
      </c>
      <c r="L119" s="28">
        <f t="shared" si="142"/>
        <v>0</v>
      </c>
      <c r="M119" s="28">
        <f t="shared" si="142"/>
        <v>0</v>
      </c>
      <c r="N119" s="28">
        <f t="shared" si="142"/>
        <v>10</v>
      </c>
      <c r="O119" s="28">
        <f t="shared" si="142"/>
        <v>10</v>
      </c>
      <c r="P119" s="28">
        <f t="shared" si="142"/>
        <v>3</v>
      </c>
      <c r="Q119" s="28">
        <f t="shared" si="142"/>
        <v>2</v>
      </c>
      <c r="R119" s="28">
        <f t="shared" si="142"/>
        <v>1</v>
      </c>
      <c r="S119" s="28">
        <f t="shared" si="142"/>
        <v>0</v>
      </c>
      <c r="T119" s="28">
        <f t="shared" si="142"/>
        <v>1</v>
      </c>
      <c r="U119" s="28">
        <f t="shared" si="142"/>
        <v>1</v>
      </c>
      <c r="V119" s="28">
        <f t="shared" si="142"/>
        <v>1</v>
      </c>
      <c r="W119" s="28">
        <f t="shared" si="142"/>
        <v>0</v>
      </c>
      <c r="X119" s="28">
        <f t="shared" si="142"/>
        <v>0</v>
      </c>
      <c r="Y119" s="28">
        <f t="shared" si="142"/>
        <v>0</v>
      </c>
      <c r="Z119" s="28">
        <f t="shared" si="142"/>
        <v>0</v>
      </c>
      <c r="AA119" s="28">
        <f t="shared" si="142"/>
        <v>0</v>
      </c>
      <c r="AB119" s="28">
        <f t="shared" si="142"/>
        <v>0</v>
      </c>
      <c r="AC119" s="28">
        <f t="shared" si="142"/>
        <v>0</v>
      </c>
      <c r="AD119" s="28">
        <f t="shared" si="142"/>
        <v>0</v>
      </c>
      <c r="AE119" s="28">
        <f t="shared" si="142"/>
        <v>0</v>
      </c>
      <c r="AF119" s="28">
        <f t="shared" si="142"/>
        <v>0</v>
      </c>
      <c r="AG119" s="28">
        <f t="shared" si="142"/>
        <v>0</v>
      </c>
      <c r="AH119" s="27">
        <f t="shared" si="83"/>
        <v>18</v>
      </c>
      <c r="AI119" s="27">
        <f t="shared" si="84"/>
        <v>14</v>
      </c>
      <c r="AJ119" s="27">
        <f t="shared" si="85"/>
        <v>32</v>
      </c>
      <c r="AM119">
        <v>18</v>
      </c>
      <c r="AN119">
        <v>14</v>
      </c>
      <c r="AO119">
        <v>32</v>
      </c>
      <c r="AQ119">
        <f t="shared" si="86"/>
        <v>0</v>
      </c>
      <c r="AR119">
        <f t="shared" si="87"/>
        <v>0</v>
      </c>
      <c r="AS119">
        <f t="shared" si="88"/>
        <v>0</v>
      </c>
      <c r="AT119" s="215"/>
      <c r="AU119" s="218"/>
      <c r="AV119" s="8" t="s">
        <v>13</v>
      </c>
      <c r="AW119" s="11">
        <f t="shared" si="138"/>
        <v>0</v>
      </c>
      <c r="AX119" s="11">
        <f t="shared" si="138"/>
        <v>0</v>
      </c>
      <c r="AZ119">
        <f t="shared" si="135"/>
        <v>0</v>
      </c>
    </row>
    <row r="120" spans="1:52" ht="15">
      <c r="A120" s="181" t="s">
        <v>47</v>
      </c>
      <c r="B120" s="153" t="s">
        <v>48</v>
      </c>
      <c r="C120" s="12" t="s">
        <v>12</v>
      </c>
      <c r="D120" s="13">
        <f aca="true" t="shared" si="143" ref="D120:AG120">D311+D503</f>
        <v>0</v>
      </c>
      <c r="E120" s="13">
        <f t="shared" si="143"/>
        <v>0</v>
      </c>
      <c r="F120" s="13">
        <f t="shared" si="143"/>
        <v>0</v>
      </c>
      <c r="G120" s="13">
        <f t="shared" si="143"/>
        <v>0</v>
      </c>
      <c r="H120" s="13">
        <f t="shared" si="143"/>
        <v>0</v>
      </c>
      <c r="I120" s="13">
        <f t="shared" si="143"/>
        <v>0</v>
      </c>
      <c r="J120" s="13">
        <f t="shared" si="143"/>
        <v>0</v>
      </c>
      <c r="K120" s="13">
        <f t="shared" si="143"/>
        <v>0</v>
      </c>
      <c r="L120" s="13">
        <f t="shared" si="143"/>
        <v>1</v>
      </c>
      <c r="M120" s="13">
        <f t="shared" si="143"/>
        <v>0</v>
      </c>
      <c r="N120" s="13">
        <f t="shared" si="143"/>
        <v>5</v>
      </c>
      <c r="O120" s="13">
        <f t="shared" si="143"/>
        <v>2</v>
      </c>
      <c r="P120" s="13">
        <f t="shared" si="143"/>
        <v>3</v>
      </c>
      <c r="Q120" s="13">
        <f t="shared" si="143"/>
        <v>2</v>
      </c>
      <c r="R120" s="13">
        <f t="shared" si="143"/>
        <v>0</v>
      </c>
      <c r="S120" s="13">
        <f t="shared" si="143"/>
        <v>0</v>
      </c>
      <c r="T120" s="13">
        <f t="shared" si="143"/>
        <v>0</v>
      </c>
      <c r="U120" s="13">
        <f t="shared" si="143"/>
        <v>0</v>
      </c>
      <c r="V120" s="13">
        <f t="shared" si="143"/>
        <v>0</v>
      </c>
      <c r="W120" s="13">
        <f t="shared" si="143"/>
        <v>0</v>
      </c>
      <c r="X120" s="13">
        <f t="shared" si="143"/>
        <v>1</v>
      </c>
      <c r="Y120" s="13">
        <f t="shared" si="143"/>
        <v>0</v>
      </c>
      <c r="Z120" s="13">
        <f t="shared" si="143"/>
        <v>1</v>
      </c>
      <c r="AA120" s="13">
        <f t="shared" si="143"/>
        <v>0</v>
      </c>
      <c r="AB120" s="13">
        <f t="shared" si="143"/>
        <v>0</v>
      </c>
      <c r="AC120" s="13">
        <f t="shared" si="143"/>
        <v>0</v>
      </c>
      <c r="AD120" s="13">
        <f t="shared" si="143"/>
        <v>0</v>
      </c>
      <c r="AE120" s="13">
        <f t="shared" si="143"/>
        <v>0</v>
      </c>
      <c r="AF120" s="13">
        <f t="shared" si="143"/>
        <v>0</v>
      </c>
      <c r="AG120" s="13">
        <f t="shared" si="143"/>
        <v>0</v>
      </c>
      <c r="AH120" s="27">
        <f t="shared" si="83"/>
        <v>11</v>
      </c>
      <c r="AI120" s="27">
        <f t="shared" si="84"/>
        <v>4</v>
      </c>
      <c r="AJ120" s="27">
        <f t="shared" si="85"/>
        <v>15</v>
      </c>
      <c r="AM120">
        <v>11</v>
      </c>
      <c r="AN120">
        <v>4</v>
      </c>
      <c r="AO120">
        <v>15</v>
      </c>
      <c r="AQ120">
        <f t="shared" si="86"/>
        <v>0</v>
      </c>
      <c r="AR120">
        <f t="shared" si="87"/>
        <v>0</v>
      </c>
      <c r="AS120">
        <f t="shared" si="88"/>
        <v>0</v>
      </c>
      <c r="AT120" s="215"/>
      <c r="AU120" s="217" t="s">
        <v>71</v>
      </c>
      <c r="AV120" s="8" t="s">
        <v>12</v>
      </c>
      <c r="AW120" s="11">
        <f t="shared" si="138"/>
        <v>1</v>
      </c>
      <c r="AX120" s="11">
        <f t="shared" si="138"/>
        <v>38</v>
      </c>
      <c r="AZ120">
        <f>AW120-AH170</f>
        <v>0</v>
      </c>
    </row>
    <row r="121" spans="1:52" ht="15">
      <c r="A121" s="182"/>
      <c r="B121" s="154"/>
      <c r="C121" s="12" t="s">
        <v>13</v>
      </c>
      <c r="D121" s="13">
        <f aca="true" t="shared" si="144" ref="D121:AG121">D312+D504</f>
        <v>0</v>
      </c>
      <c r="E121" s="13">
        <f t="shared" si="144"/>
        <v>0</v>
      </c>
      <c r="F121" s="13">
        <f t="shared" si="144"/>
        <v>0</v>
      </c>
      <c r="G121" s="13">
        <f t="shared" si="144"/>
        <v>0</v>
      </c>
      <c r="H121" s="13">
        <f t="shared" si="144"/>
        <v>0</v>
      </c>
      <c r="I121" s="13">
        <f t="shared" si="144"/>
        <v>0</v>
      </c>
      <c r="J121" s="13">
        <f t="shared" si="144"/>
        <v>0</v>
      </c>
      <c r="K121" s="13">
        <f t="shared" si="144"/>
        <v>0</v>
      </c>
      <c r="L121" s="13">
        <f t="shared" si="144"/>
        <v>0</v>
      </c>
      <c r="M121" s="13">
        <f t="shared" si="144"/>
        <v>0</v>
      </c>
      <c r="N121" s="13">
        <f t="shared" si="144"/>
        <v>0</v>
      </c>
      <c r="O121" s="13">
        <f t="shared" si="144"/>
        <v>0</v>
      </c>
      <c r="P121" s="13">
        <f t="shared" si="144"/>
        <v>0</v>
      </c>
      <c r="Q121" s="13">
        <f t="shared" si="144"/>
        <v>0</v>
      </c>
      <c r="R121" s="13">
        <f t="shared" si="144"/>
        <v>0</v>
      </c>
      <c r="S121" s="13">
        <f t="shared" si="144"/>
        <v>0</v>
      </c>
      <c r="T121" s="13">
        <f t="shared" si="144"/>
        <v>0</v>
      </c>
      <c r="U121" s="13">
        <f t="shared" si="144"/>
        <v>0</v>
      </c>
      <c r="V121" s="13">
        <f t="shared" si="144"/>
        <v>0</v>
      </c>
      <c r="W121" s="13">
        <f t="shared" si="144"/>
        <v>0</v>
      </c>
      <c r="X121" s="13">
        <f t="shared" si="144"/>
        <v>0</v>
      </c>
      <c r="Y121" s="13">
        <f t="shared" si="144"/>
        <v>0</v>
      </c>
      <c r="Z121" s="13">
        <f t="shared" si="144"/>
        <v>0</v>
      </c>
      <c r="AA121" s="13">
        <f t="shared" si="144"/>
        <v>0</v>
      </c>
      <c r="AB121" s="13">
        <f t="shared" si="144"/>
        <v>0</v>
      </c>
      <c r="AC121" s="13">
        <f t="shared" si="144"/>
        <v>0</v>
      </c>
      <c r="AD121" s="13">
        <f t="shared" si="144"/>
        <v>0</v>
      </c>
      <c r="AE121" s="13">
        <f t="shared" si="144"/>
        <v>0</v>
      </c>
      <c r="AF121" s="13">
        <f t="shared" si="144"/>
        <v>0</v>
      </c>
      <c r="AG121" s="13">
        <f t="shared" si="144"/>
        <v>0</v>
      </c>
      <c r="AH121" s="27">
        <f t="shared" si="83"/>
        <v>0</v>
      </c>
      <c r="AI121" s="27">
        <f t="shared" si="84"/>
        <v>0</v>
      </c>
      <c r="AJ121" s="27">
        <f t="shared" si="85"/>
        <v>0</v>
      </c>
      <c r="AM121">
        <v>0</v>
      </c>
      <c r="AN121">
        <v>0</v>
      </c>
      <c r="AO121">
        <v>0</v>
      </c>
      <c r="AQ121">
        <f t="shared" si="86"/>
        <v>0</v>
      </c>
      <c r="AR121">
        <f t="shared" si="87"/>
        <v>0</v>
      </c>
      <c r="AS121">
        <f t="shared" si="88"/>
        <v>0</v>
      </c>
      <c r="AT121" s="215"/>
      <c r="AU121" s="218"/>
      <c r="AV121" s="8" t="s">
        <v>13</v>
      </c>
      <c r="AW121" s="11">
        <f t="shared" si="138"/>
        <v>0</v>
      </c>
      <c r="AX121" s="11">
        <f t="shared" si="138"/>
        <v>0</v>
      </c>
      <c r="AZ121">
        <f t="shared" si="135"/>
        <v>0</v>
      </c>
    </row>
    <row r="122" spans="1:52" ht="15">
      <c r="A122" s="182"/>
      <c r="B122" s="153" t="s">
        <v>49</v>
      </c>
      <c r="C122" s="12" t="s">
        <v>12</v>
      </c>
      <c r="D122" s="13">
        <f aca="true" t="shared" si="145" ref="D122:AG122">D313+D505</f>
        <v>0</v>
      </c>
      <c r="E122" s="13">
        <f t="shared" si="145"/>
        <v>0</v>
      </c>
      <c r="F122" s="13">
        <f t="shared" si="145"/>
        <v>0</v>
      </c>
      <c r="G122" s="13">
        <f t="shared" si="145"/>
        <v>0</v>
      </c>
      <c r="H122" s="13">
        <f t="shared" si="145"/>
        <v>0</v>
      </c>
      <c r="I122" s="13">
        <f t="shared" si="145"/>
        <v>0</v>
      </c>
      <c r="J122" s="13">
        <f t="shared" si="145"/>
        <v>0</v>
      </c>
      <c r="K122" s="13">
        <f t="shared" si="145"/>
        <v>0</v>
      </c>
      <c r="L122" s="13">
        <f t="shared" si="145"/>
        <v>0</v>
      </c>
      <c r="M122" s="13">
        <f t="shared" si="145"/>
        <v>0</v>
      </c>
      <c r="N122" s="13">
        <f t="shared" si="145"/>
        <v>12</v>
      </c>
      <c r="O122" s="13">
        <f t="shared" si="145"/>
        <v>5</v>
      </c>
      <c r="P122" s="13">
        <f t="shared" si="145"/>
        <v>1</v>
      </c>
      <c r="Q122" s="13">
        <f t="shared" si="145"/>
        <v>2</v>
      </c>
      <c r="R122" s="13">
        <f t="shared" si="145"/>
        <v>1</v>
      </c>
      <c r="S122" s="13">
        <f t="shared" si="145"/>
        <v>0</v>
      </c>
      <c r="T122" s="13">
        <f t="shared" si="145"/>
        <v>1</v>
      </c>
      <c r="U122" s="13">
        <f t="shared" si="145"/>
        <v>0</v>
      </c>
      <c r="V122" s="13">
        <f t="shared" si="145"/>
        <v>0</v>
      </c>
      <c r="W122" s="13">
        <f t="shared" si="145"/>
        <v>0</v>
      </c>
      <c r="X122" s="13">
        <f t="shared" si="145"/>
        <v>0</v>
      </c>
      <c r="Y122" s="13">
        <f t="shared" si="145"/>
        <v>0</v>
      </c>
      <c r="Z122" s="13">
        <f t="shared" si="145"/>
        <v>0</v>
      </c>
      <c r="AA122" s="13">
        <f t="shared" si="145"/>
        <v>0</v>
      </c>
      <c r="AB122" s="13">
        <f t="shared" si="145"/>
        <v>0</v>
      </c>
      <c r="AC122" s="13">
        <f t="shared" si="145"/>
        <v>0</v>
      </c>
      <c r="AD122" s="13">
        <f t="shared" si="145"/>
        <v>0</v>
      </c>
      <c r="AE122" s="13">
        <f t="shared" si="145"/>
        <v>0</v>
      </c>
      <c r="AF122" s="13">
        <f t="shared" si="145"/>
        <v>0</v>
      </c>
      <c r="AG122" s="13">
        <f t="shared" si="145"/>
        <v>0</v>
      </c>
      <c r="AH122" s="27">
        <f t="shared" si="83"/>
        <v>15</v>
      </c>
      <c r="AI122" s="27">
        <f t="shared" si="84"/>
        <v>7</v>
      </c>
      <c r="AJ122" s="27">
        <f t="shared" si="85"/>
        <v>22</v>
      </c>
      <c r="AM122">
        <v>15</v>
      </c>
      <c r="AN122">
        <v>7</v>
      </c>
      <c r="AO122">
        <v>22</v>
      </c>
      <c r="AQ122">
        <f t="shared" si="86"/>
        <v>0</v>
      </c>
      <c r="AR122">
        <f t="shared" si="87"/>
        <v>0</v>
      </c>
      <c r="AS122">
        <f t="shared" si="88"/>
        <v>0</v>
      </c>
      <c r="AT122" s="215"/>
      <c r="AU122" s="219" t="s">
        <v>72</v>
      </c>
      <c r="AV122" s="22" t="s">
        <v>12</v>
      </c>
      <c r="AW122" s="22">
        <f t="shared" si="138"/>
        <v>4</v>
      </c>
      <c r="AX122" s="22">
        <f t="shared" si="138"/>
        <v>65</v>
      </c>
      <c r="AZ122">
        <f t="shared" si="135"/>
        <v>0</v>
      </c>
    </row>
    <row r="123" spans="1:52" ht="15">
      <c r="A123" s="182"/>
      <c r="B123" s="154"/>
      <c r="C123" s="12" t="s">
        <v>13</v>
      </c>
      <c r="D123" s="13">
        <f aca="true" t="shared" si="146" ref="D123:AG123">D314+D506</f>
        <v>0</v>
      </c>
      <c r="E123" s="13">
        <f t="shared" si="146"/>
        <v>0</v>
      </c>
      <c r="F123" s="13">
        <f t="shared" si="146"/>
        <v>0</v>
      </c>
      <c r="G123" s="13">
        <f t="shared" si="146"/>
        <v>0</v>
      </c>
      <c r="H123" s="13">
        <f t="shared" si="146"/>
        <v>0</v>
      </c>
      <c r="I123" s="13">
        <f t="shared" si="146"/>
        <v>0</v>
      </c>
      <c r="J123" s="13">
        <f t="shared" si="146"/>
        <v>0</v>
      </c>
      <c r="K123" s="13">
        <f t="shared" si="146"/>
        <v>0</v>
      </c>
      <c r="L123" s="13">
        <f t="shared" si="146"/>
        <v>0</v>
      </c>
      <c r="M123" s="13">
        <f t="shared" si="146"/>
        <v>0</v>
      </c>
      <c r="N123" s="13">
        <f t="shared" si="146"/>
        <v>0</v>
      </c>
      <c r="O123" s="13">
        <f t="shared" si="146"/>
        <v>0</v>
      </c>
      <c r="P123" s="13">
        <f t="shared" si="146"/>
        <v>0</v>
      </c>
      <c r="Q123" s="13">
        <f t="shared" si="146"/>
        <v>0</v>
      </c>
      <c r="R123" s="13">
        <f t="shared" si="146"/>
        <v>0</v>
      </c>
      <c r="S123" s="13">
        <f t="shared" si="146"/>
        <v>0</v>
      </c>
      <c r="T123" s="13">
        <f t="shared" si="146"/>
        <v>0</v>
      </c>
      <c r="U123" s="13">
        <f t="shared" si="146"/>
        <v>0</v>
      </c>
      <c r="V123" s="13">
        <f t="shared" si="146"/>
        <v>0</v>
      </c>
      <c r="W123" s="13">
        <f t="shared" si="146"/>
        <v>0</v>
      </c>
      <c r="X123" s="13">
        <f t="shared" si="146"/>
        <v>0</v>
      </c>
      <c r="Y123" s="13">
        <f t="shared" si="146"/>
        <v>0</v>
      </c>
      <c r="Z123" s="13">
        <f t="shared" si="146"/>
        <v>0</v>
      </c>
      <c r="AA123" s="13">
        <f t="shared" si="146"/>
        <v>0</v>
      </c>
      <c r="AB123" s="13">
        <f t="shared" si="146"/>
        <v>0</v>
      </c>
      <c r="AC123" s="13">
        <f t="shared" si="146"/>
        <v>0</v>
      </c>
      <c r="AD123" s="13">
        <f t="shared" si="146"/>
        <v>0</v>
      </c>
      <c r="AE123" s="13">
        <f t="shared" si="146"/>
        <v>0</v>
      </c>
      <c r="AF123" s="13">
        <f t="shared" si="146"/>
        <v>0</v>
      </c>
      <c r="AG123" s="13">
        <f t="shared" si="146"/>
        <v>0</v>
      </c>
      <c r="AH123" s="27">
        <f t="shared" si="83"/>
        <v>0</v>
      </c>
      <c r="AI123" s="27">
        <f t="shared" si="84"/>
        <v>0</v>
      </c>
      <c r="AJ123" s="27">
        <f t="shared" si="85"/>
        <v>0</v>
      </c>
      <c r="AM123">
        <v>0</v>
      </c>
      <c r="AN123">
        <v>0</v>
      </c>
      <c r="AO123">
        <v>0</v>
      </c>
      <c r="AQ123">
        <f t="shared" si="86"/>
        <v>0</v>
      </c>
      <c r="AR123">
        <f t="shared" si="87"/>
        <v>0</v>
      </c>
      <c r="AS123">
        <f t="shared" si="88"/>
        <v>0</v>
      </c>
      <c r="AT123" s="216"/>
      <c r="AU123" s="220"/>
      <c r="AV123" s="22" t="s">
        <v>13</v>
      </c>
      <c r="AW123" s="22">
        <f t="shared" si="138"/>
        <v>0</v>
      </c>
      <c r="AX123" s="22">
        <f t="shared" si="138"/>
        <v>0</v>
      </c>
      <c r="AZ123">
        <f t="shared" si="135"/>
        <v>0</v>
      </c>
    </row>
    <row r="124" spans="1:52" ht="26.25" customHeight="1">
      <c r="A124" s="182"/>
      <c r="B124" s="153" t="s">
        <v>50</v>
      </c>
      <c r="C124" s="12" t="s">
        <v>12</v>
      </c>
      <c r="D124" s="13">
        <f aca="true" t="shared" si="147" ref="D124:AG124">D315+D507</f>
        <v>0</v>
      </c>
      <c r="E124" s="13">
        <f t="shared" si="147"/>
        <v>0</v>
      </c>
      <c r="F124" s="13">
        <f t="shared" si="147"/>
        <v>0</v>
      </c>
      <c r="G124" s="13">
        <f t="shared" si="147"/>
        <v>0</v>
      </c>
      <c r="H124" s="13">
        <f t="shared" si="147"/>
        <v>0</v>
      </c>
      <c r="I124" s="13">
        <f t="shared" si="147"/>
        <v>0</v>
      </c>
      <c r="J124" s="13">
        <f t="shared" si="147"/>
        <v>0</v>
      </c>
      <c r="K124" s="13">
        <f t="shared" si="147"/>
        <v>0</v>
      </c>
      <c r="L124" s="13">
        <f t="shared" si="147"/>
        <v>0</v>
      </c>
      <c r="M124" s="13">
        <f t="shared" si="147"/>
        <v>0</v>
      </c>
      <c r="N124" s="13">
        <f t="shared" si="147"/>
        <v>4</v>
      </c>
      <c r="O124" s="13">
        <f t="shared" si="147"/>
        <v>10</v>
      </c>
      <c r="P124" s="13">
        <f t="shared" si="147"/>
        <v>4</v>
      </c>
      <c r="Q124" s="13">
        <f t="shared" si="147"/>
        <v>0</v>
      </c>
      <c r="R124" s="13">
        <f t="shared" si="147"/>
        <v>1</v>
      </c>
      <c r="S124" s="13">
        <f t="shared" si="147"/>
        <v>0</v>
      </c>
      <c r="T124" s="13">
        <f t="shared" si="147"/>
        <v>0</v>
      </c>
      <c r="U124" s="13">
        <f t="shared" si="147"/>
        <v>0</v>
      </c>
      <c r="V124" s="13">
        <f t="shared" si="147"/>
        <v>0</v>
      </c>
      <c r="W124" s="13">
        <f t="shared" si="147"/>
        <v>0</v>
      </c>
      <c r="X124" s="13">
        <f t="shared" si="147"/>
        <v>0</v>
      </c>
      <c r="Y124" s="13">
        <f t="shared" si="147"/>
        <v>0</v>
      </c>
      <c r="Z124" s="13">
        <f t="shared" si="147"/>
        <v>0</v>
      </c>
      <c r="AA124" s="13">
        <f t="shared" si="147"/>
        <v>0</v>
      </c>
      <c r="AB124" s="13">
        <f t="shared" si="147"/>
        <v>0</v>
      </c>
      <c r="AC124" s="13">
        <f t="shared" si="147"/>
        <v>0</v>
      </c>
      <c r="AD124" s="13">
        <f t="shared" si="147"/>
        <v>0</v>
      </c>
      <c r="AE124" s="13">
        <f t="shared" si="147"/>
        <v>0</v>
      </c>
      <c r="AF124" s="13">
        <f t="shared" si="147"/>
        <v>0</v>
      </c>
      <c r="AG124" s="13">
        <f t="shared" si="147"/>
        <v>0</v>
      </c>
      <c r="AH124" s="27">
        <f t="shared" si="83"/>
        <v>9</v>
      </c>
      <c r="AI124" s="27">
        <f t="shared" si="84"/>
        <v>10</v>
      </c>
      <c r="AJ124" s="27">
        <f t="shared" si="85"/>
        <v>19</v>
      </c>
      <c r="AM124">
        <v>9</v>
      </c>
      <c r="AN124">
        <v>10</v>
      </c>
      <c r="AO124">
        <v>19</v>
      </c>
      <c r="AQ124">
        <f t="shared" si="86"/>
        <v>0</v>
      </c>
      <c r="AR124">
        <f t="shared" si="87"/>
        <v>0</v>
      </c>
      <c r="AS124">
        <f t="shared" si="88"/>
        <v>0</v>
      </c>
      <c r="AT124" s="221" t="s">
        <v>73</v>
      </c>
      <c r="AU124" s="221"/>
      <c r="AV124" s="11" t="s">
        <v>12</v>
      </c>
      <c r="AW124" s="11">
        <f t="shared" si="138"/>
        <v>55</v>
      </c>
      <c r="AX124" s="11">
        <f t="shared" si="138"/>
        <v>35</v>
      </c>
      <c r="AZ124">
        <f>AW124-AH174</f>
        <v>0</v>
      </c>
    </row>
    <row r="125" spans="1:52" ht="15">
      <c r="A125" s="182"/>
      <c r="B125" s="154"/>
      <c r="C125" s="12" t="s">
        <v>13</v>
      </c>
      <c r="D125" s="13">
        <f aca="true" t="shared" si="148" ref="D125:AG125">D316+D508</f>
        <v>0</v>
      </c>
      <c r="E125" s="13">
        <f t="shared" si="148"/>
        <v>0</v>
      </c>
      <c r="F125" s="13">
        <f t="shared" si="148"/>
        <v>0</v>
      </c>
      <c r="G125" s="13">
        <f t="shared" si="148"/>
        <v>0</v>
      </c>
      <c r="H125" s="13">
        <f t="shared" si="148"/>
        <v>0</v>
      </c>
      <c r="I125" s="13">
        <f t="shared" si="148"/>
        <v>0</v>
      </c>
      <c r="J125" s="13">
        <f t="shared" si="148"/>
        <v>0</v>
      </c>
      <c r="K125" s="13">
        <f t="shared" si="148"/>
        <v>0</v>
      </c>
      <c r="L125" s="13">
        <f t="shared" si="148"/>
        <v>0</v>
      </c>
      <c r="M125" s="13">
        <f t="shared" si="148"/>
        <v>0</v>
      </c>
      <c r="N125" s="13">
        <f t="shared" si="148"/>
        <v>0</v>
      </c>
      <c r="O125" s="13">
        <f t="shared" si="148"/>
        <v>0</v>
      </c>
      <c r="P125" s="13">
        <f t="shared" si="148"/>
        <v>0</v>
      </c>
      <c r="Q125" s="13">
        <f t="shared" si="148"/>
        <v>0</v>
      </c>
      <c r="R125" s="13">
        <f t="shared" si="148"/>
        <v>0</v>
      </c>
      <c r="S125" s="13">
        <f t="shared" si="148"/>
        <v>0</v>
      </c>
      <c r="T125" s="13">
        <f t="shared" si="148"/>
        <v>0</v>
      </c>
      <c r="U125" s="13">
        <f t="shared" si="148"/>
        <v>0</v>
      </c>
      <c r="V125" s="13">
        <f t="shared" si="148"/>
        <v>0</v>
      </c>
      <c r="W125" s="13">
        <f t="shared" si="148"/>
        <v>0</v>
      </c>
      <c r="X125" s="13">
        <f t="shared" si="148"/>
        <v>0</v>
      </c>
      <c r="Y125" s="13">
        <f t="shared" si="148"/>
        <v>0</v>
      </c>
      <c r="Z125" s="13">
        <f t="shared" si="148"/>
        <v>0</v>
      </c>
      <c r="AA125" s="13">
        <f t="shared" si="148"/>
        <v>0</v>
      </c>
      <c r="AB125" s="13">
        <f t="shared" si="148"/>
        <v>0</v>
      </c>
      <c r="AC125" s="13">
        <f t="shared" si="148"/>
        <v>0</v>
      </c>
      <c r="AD125" s="13">
        <f t="shared" si="148"/>
        <v>0</v>
      </c>
      <c r="AE125" s="13">
        <f t="shared" si="148"/>
        <v>0</v>
      </c>
      <c r="AF125" s="13">
        <f t="shared" si="148"/>
        <v>0</v>
      </c>
      <c r="AG125" s="13">
        <f t="shared" si="148"/>
        <v>0</v>
      </c>
      <c r="AH125" s="27">
        <f t="shared" si="83"/>
        <v>0</v>
      </c>
      <c r="AI125" s="27">
        <f t="shared" si="84"/>
        <v>0</v>
      </c>
      <c r="AJ125" s="27">
        <f t="shared" si="85"/>
        <v>0</v>
      </c>
      <c r="AM125">
        <v>0</v>
      </c>
      <c r="AN125">
        <v>0</v>
      </c>
      <c r="AO125">
        <v>0</v>
      </c>
      <c r="AQ125">
        <f t="shared" si="86"/>
        <v>0</v>
      </c>
      <c r="AR125">
        <f t="shared" si="87"/>
        <v>0</v>
      </c>
      <c r="AS125">
        <f t="shared" si="88"/>
        <v>0</v>
      </c>
      <c r="AT125" s="221"/>
      <c r="AU125" s="221"/>
      <c r="AV125" s="11" t="s">
        <v>13</v>
      </c>
      <c r="AW125" s="11">
        <f t="shared" si="138"/>
        <v>0</v>
      </c>
      <c r="AX125" s="11">
        <f t="shared" si="138"/>
        <v>1</v>
      </c>
      <c r="AZ125">
        <f aca="true" t="shared" si="149" ref="AZ125:AZ141">AW125-AH175</f>
        <v>0</v>
      </c>
    </row>
    <row r="126" spans="1:52" ht="26.25" customHeight="1">
      <c r="A126" s="182"/>
      <c r="B126" s="153" t="s">
        <v>51</v>
      </c>
      <c r="C126" s="12" t="s">
        <v>12</v>
      </c>
      <c r="D126" s="13">
        <f aca="true" t="shared" si="150" ref="D126:AG126">D317+D509</f>
        <v>0</v>
      </c>
      <c r="E126" s="13">
        <f t="shared" si="150"/>
        <v>0</v>
      </c>
      <c r="F126" s="13">
        <f t="shared" si="150"/>
        <v>0</v>
      </c>
      <c r="G126" s="13">
        <f t="shared" si="150"/>
        <v>0</v>
      </c>
      <c r="H126" s="13">
        <f t="shared" si="150"/>
        <v>0</v>
      </c>
      <c r="I126" s="13">
        <f t="shared" si="150"/>
        <v>0</v>
      </c>
      <c r="J126" s="13">
        <f t="shared" si="150"/>
        <v>0</v>
      </c>
      <c r="K126" s="13">
        <f t="shared" si="150"/>
        <v>0</v>
      </c>
      <c r="L126" s="13">
        <f t="shared" si="150"/>
        <v>1</v>
      </c>
      <c r="M126" s="13">
        <f t="shared" si="150"/>
        <v>0</v>
      </c>
      <c r="N126" s="13">
        <f t="shared" si="150"/>
        <v>5</v>
      </c>
      <c r="O126" s="13">
        <f t="shared" si="150"/>
        <v>4</v>
      </c>
      <c r="P126" s="13">
        <f t="shared" si="150"/>
        <v>2</v>
      </c>
      <c r="Q126" s="13">
        <f t="shared" si="150"/>
        <v>1</v>
      </c>
      <c r="R126" s="13">
        <f t="shared" si="150"/>
        <v>0</v>
      </c>
      <c r="S126" s="13">
        <f t="shared" si="150"/>
        <v>0</v>
      </c>
      <c r="T126" s="13">
        <f t="shared" si="150"/>
        <v>2</v>
      </c>
      <c r="U126" s="13">
        <f t="shared" si="150"/>
        <v>0</v>
      </c>
      <c r="V126" s="13">
        <f t="shared" si="150"/>
        <v>0</v>
      </c>
      <c r="W126" s="13">
        <f t="shared" si="150"/>
        <v>0</v>
      </c>
      <c r="X126" s="13">
        <f t="shared" si="150"/>
        <v>0</v>
      </c>
      <c r="Y126" s="13">
        <f t="shared" si="150"/>
        <v>0</v>
      </c>
      <c r="Z126" s="13">
        <f t="shared" si="150"/>
        <v>0</v>
      </c>
      <c r="AA126" s="13">
        <f t="shared" si="150"/>
        <v>0</v>
      </c>
      <c r="AB126" s="13">
        <f t="shared" si="150"/>
        <v>0</v>
      </c>
      <c r="AC126" s="13">
        <f t="shared" si="150"/>
        <v>1</v>
      </c>
      <c r="AD126" s="13">
        <f t="shared" si="150"/>
        <v>0</v>
      </c>
      <c r="AE126" s="13">
        <f t="shared" si="150"/>
        <v>0</v>
      </c>
      <c r="AF126" s="13">
        <f t="shared" si="150"/>
        <v>0</v>
      </c>
      <c r="AG126" s="13">
        <f t="shared" si="150"/>
        <v>0</v>
      </c>
      <c r="AH126" s="27">
        <f t="shared" si="83"/>
        <v>10</v>
      </c>
      <c r="AI126" s="27">
        <f t="shared" si="84"/>
        <v>6</v>
      </c>
      <c r="AJ126" s="27">
        <f t="shared" si="85"/>
        <v>16</v>
      </c>
      <c r="AM126">
        <v>10</v>
      </c>
      <c r="AN126">
        <v>6</v>
      </c>
      <c r="AO126">
        <v>16</v>
      </c>
      <c r="AQ126">
        <f t="shared" si="86"/>
        <v>0</v>
      </c>
      <c r="AR126">
        <f t="shared" si="87"/>
        <v>0</v>
      </c>
      <c r="AS126">
        <f t="shared" si="88"/>
        <v>0</v>
      </c>
      <c r="AT126" s="222" t="s">
        <v>74</v>
      </c>
      <c r="AU126" s="222"/>
      <c r="AV126" s="5" t="s">
        <v>12</v>
      </c>
      <c r="AW126" s="11">
        <f t="shared" si="138"/>
        <v>27</v>
      </c>
      <c r="AX126" s="11">
        <f t="shared" si="138"/>
        <v>22</v>
      </c>
      <c r="AZ126">
        <f t="shared" si="149"/>
        <v>0</v>
      </c>
    </row>
    <row r="127" spans="1:52" ht="15">
      <c r="A127" s="182"/>
      <c r="B127" s="154"/>
      <c r="C127" s="12" t="s">
        <v>13</v>
      </c>
      <c r="D127" s="13">
        <f aca="true" t="shared" si="151" ref="D127:AG127">D318+D510</f>
        <v>0</v>
      </c>
      <c r="E127" s="13">
        <f t="shared" si="151"/>
        <v>0</v>
      </c>
      <c r="F127" s="13">
        <f t="shared" si="151"/>
        <v>0</v>
      </c>
      <c r="G127" s="13">
        <f t="shared" si="151"/>
        <v>0</v>
      </c>
      <c r="H127" s="13">
        <f t="shared" si="151"/>
        <v>0</v>
      </c>
      <c r="I127" s="13">
        <f t="shared" si="151"/>
        <v>0</v>
      </c>
      <c r="J127" s="13">
        <f t="shared" si="151"/>
        <v>0</v>
      </c>
      <c r="K127" s="13">
        <f t="shared" si="151"/>
        <v>0</v>
      </c>
      <c r="L127" s="13">
        <f t="shared" si="151"/>
        <v>0</v>
      </c>
      <c r="M127" s="13">
        <f t="shared" si="151"/>
        <v>0</v>
      </c>
      <c r="N127" s="13">
        <f t="shared" si="151"/>
        <v>0</v>
      </c>
      <c r="O127" s="13">
        <f t="shared" si="151"/>
        <v>0</v>
      </c>
      <c r="P127" s="13">
        <f t="shared" si="151"/>
        <v>0</v>
      </c>
      <c r="Q127" s="13">
        <f t="shared" si="151"/>
        <v>0</v>
      </c>
      <c r="R127" s="13">
        <f t="shared" si="151"/>
        <v>0</v>
      </c>
      <c r="S127" s="13">
        <f t="shared" si="151"/>
        <v>0</v>
      </c>
      <c r="T127" s="13">
        <f t="shared" si="151"/>
        <v>0</v>
      </c>
      <c r="U127" s="13">
        <f t="shared" si="151"/>
        <v>0</v>
      </c>
      <c r="V127" s="13">
        <f t="shared" si="151"/>
        <v>0</v>
      </c>
      <c r="W127" s="13">
        <f t="shared" si="151"/>
        <v>0</v>
      </c>
      <c r="X127" s="13">
        <f t="shared" si="151"/>
        <v>0</v>
      </c>
      <c r="Y127" s="13">
        <f t="shared" si="151"/>
        <v>0</v>
      </c>
      <c r="Z127" s="13">
        <f t="shared" si="151"/>
        <v>0</v>
      </c>
      <c r="AA127" s="13">
        <f t="shared" si="151"/>
        <v>0</v>
      </c>
      <c r="AB127" s="13">
        <f t="shared" si="151"/>
        <v>0</v>
      </c>
      <c r="AC127" s="13">
        <f t="shared" si="151"/>
        <v>0</v>
      </c>
      <c r="AD127" s="13">
        <f t="shared" si="151"/>
        <v>0</v>
      </c>
      <c r="AE127" s="13">
        <f t="shared" si="151"/>
        <v>0</v>
      </c>
      <c r="AF127" s="13">
        <f t="shared" si="151"/>
        <v>0</v>
      </c>
      <c r="AG127" s="13">
        <f t="shared" si="151"/>
        <v>0</v>
      </c>
      <c r="AH127" s="27">
        <f t="shared" si="83"/>
        <v>0</v>
      </c>
      <c r="AI127" s="27">
        <f t="shared" si="84"/>
        <v>0</v>
      </c>
      <c r="AJ127" s="27">
        <f t="shared" si="85"/>
        <v>0</v>
      </c>
      <c r="AM127">
        <v>0</v>
      </c>
      <c r="AN127">
        <v>0</v>
      </c>
      <c r="AO127">
        <v>0</v>
      </c>
      <c r="AQ127">
        <f t="shared" si="86"/>
        <v>0</v>
      </c>
      <c r="AR127">
        <f t="shared" si="87"/>
        <v>0</v>
      </c>
      <c r="AS127">
        <f t="shared" si="88"/>
        <v>0</v>
      </c>
      <c r="AT127" s="222"/>
      <c r="AU127" s="222"/>
      <c r="AV127" s="5" t="s">
        <v>13</v>
      </c>
      <c r="AW127" s="11">
        <f t="shared" si="138"/>
        <v>0</v>
      </c>
      <c r="AX127" s="11">
        <f t="shared" si="138"/>
        <v>0</v>
      </c>
      <c r="AZ127">
        <f t="shared" si="149"/>
        <v>0</v>
      </c>
    </row>
    <row r="128" spans="1:52" ht="15">
      <c r="A128" s="182"/>
      <c r="B128" s="153" t="s">
        <v>52</v>
      </c>
      <c r="C128" s="12" t="s">
        <v>12</v>
      </c>
      <c r="D128" s="13">
        <f aca="true" t="shared" si="152" ref="D128:AG128">D319+D511</f>
        <v>0</v>
      </c>
      <c r="E128" s="13">
        <f t="shared" si="152"/>
        <v>0</v>
      </c>
      <c r="F128" s="13">
        <f t="shared" si="152"/>
        <v>0</v>
      </c>
      <c r="G128" s="13">
        <f t="shared" si="152"/>
        <v>0</v>
      </c>
      <c r="H128" s="13">
        <f t="shared" si="152"/>
        <v>0</v>
      </c>
      <c r="I128" s="13">
        <f t="shared" si="152"/>
        <v>1</v>
      </c>
      <c r="J128" s="13">
        <f t="shared" si="152"/>
        <v>0</v>
      </c>
      <c r="K128" s="13">
        <f t="shared" si="152"/>
        <v>0</v>
      </c>
      <c r="L128" s="13">
        <f t="shared" si="152"/>
        <v>0</v>
      </c>
      <c r="M128" s="13">
        <f t="shared" si="152"/>
        <v>0</v>
      </c>
      <c r="N128" s="13">
        <f t="shared" si="152"/>
        <v>2</v>
      </c>
      <c r="O128" s="13">
        <f t="shared" si="152"/>
        <v>5</v>
      </c>
      <c r="P128" s="13">
        <f t="shared" si="152"/>
        <v>1</v>
      </c>
      <c r="Q128" s="13">
        <f t="shared" si="152"/>
        <v>1</v>
      </c>
      <c r="R128" s="13">
        <f t="shared" si="152"/>
        <v>1</v>
      </c>
      <c r="S128" s="13">
        <f t="shared" si="152"/>
        <v>0</v>
      </c>
      <c r="T128" s="13">
        <f t="shared" si="152"/>
        <v>1</v>
      </c>
      <c r="U128" s="13">
        <f t="shared" si="152"/>
        <v>0</v>
      </c>
      <c r="V128" s="13">
        <f t="shared" si="152"/>
        <v>2</v>
      </c>
      <c r="W128" s="13">
        <f t="shared" si="152"/>
        <v>0</v>
      </c>
      <c r="X128" s="13">
        <f t="shared" si="152"/>
        <v>1</v>
      </c>
      <c r="Y128" s="13">
        <f t="shared" si="152"/>
        <v>0</v>
      </c>
      <c r="Z128" s="13">
        <f t="shared" si="152"/>
        <v>0</v>
      </c>
      <c r="AA128" s="13">
        <f t="shared" si="152"/>
        <v>0</v>
      </c>
      <c r="AB128" s="13">
        <f t="shared" si="152"/>
        <v>0</v>
      </c>
      <c r="AC128" s="13">
        <f t="shared" si="152"/>
        <v>0</v>
      </c>
      <c r="AD128" s="13">
        <f t="shared" si="152"/>
        <v>0</v>
      </c>
      <c r="AE128" s="13">
        <f t="shared" si="152"/>
        <v>0</v>
      </c>
      <c r="AF128" s="13">
        <f t="shared" si="152"/>
        <v>0</v>
      </c>
      <c r="AG128" s="13">
        <f t="shared" si="152"/>
        <v>0</v>
      </c>
      <c r="AH128" s="27">
        <f t="shared" si="83"/>
        <v>8</v>
      </c>
      <c r="AI128" s="27">
        <f t="shared" si="84"/>
        <v>7</v>
      </c>
      <c r="AJ128" s="27">
        <f t="shared" si="85"/>
        <v>15</v>
      </c>
      <c r="AM128">
        <v>8</v>
      </c>
      <c r="AN128">
        <v>7</v>
      </c>
      <c r="AO128">
        <v>15</v>
      </c>
      <c r="AQ128">
        <f t="shared" si="86"/>
        <v>0</v>
      </c>
      <c r="AR128">
        <f t="shared" si="87"/>
        <v>0</v>
      </c>
      <c r="AS128">
        <f t="shared" si="88"/>
        <v>0</v>
      </c>
      <c r="AT128" s="206" t="s">
        <v>75</v>
      </c>
      <c r="AU128" s="207"/>
      <c r="AV128" s="8" t="s">
        <v>76</v>
      </c>
      <c r="AW128" s="11">
        <f t="shared" si="138"/>
        <v>225</v>
      </c>
      <c r="AX128" s="11">
        <f t="shared" si="138"/>
        <v>388</v>
      </c>
      <c r="AZ128">
        <f t="shared" si="149"/>
        <v>0</v>
      </c>
    </row>
    <row r="129" spans="1:52" ht="15">
      <c r="A129" s="182"/>
      <c r="B129" s="154"/>
      <c r="C129" s="12" t="s">
        <v>13</v>
      </c>
      <c r="D129" s="13">
        <f aca="true" t="shared" si="153" ref="D129:AG129">D320+D512</f>
        <v>0</v>
      </c>
      <c r="E129" s="13">
        <f t="shared" si="153"/>
        <v>0</v>
      </c>
      <c r="F129" s="13">
        <f t="shared" si="153"/>
        <v>0</v>
      </c>
      <c r="G129" s="13">
        <f t="shared" si="153"/>
        <v>0</v>
      </c>
      <c r="H129" s="13">
        <f t="shared" si="153"/>
        <v>0</v>
      </c>
      <c r="I129" s="13">
        <f t="shared" si="153"/>
        <v>0</v>
      </c>
      <c r="J129" s="13">
        <f t="shared" si="153"/>
        <v>0</v>
      </c>
      <c r="K129" s="13">
        <f t="shared" si="153"/>
        <v>0</v>
      </c>
      <c r="L129" s="13">
        <f t="shared" si="153"/>
        <v>0</v>
      </c>
      <c r="M129" s="13">
        <f t="shared" si="153"/>
        <v>0</v>
      </c>
      <c r="N129" s="13">
        <f t="shared" si="153"/>
        <v>0</v>
      </c>
      <c r="O129" s="13">
        <f t="shared" si="153"/>
        <v>0</v>
      </c>
      <c r="P129" s="13">
        <f t="shared" si="153"/>
        <v>0</v>
      </c>
      <c r="Q129" s="13">
        <f t="shared" si="153"/>
        <v>0</v>
      </c>
      <c r="R129" s="13">
        <f t="shared" si="153"/>
        <v>0</v>
      </c>
      <c r="S129" s="13">
        <f t="shared" si="153"/>
        <v>0</v>
      </c>
      <c r="T129" s="13">
        <f t="shared" si="153"/>
        <v>0</v>
      </c>
      <c r="U129" s="13">
        <f t="shared" si="153"/>
        <v>0</v>
      </c>
      <c r="V129" s="13">
        <f t="shared" si="153"/>
        <v>0</v>
      </c>
      <c r="W129" s="13">
        <f t="shared" si="153"/>
        <v>0</v>
      </c>
      <c r="X129" s="13">
        <f t="shared" si="153"/>
        <v>0</v>
      </c>
      <c r="Y129" s="13">
        <f t="shared" si="153"/>
        <v>0</v>
      </c>
      <c r="Z129" s="13">
        <f t="shared" si="153"/>
        <v>0</v>
      </c>
      <c r="AA129" s="13">
        <f t="shared" si="153"/>
        <v>0</v>
      </c>
      <c r="AB129" s="13">
        <f t="shared" si="153"/>
        <v>0</v>
      </c>
      <c r="AC129" s="13">
        <f t="shared" si="153"/>
        <v>0</v>
      </c>
      <c r="AD129" s="13">
        <f t="shared" si="153"/>
        <v>0</v>
      </c>
      <c r="AE129" s="13">
        <f t="shared" si="153"/>
        <v>0</v>
      </c>
      <c r="AF129" s="13">
        <f t="shared" si="153"/>
        <v>0</v>
      </c>
      <c r="AG129" s="13">
        <f t="shared" si="153"/>
        <v>0</v>
      </c>
      <c r="AH129" s="27">
        <f t="shared" si="83"/>
        <v>0</v>
      </c>
      <c r="AI129" s="27">
        <f t="shared" si="84"/>
        <v>0</v>
      </c>
      <c r="AJ129" s="27">
        <f t="shared" si="85"/>
        <v>0</v>
      </c>
      <c r="AM129">
        <v>0</v>
      </c>
      <c r="AN129">
        <v>0</v>
      </c>
      <c r="AO129">
        <v>0</v>
      </c>
      <c r="AQ129">
        <f t="shared" si="86"/>
        <v>0</v>
      </c>
      <c r="AR129">
        <f t="shared" si="87"/>
        <v>0</v>
      </c>
      <c r="AS129">
        <f t="shared" si="88"/>
        <v>0</v>
      </c>
      <c r="AT129" s="200" t="s">
        <v>77</v>
      </c>
      <c r="AU129" s="201"/>
      <c r="AV129" s="6" t="s">
        <v>12</v>
      </c>
      <c r="AW129" s="11">
        <f t="shared" si="138"/>
        <v>16</v>
      </c>
      <c r="AX129" s="11">
        <f t="shared" si="138"/>
        <v>18</v>
      </c>
      <c r="AZ129">
        <f t="shared" si="149"/>
        <v>0</v>
      </c>
    </row>
    <row r="130" spans="1:52" ht="15">
      <c r="A130" s="182"/>
      <c r="B130" s="153" t="s">
        <v>53</v>
      </c>
      <c r="C130" s="12" t="s">
        <v>12</v>
      </c>
      <c r="D130" s="13">
        <f aca="true" t="shared" si="154" ref="D130:AG130">D321+D513</f>
        <v>0</v>
      </c>
      <c r="E130" s="13">
        <f t="shared" si="154"/>
        <v>0</v>
      </c>
      <c r="F130" s="13">
        <f t="shared" si="154"/>
        <v>0</v>
      </c>
      <c r="G130" s="13">
        <f t="shared" si="154"/>
        <v>0</v>
      </c>
      <c r="H130" s="13">
        <f t="shared" si="154"/>
        <v>0</v>
      </c>
      <c r="I130" s="13">
        <f t="shared" si="154"/>
        <v>0</v>
      </c>
      <c r="J130" s="13">
        <f t="shared" si="154"/>
        <v>0</v>
      </c>
      <c r="K130" s="13">
        <f t="shared" si="154"/>
        <v>0</v>
      </c>
      <c r="L130" s="13">
        <f t="shared" si="154"/>
        <v>1</v>
      </c>
      <c r="M130" s="13">
        <f t="shared" si="154"/>
        <v>0</v>
      </c>
      <c r="N130" s="13">
        <f t="shared" si="154"/>
        <v>12</v>
      </c>
      <c r="O130" s="13">
        <f t="shared" si="154"/>
        <v>9</v>
      </c>
      <c r="P130" s="13">
        <f t="shared" si="154"/>
        <v>3</v>
      </c>
      <c r="Q130" s="13">
        <f t="shared" si="154"/>
        <v>2</v>
      </c>
      <c r="R130" s="13">
        <f t="shared" si="154"/>
        <v>0</v>
      </c>
      <c r="S130" s="13">
        <f t="shared" si="154"/>
        <v>0</v>
      </c>
      <c r="T130" s="13">
        <f t="shared" si="154"/>
        <v>2</v>
      </c>
      <c r="U130" s="13">
        <f t="shared" si="154"/>
        <v>0</v>
      </c>
      <c r="V130" s="13">
        <f t="shared" si="154"/>
        <v>0</v>
      </c>
      <c r="W130" s="13">
        <f t="shared" si="154"/>
        <v>0</v>
      </c>
      <c r="X130" s="13">
        <f t="shared" si="154"/>
        <v>0</v>
      </c>
      <c r="Y130" s="13">
        <f t="shared" si="154"/>
        <v>0</v>
      </c>
      <c r="Z130" s="13">
        <f t="shared" si="154"/>
        <v>0</v>
      </c>
      <c r="AA130" s="13">
        <f t="shared" si="154"/>
        <v>0</v>
      </c>
      <c r="AB130" s="13">
        <f t="shared" si="154"/>
        <v>0</v>
      </c>
      <c r="AC130" s="13">
        <f t="shared" si="154"/>
        <v>0</v>
      </c>
      <c r="AD130" s="13">
        <f t="shared" si="154"/>
        <v>0</v>
      </c>
      <c r="AE130" s="13">
        <f t="shared" si="154"/>
        <v>0</v>
      </c>
      <c r="AF130" s="13">
        <f t="shared" si="154"/>
        <v>0</v>
      </c>
      <c r="AG130" s="13">
        <f t="shared" si="154"/>
        <v>0</v>
      </c>
      <c r="AH130" s="27">
        <f t="shared" si="83"/>
        <v>18</v>
      </c>
      <c r="AI130" s="27">
        <f t="shared" si="84"/>
        <v>11</v>
      </c>
      <c r="AJ130" s="27">
        <f t="shared" si="85"/>
        <v>29</v>
      </c>
      <c r="AM130">
        <v>18</v>
      </c>
      <c r="AN130">
        <v>11</v>
      </c>
      <c r="AO130">
        <v>29</v>
      </c>
      <c r="AQ130">
        <f t="shared" si="86"/>
        <v>0</v>
      </c>
      <c r="AR130">
        <f t="shared" si="87"/>
        <v>0</v>
      </c>
      <c r="AS130">
        <f t="shared" si="88"/>
        <v>0</v>
      </c>
      <c r="AT130" s="202" t="s">
        <v>78</v>
      </c>
      <c r="AU130" s="203"/>
      <c r="AV130" s="5" t="s">
        <v>12</v>
      </c>
      <c r="AW130" s="11">
        <f t="shared" si="138"/>
        <v>25</v>
      </c>
      <c r="AX130" s="11">
        <f t="shared" si="138"/>
        <v>31</v>
      </c>
      <c r="AZ130">
        <f t="shared" si="149"/>
        <v>0</v>
      </c>
    </row>
    <row r="131" spans="1:52" ht="15">
      <c r="A131" s="182"/>
      <c r="B131" s="154"/>
      <c r="C131" s="12" t="s">
        <v>13</v>
      </c>
      <c r="D131" s="13">
        <f aca="true" t="shared" si="155" ref="D131:AG131">D322+D514</f>
        <v>0</v>
      </c>
      <c r="E131" s="13">
        <f t="shared" si="155"/>
        <v>0</v>
      </c>
      <c r="F131" s="13">
        <f t="shared" si="155"/>
        <v>0</v>
      </c>
      <c r="G131" s="13">
        <f t="shared" si="155"/>
        <v>0</v>
      </c>
      <c r="H131" s="13">
        <f t="shared" si="155"/>
        <v>0</v>
      </c>
      <c r="I131" s="13">
        <f t="shared" si="155"/>
        <v>0</v>
      </c>
      <c r="J131" s="13">
        <f t="shared" si="155"/>
        <v>0</v>
      </c>
      <c r="K131" s="13">
        <f t="shared" si="155"/>
        <v>0</v>
      </c>
      <c r="L131" s="13">
        <f t="shared" si="155"/>
        <v>0</v>
      </c>
      <c r="M131" s="13">
        <f t="shared" si="155"/>
        <v>0</v>
      </c>
      <c r="N131" s="13">
        <f t="shared" si="155"/>
        <v>0</v>
      </c>
      <c r="O131" s="13">
        <f t="shared" si="155"/>
        <v>0</v>
      </c>
      <c r="P131" s="13">
        <f t="shared" si="155"/>
        <v>0</v>
      </c>
      <c r="Q131" s="13">
        <f t="shared" si="155"/>
        <v>0</v>
      </c>
      <c r="R131" s="13">
        <f t="shared" si="155"/>
        <v>0</v>
      </c>
      <c r="S131" s="13">
        <f t="shared" si="155"/>
        <v>0</v>
      </c>
      <c r="T131" s="13">
        <f t="shared" si="155"/>
        <v>0</v>
      </c>
      <c r="U131" s="13">
        <f t="shared" si="155"/>
        <v>0</v>
      </c>
      <c r="V131" s="13">
        <f t="shared" si="155"/>
        <v>0</v>
      </c>
      <c r="W131" s="13">
        <f t="shared" si="155"/>
        <v>0</v>
      </c>
      <c r="X131" s="13">
        <f t="shared" si="155"/>
        <v>0</v>
      </c>
      <c r="Y131" s="13">
        <f t="shared" si="155"/>
        <v>0</v>
      </c>
      <c r="Z131" s="13">
        <f t="shared" si="155"/>
        <v>0</v>
      </c>
      <c r="AA131" s="13">
        <f t="shared" si="155"/>
        <v>0</v>
      </c>
      <c r="AB131" s="13">
        <f t="shared" si="155"/>
        <v>0</v>
      </c>
      <c r="AC131" s="13">
        <f t="shared" si="155"/>
        <v>0</v>
      </c>
      <c r="AD131" s="13">
        <f t="shared" si="155"/>
        <v>0</v>
      </c>
      <c r="AE131" s="13">
        <f t="shared" si="155"/>
        <v>0</v>
      </c>
      <c r="AF131" s="13">
        <f t="shared" si="155"/>
        <v>0</v>
      </c>
      <c r="AG131" s="13">
        <f t="shared" si="155"/>
        <v>0</v>
      </c>
      <c r="AH131" s="27">
        <f t="shared" si="83"/>
        <v>0</v>
      </c>
      <c r="AI131" s="27">
        <f t="shared" si="84"/>
        <v>0</v>
      </c>
      <c r="AJ131" s="27">
        <f t="shared" si="85"/>
        <v>0</v>
      </c>
      <c r="AM131">
        <v>0</v>
      </c>
      <c r="AN131">
        <v>0</v>
      </c>
      <c r="AO131">
        <v>0</v>
      </c>
      <c r="AQ131">
        <f t="shared" si="86"/>
        <v>0</v>
      </c>
      <c r="AR131">
        <f t="shared" si="87"/>
        <v>0</v>
      </c>
      <c r="AS131">
        <f t="shared" si="88"/>
        <v>0</v>
      </c>
      <c r="AT131" s="204"/>
      <c r="AU131" s="205"/>
      <c r="AV131" s="5" t="s">
        <v>13</v>
      </c>
      <c r="AW131" s="11">
        <f aca="true" t="shared" si="156" ref="AW131:AX136">AW273+AW423</f>
        <v>0</v>
      </c>
      <c r="AX131" s="11">
        <f t="shared" si="156"/>
        <v>2</v>
      </c>
      <c r="AZ131">
        <f t="shared" si="149"/>
        <v>0</v>
      </c>
    </row>
    <row r="132" spans="1:52" ht="15">
      <c r="A132" s="182"/>
      <c r="B132" s="153" t="s">
        <v>54</v>
      </c>
      <c r="C132" s="12" t="s">
        <v>12</v>
      </c>
      <c r="D132" s="13">
        <f aca="true" t="shared" si="157" ref="D132:AG132">D323+D515</f>
        <v>0</v>
      </c>
      <c r="E132" s="13">
        <f t="shared" si="157"/>
        <v>0</v>
      </c>
      <c r="F132" s="13">
        <f t="shared" si="157"/>
        <v>0</v>
      </c>
      <c r="G132" s="13">
        <f t="shared" si="157"/>
        <v>0</v>
      </c>
      <c r="H132" s="13">
        <f t="shared" si="157"/>
        <v>1</v>
      </c>
      <c r="I132" s="13">
        <f t="shared" si="157"/>
        <v>0</v>
      </c>
      <c r="J132" s="13">
        <f t="shared" si="157"/>
        <v>1</v>
      </c>
      <c r="K132" s="13">
        <f t="shared" si="157"/>
        <v>0</v>
      </c>
      <c r="L132" s="13">
        <f t="shared" si="157"/>
        <v>0</v>
      </c>
      <c r="M132" s="13">
        <f t="shared" si="157"/>
        <v>0</v>
      </c>
      <c r="N132" s="13">
        <f t="shared" si="157"/>
        <v>6</v>
      </c>
      <c r="O132" s="13">
        <f t="shared" si="157"/>
        <v>6</v>
      </c>
      <c r="P132" s="13">
        <f t="shared" si="157"/>
        <v>0</v>
      </c>
      <c r="Q132" s="13">
        <f t="shared" si="157"/>
        <v>1</v>
      </c>
      <c r="R132" s="13">
        <f t="shared" si="157"/>
        <v>2</v>
      </c>
      <c r="S132" s="13">
        <f t="shared" si="157"/>
        <v>0</v>
      </c>
      <c r="T132" s="13">
        <f t="shared" si="157"/>
        <v>0</v>
      </c>
      <c r="U132" s="13">
        <f t="shared" si="157"/>
        <v>0</v>
      </c>
      <c r="V132" s="13">
        <f t="shared" si="157"/>
        <v>0</v>
      </c>
      <c r="W132" s="13">
        <f t="shared" si="157"/>
        <v>0</v>
      </c>
      <c r="X132" s="13">
        <f t="shared" si="157"/>
        <v>0</v>
      </c>
      <c r="Y132" s="13">
        <f t="shared" si="157"/>
        <v>0</v>
      </c>
      <c r="Z132" s="13">
        <f t="shared" si="157"/>
        <v>0</v>
      </c>
      <c r="AA132" s="13">
        <f t="shared" si="157"/>
        <v>0</v>
      </c>
      <c r="AB132" s="13">
        <f t="shared" si="157"/>
        <v>2</v>
      </c>
      <c r="AC132" s="13">
        <f t="shared" si="157"/>
        <v>0</v>
      </c>
      <c r="AD132" s="13">
        <f t="shared" si="157"/>
        <v>0</v>
      </c>
      <c r="AE132" s="13">
        <f t="shared" si="157"/>
        <v>0</v>
      </c>
      <c r="AF132" s="13">
        <f t="shared" si="157"/>
        <v>0</v>
      </c>
      <c r="AG132" s="13">
        <f t="shared" si="157"/>
        <v>0</v>
      </c>
      <c r="AH132" s="27">
        <f t="shared" si="83"/>
        <v>12</v>
      </c>
      <c r="AI132" s="27">
        <f t="shared" si="84"/>
        <v>7</v>
      </c>
      <c r="AJ132" s="27">
        <f t="shared" si="85"/>
        <v>19</v>
      </c>
      <c r="AM132">
        <v>12</v>
      </c>
      <c r="AN132">
        <v>7</v>
      </c>
      <c r="AO132">
        <v>19</v>
      </c>
      <c r="AQ132">
        <f t="shared" si="86"/>
        <v>0</v>
      </c>
      <c r="AR132">
        <f t="shared" si="87"/>
        <v>0</v>
      </c>
      <c r="AS132">
        <f t="shared" si="88"/>
        <v>0</v>
      </c>
      <c r="AT132" s="206" t="s">
        <v>79</v>
      </c>
      <c r="AU132" s="207"/>
      <c r="AV132" s="11" t="s">
        <v>12</v>
      </c>
      <c r="AW132" s="11">
        <f t="shared" si="156"/>
        <v>35</v>
      </c>
      <c r="AX132" s="11">
        <f t="shared" si="156"/>
        <v>17</v>
      </c>
      <c r="AZ132">
        <f t="shared" si="149"/>
        <v>0</v>
      </c>
    </row>
    <row r="133" spans="1:52" ht="15">
      <c r="A133" s="182"/>
      <c r="B133" s="154"/>
      <c r="C133" s="12" t="s">
        <v>13</v>
      </c>
      <c r="D133" s="13">
        <f aca="true" t="shared" si="158" ref="D133:AG133">D324+D516</f>
        <v>0</v>
      </c>
      <c r="E133" s="13">
        <f t="shared" si="158"/>
        <v>0</v>
      </c>
      <c r="F133" s="13">
        <f t="shared" si="158"/>
        <v>0</v>
      </c>
      <c r="G133" s="13">
        <f t="shared" si="158"/>
        <v>0</v>
      </c>
      <c r="H133" s="13">
        <f t="shared" si="158"/>
        <v>0</v>
      </c>
      <c r="I133" s="13">
        <f t="shared" si="158"/>
        <v>0</v>
      </c>
      <c r="J133" s="13">
        <f t="shared" si="158"/>
        <v>0</v>
      </c>
      <c r="K133" s="13">
        <f t="shared" si="158"/>
        <v>0</v>
      </c>
      <c r="L133" s="13">
        <f t="shared" si="158"/>
        <v>0</v>
      </c>
      <c r="M133" s="13">
        <f t="shared" si="158"/>
        <v>0</v>
      </c>
      <c r="N133" s="13">
        <f t="shared" si="158"/>
        <v>1</v>
      </c>
      <c r="O133" s="13">
        <f t="shared" si="158"/>
        <v>0</v>
      </c>
      <c r="P133" s="13">
        <f t="shared" si="158"/>
        <v>0</v>
      </c>
      <c r="Q133" s="13">
        <f t="shared" si="158"/>
        <v>0</v>
      </c>
      <c r="R133" s="13">
        <f t="shared" si="158"/>
        <v>0</v>
      </c>
      <c r="S133" s="13">
        <f t="shared" si="158"/>
        <v>0</v>
      </c>
      <c r="T133" s="13">
        <f t="shared" si="158"/>
        <v>0</v>
      </c>
      <c r="U133" s="13">
        <f t="shared" si="158"/>
        <v>0</v>
      </c>
      <c r="V133" s="13">
        <f t="shared" si="158"/>
        <v>0</v>
      </c>
      <c r="W133" s="13">
        <f t="shared" si="158"/>
        <v>0</v>
      </c>
      <c r="X133" s="13">
        <f t="shared" si="158"/>
        <v>0</v>
      </c>
      <c r="Y133" s="13">
        <f t="shared" si="158"/>
        <v>0</v>
      </c>
      <c r="Z133" s="13">
        <f t="shared" si="158"/>
        <v>0</v>
      </c>
      <c r="AA133" s="13">
        <f t="shared" si="158"/>
        <v>0</v>
      </c>
      <c r="AB133" s="13">
        <f t="shared" si="158"/>
        <v>0</v>
      </c>
      <c r="AC133" s="13">
        <f t="shared" si="158"/>
        <v>0</v>
      </c>
      <c r="AD133" s="13">
        <f t="shared" si="158"/>
        <v>0</v>
      </c>
      <c r="AE133" s="13">
        <f t="shared" si="158"/>
        <v>0</v>
      </c>
      <c r="AF133" s="13">
        <f t="shared" si="158"/>
        <v>0</v>
      </c>
      <c r="AG133" s="13">
        <f t="shared" si="158"/>
        <v>0</v>
      </c>
      <c r="AH133" s="27">
        <f aca="true" t="shared" si="159" ref="AH133:AH186">AF133+AD133+AB133+Z133+X133+V133+T133+R133+P133+N133+L133+J133+H133+F133+D133</f>
        <v>1</v>
      </c>
      <c r="AI133" s="27">
        <f aca="true" t="shared" si="160" ref="AI133:AI186">AG133+AE133+AC133+AA133+Y133+W133+U133+S133+Q133+O133+M133+K133+I133+G133+E133</f>
        <v>0</v>
      </c>
      <c r="AJ133" s="27">
        <f aca="true" t="shared" si="161" ref="AJ133:AJ186">AI133+AH133</f>
        <v>1</v>
      </c>
      <c r="AM133">
        <v>1</v>
      </c>
      <c r="AN133">
        <v>0</v>
      </c>
      <c r="AO133">
        <v>1</v>
      </c>
      <c r="AQ133">
        <f aca="true" t="shared" si="162" ref="AQ133:AQ196">AM133-AH133</f>
        <v>0</v>
      </c>
      <c r="AR133">
        <f aca="true" t="shared" si="163" ref="AR133:AR196">AN133-AI133</f>
        <v>0</v>
      </c>
      <c r="AS133">
        <f aca="true" t="shared" si="164" ref="AS133:AS196">AO133-AJ133</f>
        <v>0</v>
      </c>
      <c r="AT133" s="208" t="s">
        <v>8</v>
      </c>
      <c r="AU133" s="209"/>
      <c r="AV133" s="21" t="s">
        <v>76</v>
      </c>
      <c r="AW133" s="21">
        <f t="shared" si="156"/>
        <v>225</v>
      </c>
      <c r="AX133" s="21">
        <f t="shared" si="156"/>
        <v>388</v>
      </c>
      <c r="AZ133">
        <f t="shared" si="149"/>
        <v>0</v>
      </c>
    </row>
    <row r="134" spans="1:52" ht="15">
      <c r="A134" s="182"/>
      <c r="B134" s="153" t="s">
        <v>55</v>
      </c>
      <c r="C134" s="12" t="s">
        <v>12</v>
      </c>
      <c r="D134" s="13">
        <f aca="true" t="shared" si="165" ref="D134:AG134">D325+D517</f>
        <v>0</v>
      </c>
      <c r="E134" s="13">
        <f t="shared" si="165"/>
        <v>0</v>
      </c>
      <c r="F134" s="13">
        <f t="shared" si="165"/>
        <v>0</v>
      </c>
      <c r="G134" s="13">
        <f t="shared" si="165"/>
        <v>0</v>
      </c>
      <c r="H134" s="13">
        <f t="shared" si="165"/>
        <v>0</v>
      </c>
      <c r="I134" s="13">
        <f t="shared" si="165"/>
        <v>0</v>
      </c>
      <c r="J134" s="13">
        <f t="shared" si="165"/>
        <v>0</v>
      </c>
      <c r="K134" s="13">
        <f t="shared" si="165"/>
        <v>0</v>
      </c>
      <c r="L134" s="13">
        <f t="shared" si="165"/>
        <v>0</v>
      </c>
      <c r="M134" s="13">
        <f t="shared" si="165"/>
        <v>0</v>
      </c>
      <c r="N134" s="13">
        <f t="shared" si="165"/>
        <v>3</v>
      </c>
      <c r="O134" s="13">
        <f t="shared" si="165"/>
        <v>2</v>
      </c>
      <c r="P134" s="13">
        <f t="shared" si="165"/>
        <v>1</v>
      </c>
      <c r="Q134" s="13">
        <f t="shared" si="165"/>
        <v>0</v>
      </c>
      <c r="R134" s="13">
        <f t="shared" si="165"/>
        <v>0</v>
      </c>
      <c r="S134" s="13">
        <f t="shared" si="165"/>
        <v>0</v>
      </c>
      <c r="T134" s="13">
        <f t="shared" si="165"/>
        <v>0</v>
      </c>
      <c r="U134" s="13">
        <f t="shared" si="165"/>
        <v>0</v>
      </c>
      <c r="V134" s="13">
        <f t="shared" si="165"/>
        <v>0</v>
      </c>
      <c r="W134" s="13">
        <f t="shared" si="165"/>
        <v>0</v>
      </c>
      <c r="X134" s="13">
        <f t="shared" si="165"/>
        <v>0</v>
      </c>
      <c r="Y134" s="13">
        <f t="shared" si="165"/>
        <v>0</v>
      </c>
      <c r="Z134" s="13">
        <f t="shared" si="165"/>
        <v>0</v>
      </c>
      <c r="AA134" s="13">
        <f t="shared" si="165"/>
        <v>0</v>
      </c>
      <c r="AB134" s="13">
        <f t="shared" si="165"/>
        <v>0</v>
      </c>
      <c r="AC134" s="13">
        <f t="shared" si="165"/>
        <v>0</v>
      </c>
      <c r="AD134" s="13">
        <f t="shared" si="165"/>
        <v>0</v>
      </c>
      <c r="AE134" s="13">
        <f t="shared" si="165"/>
        <v>0</v>
      </c>
      <c r="AF134" s="13">
        <f t="shared" si="165"/>
        <v>0</v>
      </c>
      <c r="AG134" s="13">
        <f t="shared" si="165"/>
        <v>0</v>
      </c>
      <c r="AH134" s="27">
        <f t="shared" si="159"/>
        <v>4</v>
      </c>
      <c r="AI134" s="27">
        <f t="shared" si="160"/>
        <v>2</v>
      </c>
      <c r="AJ134" s="27">
        <f t="shared" si="161"/>
        <v>6</v>
      </c>
      <c r="AM134">
        <v>4</v>
      </c>
      <c r="AN134">
        <v>2</v>
      </c>
      <c r="AO134">
        <v>6</v>
      </c>
      <c r="AQ134">
        <f t="shared" si="162"/>
        <v>0</v>
      </c>
      <c r="AR134">
        <f t="shared" si="163"/>
        <v>0</v>
      </c>
      <c r="AS134">
        <f t="shared" si="164"/>
        <v>0</v>
      </c>
      <c r="AT134" s="210"/>
      <c r="AU134" s="211"/>
      <c r="AV134" s="21" t="s">
        <v>12</v>
      </c>
      <c r="AW134" s="21">
        <f t="shared" si="156"/>
        <v>1522</v>
      </c>
      <c r="AX134" s="21">
        <f t="shared" si="156"/>
        <v>1285</v>
      </c>
      <c r="AZ134">
        <f t="shared" si="149"/>
        <v>0</v>
      </c>
    </row>
    <row r="135" spans="1:52" ht="15">
      <c r="A135" s="182"/>
      <c r="B135" s="154"/>
      <c r="C135" s="12" t="s">
        <v>13</v>
      </c>
      <c r="D135" s="13">
        <f aca="true" t="shared" si="166" ref="D135:AG135">D326+D518</f>
        <v>0</v>
      </c>
      <c r="E135" s="13">
        <f t="shared" si="166"/>
        <v>0</v>
      </c>
      <c r="F135" s="13">
        <f t="shared" si="166"/>
        <v>0</v>
      </c>
      <c r="G135" s="13">
        <f t="shared" si="166"/>
        <v>0</v>
      </c>
      <c r="H135" s="13">
        <f t="shared" si="166"/>
        <v>0</v>
      </c>
      <c r="I135" s="13">
        <f t="shared" si="166"/>
        <v>0</v>
      </c>
      <c r="J135" s="13">
        <f t="shared" si="166"/>
        <v>0</v>
      </c>
      <c r="K135" s="13">
        <f t="shared" si="166"/>
        <v>0</v>
      </c>
      <c r="L135" s="13">
        <f t="shared" si="166"/>
        <v>0</v>
      </c>
      <c r="M135" s="13">
        <f t="shared" si="166"/>
        <v>0</v>
      </c>
      <c r="N135" s="13">
        <f t="shared" si="166"/>
        <v>0</v>
      </c>
      <c r="O135" s="13">
        <f t="shared" si="166"/>
        <v>0</v>
      </c>
      <c r="P135" s="13">
        <f t="shared" si="166"/>
        <v>0</v>
      </c>
      <c r="Q135" s="13">
        <f t="shared" si="166"/>
        <v>0</v>
      </c>
      <c r="R135" s="13">
        <f t="shared" si="166"/>
        <v>0</v>
      </c>
      <c r="S135" s="13">
        <f t="shared" si="166"/>
        <v>0</v>
      </c>
      <c r="T135" s="13">
        <f t="shared" si="166"/>
        <v>0</v>
      </c>
      <c r="U135" s="13">
        <f t="shared" si="166"/>
        <v>0</v>
      </c>
      <c r="V135" s="13">
        <f t="shared" si="166"/>
        <v>0</v>
      </c>
      <c r="W135" s="13">
        <f t="shared" si="166"/>
        <v>0</v>
      </c>
      <c r="X135" s="13">
        <f t="shared" si="166"/>
        <v>0</v>
      </c>
      <c r="Y135" s="13">
        <f t="shared" si="166"/>
        <v>0</v>
      </c>
      <c r="Z135" s="13">
        <f t="shared" si="166"/>
        <v>0</v>
      </c>
      <c r="AA135" s="13">
        <f t="shared" si="166"/>
        <v>0</v>
      </c>
      <c r="AB135" s="13">
        <f t="shared" si="166"/>
        <v>0</v>
      </c>
      <c r="AC135" s="13">
        <f t="shared" si="166"/>
        <v>0</v>
      </c>
      <c r="AD135" s="13">
        <f t="shared" si="166"/>
        <v>0</v>
      </c>
      <c r="AE135" s="13">
        <f t="shared" si="166"/>
        <v>0</v>
      </c>
      <c r="AF135" s="13">
        <f t="shared" si="166"/>
        <v>0</v>
      </c>
      <c r="AG135" s="13">
        <f t="shared" si="166"/>
        <v>0</v>
      </c>
      <c r="AH135" s="27">
        <f t="shared" si="159"/>
        <v>0</v>
      </c>
      <c r="AI135" s="27">
        <f t="shared" si="160"/>
        <v>0</v>
      </c>
      <c r="AJ135" s="27">
        <f t="shared" si="161"/>
        <v>0</v>
      </c>
      <c r="AM135">
        <v>0</v>
      </c>
      <c r="AN135">
        <v>0</v>
      </c>
      <c r="AO135">
        <v>0</v>
      </c>
      <c r="AQ135">
        <f t="shared" si="162"/>
        <v>0</v>
      </c>
      <c r="AR135">
        <f t="shared" si="163"/>
        <v>0</v>
      </c>
      <c r="AS135">
        <f t="shared" si="164"/>
        <v>0</v>
      </c>
      <c r="AT135" s="210"/>
      <c r="AU135" s="211"/>
      <c r="AV135" s="21" t="s">
        <v>13</v>
      </c>
      <c r="AW135" s="21">
        <f t="shared" si="156"/>
        <v>43</v>
      </c>
      <c r="AX135" s="21">
        <f t="shared" si="156"/>
        <v>37</v>
      </c>
      <c r="AZ135">
        <f t="shared" si="149"/>
        <v>0</v>
      </c>
    </row>
    <row r="136" spans="1:52" ht="15">
      <c r="A136" s="182"/>
      <c r="B136" s="153" t="s">
        <v>56</v>
      </c>
      <c r="C136" s="12" t="s">
        <v>12</v>
      </c>
      <c r="D136" s="13">
        <f aca="true" t="shared" si="167" ref="D136:AG136">D327+D519</f>
        <v>0</v>
      </c>
      <c r="E136" s="13">
        <f t="shared" si="167"/>
        <v>0</v>
      </c>
      <c r="F136" s="13">
        <f t="shared" si="167"/>
        <v>0</v>
      </c>
      <c r="G136" s="13">
        <f t="shared" si="167"/>
        <v>0</v>
      </c>
      <c r="H136" s="13">
        <f t="shared" si="167"/>
        <v>0</v>
      </c>
      <c r="I136" s="13">
        <f t="shared" si="167"/>
        <v>0</v>
      </c>
      <c r="J136" s="13">
        <f t="shared" si="167"/>
        <v>0</v>
      </c>
      <c r="K136" s="13">
        <f t="shared" si="167"/>
        <v>0</v>
      </c>
      <c r="L136" s="13">
        <f t="shared" si="167"/>
        <v>0</v>
      </c>
      <c r="M136" s="13">
        <f t="shared" si="167"/>
        <v>0</v>
      </c>
      <c r="N136" s="13">
        <f t="shared" si="167"/>
        <v>2</v>
      </c>
      <c r="O136" s="13">
        <f t="shared" si="167"/>
        <v>12</v>
      </c>
      <c r="P136" s="13">
        <f t="shared" si="167"/>
        <v>4</v>
      </c>
      <c r="Q136" s="13">
        <f t="shared" si="167"/>
        <v>3</v>
      </c>
      <c r="R136" s="13">
        <f t="shared" si="167"/>
        <v>0</v>
      </c>
      <c r="S136" s="13">
        <f t="shared" si="167"/>
        <v>0</v>
      </c>
      <c r="T136" s="13">
        <f t="shared" si="167"/>
        <v>0</v>
      </c>
      <c r="U136" s="13">
        <f t="shared" si="167"/>
        <v>0</v>
      </c>
      <c r="V136" s="13">
        <f t="shared" si="167"/>
        <v>1</v>
      </c>
      <c r="W136" s="13">
        <f t="shared" si="167"/>
        <v>0</v>
      </c>
      <c r="X136" s="13">
        <f t="shared" si="167"/>
        <v>0</v>
      </c>
      <c r="Y136" s="13">
        <f t="shared" si="167"/>
        <v>0</v>
      </c>
      <c r="Z136" s="13">
        <f t="shared" si="167"/>
        <v>0</v>
      </c>
      <c r="AA136" s="13">
        <f t="shared" si="167"/>
        <v>0</v>
      </c>
      <c r="AB136" s="13">
        <f t="shared" si="167"/>
        <v>0</v>
      </c>
      <c r="AC136" s="13">
        <f t="shared" si="167"/>
        <v>0</v>
      </c>
      <c r="AD136" s="13">
        <f t="shared" si="167"/>
        <v>0</v>
      </c>
      <c r="AE136" s="13">
        <f t="shared" si="167"/>
        <v>0</v>
      </c>
      <c r="AF136" s="13">
        <f t="shared" si="167"/>
        <v>0</v>
      </c>
      <c r="AG136" s="13">
        <f t="shared" si="167"/>
        <v>0</v>
      </c>
      <c r="AH136" s="27">
        <f t="shared" si="159"/>
        <v>7</v>
      </c>
      <c r="AI136" s="27">
        <f t="shared" si="160"/>
        <v>15</v>
      </c>
      <c r="AJ136" s="27">
        <f t="shared" si="161"/>
        <v>22</v>
      </c>
      <c r="AM136">
        <v>7</v>
      </c>
      <c r="AN136">
        <v>15</v>
      </c>
      <c r="AO136">
        <v>22</v>
      </c>
      <c r="AQ136">
        <f t="shared" si="162"/>
        <v>0</v>
      </c>
      <c r="AR136">
        <f t="shared" si="163"/>
        <v>0</v>
      </c>
      <c r="AS136">
        <f t="shared" si="164"/>
        <v>0</v>
      </c>
      <c r="AT136" s="212"/>
      <c r="AU136" s="213"/>
      <c r="AV136" s="21" t="s">
        <v>8</v>
      </c>
      <c r="AW136" s="21">
        <f t="shared" si="156"/>
        <v>1790</v>
      </c>
      <c r="AX136" s="21">
        <f t="shared" si="156"/>
        <v>1710</v>
      </c>
      <c r="AZ136">
        <f t="shared" si="149"/>
        <v>0</v>
      </c>
    </row>
    <row r="137" spans="1:52" ht="15">
      <c r="A137" s="182"/>
      <c r="B137" s="154"/>
      <c r="C137" s="12" t="s">
        <v>13</v>
      </c>
      <c r="D137" s="13">
        <f aca="true" t="shared" si="168" ref="D137:AG137">D328+D520</f>
        <v>0</v>
      </c>
      <c r="E137" s="13">
        <f t="shared" si="168"/>
        <v>0</v>
      </c>
      <c r="F137" s="13">
        <f t="shared" si="168"/>
        <v>0</v>
      </c>
      <c r="G137" s="13">
        <f t="shared" si="168"/>
        <v>0</v>
      </c>
      <c r="H137" s="13">
        <f t="shared" si="168"/>
        <v>0</v>
      </c>
      <c r="I137" s="13">
        <f t="shared" si="168"/>
        <v>0</v>
      </c>
      <c r="J137" s="13">
        <f t="shared" si="168"/>
        <v>0</v>
      </c>
      <c r="K137" s="13">
        <f t="shared" si="168"/>
        <v>0</v>
      </c>
      <c r="L137" s="13">
        <f t="shared" si="168"/>
        <v>0</v>
      </c>
      <c r="M137" s="13">
        <f t="shared" si="168"/>
        <v>0</v>
      </c>
      <c r="N137" s="13">
        <f t="shared" si="168"/>
        <v>0</v>
      </c>
      <c r="O137" s="13">
        <f t="shared" si="168"/>
        <v>0</v>
      </c>
      <c r="P137" s="13">
        <f t="shared" si="168"/>
        <v>0</v>
      </c>
      <c r="Q137" s="13">
        <f t="shared" si="168"/>
        <v>0</v>
      </c>
      <c r="R137" s="13">
        <f t="shared" si="168"/>
        <v>0</v>
      </c>
      <c r="S137" s="13">
        <f t="shared" si="168"/>
        <v>0</v>
      </c>
      <c r="T137" s="13">
        <f t="shared" si="168"/>
        <v>0</v>
      </c>
      <c r="U137" s="13">
        <f t="shared" si="168"/>
        <v>0</v>
      </c>
      <c r="V137" s="13">
        <f t="shared" si="168"/>
        <v>0</v>
      </c>
      <c r="W137" s="13">
        <f t="shared" si="168"/>
        <v>0</v>
      </c>
      <c r="X137" s="13">
        <f t="shared" si="168"/>
        <v>0</v>
      </c>
      <c r="Y137" s="13">
        <f t="shared" si="168"/>
        <v>0</v>
      </c>
      <c r="Z137" s="13">
        <f t="shared" si="168"/>
        <v>0</v>
      </c>
      <c r="AA137" s="13">
        <f t="shared" si="168"/>
        <v>0</v>
      </c>
      <c r="AB137" s="13">
        <f t="shared" si="168"/>
        <v>0</v>
      </c>
      <c r="AC137" s="13">
        <f t="shared" si="168"/>
        <v>0</v>
      </c>
      <c r="AD137" s="13">
        <f t="shared" si="168"/>
        <v>0</v>
      </c>
      <c r="AE137" s="13">
        <f t="shared" si="168"/>
        <v>0</v>
      </c>
      <c r="AF137" s="13">
        <f t="shared" si="168"/>
        <v>0</v>
      </c>
      <c r="AG137" s="13">
        <f t="shared" si="168"/>
        <v>0</v>
      </c>
      <c r="AH137" s="27">
        <f t="shared" si="159"/>
        <v>0</v>
      </c>
      <c r="AI137" s="27">
        <f t="shared" si="160"/>
        <v>0</v>
      </c>
      <c r="AJ137" s="27">
        <f t="shared" si="161"/>
        <v>0</v>
      </c>
      <c r="AM137">
        <v>0</v>
      </c>
      <c r="AN137">
        <v>0</v>
      </c>
      <c r="AO137">
        <v>0</v>
      </c>
      <c r="AQ137">
        <f t="shared" si="162"/>
        <v>0</v>
      </c>
      <c r="AR137">
        <f t="shared" si="163"/>
        <v>0</v>
      </c>
      <c r="AS137">
        <f t="shared" si="164"/>
        <v>0</v>
      </c>
      <c r="AT137" s="7"/>
      <c r="AU137" s="7"/>
      <c r="AV137" s="7"/>
      <c r="AW137" s="7"/>
      <c r="AX137" s="7"/>
      <c r="AZ137">
        <f t="shared" si="149"/>
        <v>0</v>
      </c>
    </row>
    <row r="138" spans="1:52" ht="15">
      <c r="A138" s="182"/>
      <c r="B138" s="153" t="s">
        <v>57</v>
      </c>
      <c r="C138" s="12" t="s">
        <v>12</v>
      </c>
      <c r="D138" s="13">
        <f aca="true" t="shared" si="169" ref="D138:AG138">D329+D521</f>
        <v>1</v>
      </c>
      <c r="E138" s="13">
        <f t="shared" si="169"/>
        <v>0</v>
      </c>
      <c r="F138" s="13">
        <f t="shared" si="169"/>
        <v>0</v>
      </c>
      <c r="G138" s="13">
        <f t="shared" si="169"/>
        <v>0</v>
      </c>
      <c r="H138" s="13">
        <f t="shared" si="169"/>
        <v>2</v>
      </c>
      <c r="I138" s="13">
        <f t="shared" si="169"/>
        <v>0</v>
      </c>
      <c r="J138" s="13">
        <f t="shared" si="169"/>
        <v>0</v>
      </c>
      <c r="K138" s="13">
        <f t="shared" si="169"/>
        <v>0</v>
      </c>
      <c r="L138" s="13">
        <f t="shared" si="169"/>
        <v>1</v>
      </c>
      <c r="M138" s="13">
        <f t="shared" si="169"/>
        <v>0</v>
      </c>
      <c r="N138" s="13">
        <f t="shared" si="169"/>
        <v>3</v>
      </c>
      <c r="O138" s="13">
        <f t="shared" si="169"/>
        <v>8</v>
      </c>
      <c r="P138" s="13">
        <f t="shared" si="169"/>
        <v>0</v>
      </c>
      <c r="Q138" s="13">
        <f t="shared" si="169"/>
        <v>1</v>
      </c>
      <c r="R138" s="13">
        <f t="shared" si="169"/>
        <v>0</v>
      </c>
      <c r="S138" s="13">
        <f t="shared" si="169"/>
        <v>0</v>
      </c>
      <c r="T138" s="13">
        <f t="shared" si="169"/>
        <v>0</v>
      </c>
      <c r="U138" s="13">
        <f t="shared" si="169"/>
        <v>0</v>
      </c>
      <c r="V138" s="13">
        <f t="shared" si="169"/>
        <v>0</v>
      </c>
      <c r="W138" s="13">
        <f t="shared" si="169"/>
        <v>0</v>
      </c>
      <c r="X138" s="13">
        <f t="shared" si="169"/>
        <v>1</v>
      </c>
      <c r="Y138" s="13">
        <f t="shared" si="169"/>
        <v>0</v>
      </c>
      <c r="Z138" s="13">
        <f t="shared" si="169"/>
        <v>0</v>
      </c>
      <c r="AA138" s="13">
        <f t="shared" si="169"/>
        <v>0</v>
      </c>
      <c r="AB138" s="13">
        <f t="shared" si="169"/>
        <v>0</v>
      </c>
      <c r="AC138" s="13">
        <f t="shared" si="169"/>
        <v>0</v>
      </c>
      <c r="AD138" s="13">
        <f t="shared" si="169"/>
        <v>0</v>
      </c>
      <c r="AE138" s="13">
        <f t="shared" si="169"/>
        <v>0</v>
      </c>
      <c r="AF138" s="13">
        <f t="shared" si="169"/>
        <v>0</v>
      </c>
      <c r="AG138" s="13">
        <f t="shared" si="169"/>
        <v>0</v>
      </c>
      <c r="AH138" s="27">
        <f t="shared" si="159"/>
        <v>8</v>
      </c>
      <c r="AI138" s="27">
        <f t="shared" si="160"/>
        <v>9</v>
      </c>
      <c r="AJ138" s="27">
        <f t="shared" si="161"/>
        <v>17</v>
      </c>
      <c r="AM138">
        <v>8</v>
      </c>
      <c r="AN138">
        <v>9</v>
      </c>
      <c r="AO138">
        <v>17</v>
      </c>
      <c r="AQ138">
        <f t="shared" si="162"/>
        <v>0</v>
      </c>
      <c r="AR138">
        <f t="shared" si="163"/>
        <v>0</v>
      </c>
      <c r="AS138">
        <f t="shared" si="164"/>
        <v>0</v>
      </c>
      <c r="AT138" s="7"/>
      <c r="AU138" s="7"/>
      <c r="AV138" s="7"/>
      <c r="AW138" s="7"/>
      <c r="AX138" s="7"/>
      <c r="AZ138">
        <f t="shared" si="149"/>
        <v>0</v>
      </c>
    </row>
    <row r="139" spans="1:52" ht="15">
      <c r="A139" s="182"/>
      <c r="B139" s="154"/>
      <c r="C139" s="12" t="s">
        <v>13</v>
      </c>
      <c r="D139" s="13">
        <f aca="true" t="shared" si="170" ref="D139:AG139">D330+D522</f>
        <v>0</v>
      </c>
      <c r="E139" s="13">
        <f t="shared" si="170"/>
        <v>0</v>
      </c>
      <c r="F139" s="13">
        <f t="shared" si="170"/>
        <v>0</v>
      </c>
      <c r="G139" s="13">
        <f t="shared" si="170"/>
        <v>0</v>
      </c>
      <c r="H139" s="13">
        <f t="shared" si="170"/>
        <v>0</v>
      </c>
      <c r="I139" s="13">
        <f t="shared" si="170"/>
        <v>0</v>
      </c>
      <c r="J139" s="13">
        <f t="shared" si="170"/>
        <v>0</v>
      </c>
      <c r="K139" s="13">
        <f t="shared" si="170"/>
        <v>0</v>
      </c>
      <c r="L139" s="13">
        <f t="shared" si="170"/>
        <v>0</v>
      </c>
      <c r="M139" s="13">
        <f t="shared" si="170"/>
        <v>0</v>
      </c>
      <c r="N139" s="13">
        <f t="shared" si="170"/>
        <v>1</v>
      </c>
      <c r="O139" s="13">
        <f t="shared" si="170"/>
        <v>1</v>
      </c>
      <c r="P139" s="13">
        <f t="shared" si="170"/>
        <v>1</v>
      </c>
      <c r="Q139" s="13">
        <f t="shared" si="170"/>
        <v>0</v>
      </c>
      <c r="R139" s="13">
        <f t="shared" si="170"/>
        <v>0</v>
      </c>
      <c r="S139" s="13">
        <f t="shared" si="170"/>
        <v>0</v>
      </c>
      <c r="T139" s="13">
        <f t="shared" si="170"/>
        <v>0</v>
      </c>
      <c r="U139" s="13">
        <f t="shared" si="170"/>
        <v>1</v>
      </c>
      <c r="V139" s="13">
        <f t="shared" si="170"/>
        <v>0</v>
      </c>
      <c r="W139" s="13">
        <f t="shared" si="170"/>
        <v>0</v>
      </c>
      <c r="X139" s="13">
        <f t="shared" si="170"/>
        <v>0</v>
      </c>
      <c r="Y139" s="13">
        <f t="shared" si="170"/>
        <v>0</v>
      </c>
      <c r="Z139" s="13">
        <f t="shared" si="170"/>
        <v>0</v>
      </c>
      <c r="AA139" s="13">
        <f t="shared" si="170"/>
        <v>0</v>
      </c>
      <c r="AB139" s="13">
        <f t="shared" si="170"/>
        <v>0</v>
      </c>
      <c r="AC139" s="13">
        <f t="shared" si="170"/>
        <v>0</v>
      </c>
      <c r="AD139" s="13">
        <f t="shared" si="170"/>
        <v>0</v>
      </c>
      <c r="AE139" s="13">
        <f t="shared" si="170"/>
        <v>0</v>
      </c>
      <c r="AF139" s="13">
        <f t="shared" si="170"/>
        <v>0</v>
      </c>
      <c r="AG139" s="13">
        <f t="shared" si="170"/>
        <v>0</v>
      </c>
      <c r="AH139" s="27">
        <f t="shared" si="159"/>
        <v>2</v>
      </c>
      <c r="AI139" s="27">
        <f t="shared" si="160"/>
        <v>2</v>
      </c>
      <c r="AJ139" s="27">
        <f t="shared" si="161"/>
        <v>4</v>
      </c>
      <c r="AM139">
        <v>2</v>
      </c>
      <c r="AN139">
        <v>2</v>
      </c>
      <c r="AO139">
        <v>4</v>
      </c>
      <c r="AQ139">
        <f t="shared" si="162"/>
        <v>0</v>
      </c>
      <c r="AR139">
        <f t="shared" si="163"/>
        <v>0</v>
      </c>
      <c r="AS139">
        <f t="shared" si="164"/>
        <v>0</v>
      </c>
      <c r="AT139" s="7"/>
      <c r="AU139" s="7"/>
      <c r="AV139" s="7"/>
      <c r="AW139" s="7"/>
      <c r="AX139" s="7"/>
      <c r="AZ139">
        <f t="shared" si="149"/>
        <v>0</v>
      </c>
    </row>
    <row r="140" spans="1:52" ht="15">
      <c r="A140" s="182"/>
      <c r="B140" s="153" t="s">
        <v>58</v>
      </c>
      <c r="C140" s="12" t="s">
        <v>12</v>
      </c>
      <c r="D140" s="13">
        <f aca="true" t="shared" si="171" ref="D140:AG140">D331+D523</f>
        <v>0</v>
      </c>
      <c r="E140" s="13">
        <f t="shared" si="171"/>
        <v>0</v>
      </c>
      <c r="F140" s="13">
        <f t="shared" si="171"/>
        <v>0</v>
      </c>
      <c r="G140" s="13">
        <f t="shared" si="171"/>
        <v>0</v>
      </c>
      <c r="H140" s="13">
        <f t="shared" si="171"/>
        <v>0</v>
      </c>
      <c r="I140" s="13">
        <f t="shared" si="171"/>
        <v>0</v>
      </c>
      <c r="J140" s="13">
        <f t="shared" si="171"/>
        <v>0</v>
      </c>
      <c r="K140" s="13">
        <f t="shared" si="171"/>
        <v>0</v>
      </c>
      <c r="L140" s="13">
        <f t="shared" si="171"/>
        <v>0</v>
      </c>
      <c r="M140" s="13">
        <f t="shared" si="171"/>
        <v>0</v>
      </c>
      <c r="N140" s="13">
        <f t="shared" si="171"/>
        <v>4</v>
      </c>
      <c r="O140" s="13">
        <f t="shared" si="171"/>
        <v>4</v>
      </c>
      <c r="P140" s="13">
        <f t="shared" si="171"/>
        <v>1</v>
      </c>
      <c r="Q140" s="13">
        <f t="shared" si="171"/>
        <v>1</v>
      </c>
      <c r="R140" s="13">
        <f t="shared" si="171"/>
        <v>0</v>
      </c>
      <c r="S140" s="13">
        <f t="shared" si="171"/>
        <v>0</v>
      </c>
      <c r="T140" s="13">
        <f t="shared" si="171"/>
        <v>0</v>
      </c>
      <c r="U140" s="13">
        <f t="shared" si="171"/>
        <v>0</v>
      </c>
      <c r="V140" s="13">
        <f t="shared" si="171"/>
        <v>0</v>
      </c>
      <c r="W140" s="13">
        <f t="shared" si="171"/>
        <v>0</v>
      </c>
      <c r="X140" s="13">
        <f t="shared" si="171"/>
        <v>0</v>
      </c>
      <c r="Y140" s="13">
        <f t="shared" si="171"/>
        <v>0</v>
      </c>
      <c r="Z140" s="13">
        <f t="shared" si="171"/>
        <v>0</v>
      </c>
      <c r="AA140" s="13">
        <f t="shared" si="171"/>
        <v>0</v>
      </c>
      <c r="AB140" s="13">
        <f t="shared" si="171"/>
        <v>0</v>
      </c>
      <c r="AC140" s="13">
        <f t="shared" si="171"/>
        <v>0</v>
      </c>
      <c r="AD140" s="13">
        <f t="shared" si="171"/>
        <v>0</v>
      </c>
      <c r="AE140" s="13">
        <f t="shared" si="171"/>
        <v>0</v>
      </c>
      <c r="AF140" s="13">
        <f t="shared" si="171"/>
        <v>0</v>
      </c>
      <c r="AG140" s="13">
        <f t="shared" si="171"/>
        <v>0</v>
      </c>
      <c r="AH140" s="27">
        <f t="shared" si="159"/>
        <v>5</v>
      </c>
      <c r="AI140" s="27">
        <f t="shared" si="160"/>
        <v>5</v>
      </c>
      <c r="AJ140" s="27">
        <f t="shared" si="161"/>
        <v>10</v>
      </c>
      <c r="AM140">
        <v>5</v>
      </c>
      <c r="AN140">
        <v>5</v>
      </c>
      <c r="AO140">
        <v>10</v>
      </c>
      <c r="AQ140">
        <f t="shared" si="162"/>
        <v>0</v>
      </c>
      <c r="AR140">
        <f t="shared" si="163"/>
        <v>0</v>
      </c>
      <c r="AS140">
        <f t="shared" si="164"/>
        <v>0</v>
      </c>
      <c r="AT140" s="7"/>
      <c r="AU140" s="7"/>
      <c r="AV140" s="7"/>
      <c r="AW140" s="7"/>
      <c r="AX140" s="7"/>
      <c r="AZ140">
        <f t="shared" si="149"/>
        <v>0</v>
      </c>
    </row>
    <row r="141" spans="1:52" ht="15">
      <c r="A141" s="182"/>
      <c r="B141" s="154"/>
      <c r="C141" s="12" t="s">
        <v>13</v>
      </c>
      <c r="D141" s="13">
        <f aca="true" t="shared" si="172" ref="D141:AG141">D332+D524</f>
        <v>0</v>
      </c>
      <c r="E141" s="13">
        <f t="shared" si="172"/>
        <v>0</v>
      </c>
      <c r="F141" s="13">
        <f t="shared" si="172"/>
        <v>0</v>
      </c>
      <c r="G141" s="13">
        <f t="shared" si="172"/>
        <v>0</v>
      </c>
      <c r="H141" s="13">
        <f t="shared" si="172"/>
        <v>0</v>
      </c>
      <c r="I141" s="13">
        <f t="shared" si="172"/>
        <v>0</v>
      </c>
      <c r="J141" s="13">
        <f t="shared" si="172"/>
        <v>0</v>
      </c>
      <c r="K141" s="13">
        <f t="shared" si="172"/>
        <v>0</v>
      </c>
      <c r="L141" s="13">
        <f t="shared" si="172"/>
        <v>0</v>
      </c>
      <c r="M141" s="13">
        <f t="shared" si="172"/>
        <v>0</v>
      </c>
      <c r="N141" s="13">
        <f t="shared" si="172"/>
        <v>2</v>
      </c>
      <c r="O141" s="13">
        <f t="shared" si="172"/>
        <v>0</v>
      </c>
      <c r="P141" s="13">
        <f t="shared" si="172"/>
        <v>0</v>
      </c>
      <c r="Q141" s="13">
        <f t="shared" si="172"/>
        <v>0</v>
      </c>
      <c r="R141" s="13">
        <f t="shared" si="172"/>
        <v>0</v>
      </c>
      <c r="S141" s="13">
        <f t="shared" si="172"/>
        <v>0</v>
      </c>
      <c r="T141" s="13">
        <f t="shared" si="172"/>
        <v>0</v>
      </c>
      <c r="U141" s="13">
        <f t="shared" si="172"/>
        <v>0</v>
      </c>
      <c r="V141" s="13">
        <f t="shared" si="172"/>
        <v>0</v>
      </c>
      <c r="W141" s="13">
        <f t="shared" si="172"/>
        <v>0</v>
      </c>
      <c r="X141" s="13">
        <f t="shared" si="172"/>
        <v>0</v>
      </c>
      <c r="Y141" s="13">
        <f t="shared" si="172"/>
        <v>0</v>
      </c>
      <c r="Z141" s="13">
        <f t="shared" si="172"/>
        <v>0</v>
      </c>
      <c r="AA141" s="13">
        <f t="shared" si="172"/>
        <v>0</v>
      </c>
      <c r="AB141" s="13">
        <f t="shared" si="172"/>
        <v>0</v>
      </c>
      <c r="AC141" s="13">
        <f t="shared" si="172"/>
        <v>0</v>
      </c>
      <c r="AD141" s="13">
        <f t="shared" si="172"/>
        <v>0</v>
      </c>
      <c r="AE141" s="13">
        <f t="shared" si="172"/>
        <v>0</v>
      </c>
      <c r="AF141" s="13">
        <f t="shared" si="172"/>
        <v>0</v>
      </c>
      <c r="AG141" s="13">
        <f t="shared" si="172"/>
        <v>0</v>
      </c>
      <c r="AH141" s="27">
        <f t="shared" si="159"/>
        <v>2</v>
      </c>
      <c r="AI141" s="27">
        <f t="shared" si="160"/>
        <v>0</v>
      </c>
      <c r="AJ141" s="27">
        <f t="shared" si="161"/>
        <v>2</v>
      </c>
      <c r="AM141">
        <v>2</v>
      </c>
      <c r="AN141">
        <v>0</v>
      </c>
      <c r="AO141">
        <v>2</v>
      </c>
      <c r="AQ141">
        <f t="shared" si="162"/>
        <v>0</v>
      </c>
      <c r="AR141">
        <f t="shared" si="163"/>
        <v>0</v>
      </c>
      <c r="AS141">
        <f t="shared" si="164"/>
        <v>0</v>
      </c>
      <c r="AZ141">
        <f t="shared" si="149"/>
        <v>0</v>
      </c>
    </row>
    <row r="142" spans="1:50" ht="15">
      <c r="A142" s="182"/>
      <c r="B142" s="153" t="s">
        <v>59</v>
      </c>
      <c r="C142" s="12" t="s">
        <v>12</v>
      </c>
      <c r="D142" s="13">
        <f aca="true" t="shared" si="173" ref="D142:AG142">D333+D525</f>
        <v>0</v>
      </c>
      <c r="E142" s="13">
        <f t="shared" si="173"/>
        <v>0</v>
      </c>
      <c r="F142" s="13">
        <f t="shared" si="173"/>
        <v>0</v>
      </c>
      <c r="G142" s="13">
        <f t="shared" si="173"/>
        <v>0</v>
      </c>
      <c r="H142" s="13">
        <f t="shared" si="173"/>
        <v>3</v>
      </c>
      <c r="I142" s="13">
        <f t="shared" si="173"/>
        <v>1</v>
      </c>
      <c r="J142" s="13">
        <f t="shared" si="173"/>
        <v>0</v>
      </c>
      <c r="K142" s="13">
        <f t="shared" si="173"/>
        <v>1</v>
      </c>
      <c r="L142" s="13">
        <f t="shared" si="173"/>
        <v>0</v>
      </c>
      <c r="M142" s="13">
        <f t="shared" si="173"/>
        <v>0</v>
      </c>
      <c r="N142" s="13">
        <f t="shared" si="173"/>
        <v>5</v>
      </c>
      <c r="O142" s="13">
        <f t="shared" si="173"/>
        <v>4</v>
      </c>
      <c r="P142" s="13">
        <f t="shared" si="173"/>
        <v>0</v>
      </c>
      <c r="Q142" s="13">
        <f t="shared" si="173"/>
        <v>1</v>
      </c>
      <c r="R142" s="13">
        <f t="shared" si="173"/>
        <v>1</v>
      </c>
      <c r="S142" s="13">
        <f t="shared" si="173"/>
        <v>0</v>
      </c>
      <c r="T142" s="13">
        <f t="shared" si="173"/>
        <v>0</v>
      </c>
      <c r="U142" s="13">
        <f t="shared" si="173"/>
        <v>0</v>
      </c>
      <c r="V142" s="13">
        <f t="shared" si="173"/>
        <v>0</v>
      </c>
      <c r="W142" s="13">
        <f t="shared" si="173"/>
        <v>0</v>
      </c>
      <c r="X142" s="13">
        <f t="shared" si="173"/>
        <v>0</v>
      </c>
      <c r="Y142" s="13">
        <f t="shared" si="173"/>
        <v>0</v>
      </c>
      <c r="Z142" s="13">
        <f t="shared" si="173"/>
        <v>0</v>
      </c>
      <c r="AA142" s="13">
        <f t="shared" si="173"/>
        <v>0</v>
      </c>
      <c r="AB142" s="13">
        <f t="shared" si="173"/>
        <v>0</v>
      </c>
      <c r="AC142" s="13">
        <f t="shared" si="173"/>
        <v>0</v>
      </c>
      <c r="AD142" s="13">
        <f t="shared" si="173"/>
        <v>0</v>
      </c>
      <c r="AE142" s="13">
        <f t="shared" si="173"/>
        <v>0</v>
      </c>
      <c r="AF142" s="13">
        <f t="shared" si="173"/>
        <v>0</v>
      </c>
      <c r="AG142" s="13">
        <f t="shared" si="173"/>
        <v>0</v>
      </c>
      <c r="AH142" s="27">
        <f t="shared" si="159"/>
        <v>9</v>
      </c>
      <c r="AI142" s="27">
        <f t="shared" si="160"/>
        <v>7</v>
      </c>
      <c r="AJ142" s="27">
        <f t="shared" si="161"/>
        <v>16</v>
      </c>
      <c r="AM142">
        <v>9</v>
      </c>
      <c r="AN142">
        <v>7</v>
      </c>
      <c r="AO142">
        <v>16</v>
      </c>
      <c r="AQ142">
        <f t="shared" si="162"/>
        <v>0</v>
      </c>
      <c r="AR142">
        <f t="shared" si="163"/>
        <v>0</v>
      </c>
      <c r="AS142">
        <f t="shared" si="164"/>
        <v>0</v>
      </c>
      <c r="AT142" s="242" t="s">
        <v>0</v>
      </c>
      <c r="AU142" s="243"/>
      <c r="AV142" s="242" t="s">
        <v>1</v>
      </c>
      <c r="AW142" s="242" t="s">
        <v>2</v>
      </c>
      <c r="AX142" s="242"/>
    </row>
    <row r="143" spans="1:50" ht="15">
      <c r="A143" s="182"/>
      <c r="B143" s="154"/>
      <c r="C143" s="12" t="s">
        <v>13</v>
      </c>
      <c r="D143" s="13">
        <f aca="true" t="shared" si="174" ref="D143:AG143">D334+D526</f>
        <v>0</v>
      </c>
      <c r="E143" s="13">
        <f t="shared" si="174"/>
        <v>0</v>
      </c>
      <c r="F143" s="13">
        <f t="shared" si="174"/>
        <v>0</v>
      </c>
      <c r="G143" s="13">
        <f t="shared" si="174"/>
        <v>0</v>
      </c>
      <c r="H143" s="13">
        <f t="shared" si="174"/>
        <v>0</v>
      </c>
      <c r="I143" s="13">
        <f t="shared" si="174"/>
        <v>0</v>
      </c>
      <c r="J143" s="13">
        <f t="shared" si="174"/>
        <v>0</v>
      </c>
      <c r="K143" s="13">
        <f t="shared" si="174"/>
        <v>0</v>
      </c>
      <c r="L143" s="13">
        <f t="shared" si="174"/>
        <v>0</v>
      </c>
      <c r="M143" s="13">
        <f t="shared" si="174"/>
        <v>0</v>
      </c>
      <c r="N143" s="13">
        <f t="shared" si="174"/>
        <v>0</v>
      </c>
      <c r="O143" s="13">
        <f t="shared" si="174"/>
        <v>0</v>
      </c>
      <c r="P143" s="13">
        <f t="shared" si="174"/>
        <v>0</v>
      </c>
      <c r="Q143" s="13">
        <f t="shared" si="174"/>
        <v>0</v>
      </c>
      <c r="R143" s="13">
        <f t="shared" si="174"/>
        <v>0</v>
      </c>
      <c r="S143" s="13">
        <f t="shared" si="174"/>
        <v>0</v>
      </c>
      <c r="T143" s="13">
        <f t="shared" si="174"/>
        <v>0</v>
      </c>
      <c r="U143" s="13">
        <f t="shared" si="174"/>
        <v>0</v>
      </c>
      <c r="V143" s="13">
        <f t="shared" si="174"/>
        <v>0</v>
      </c>
      <c r="W143" s="13">
        <f t="shared" si="174"/>
        <v>0</v>
      </c>
      <c r="X143" s="13">
        <f t="shared" si="174"/>
        <v>0</v>
      </c>
      <c r="Y143" s="13">
        <f t="shared" si="174"/>
        <v>0</v>
      </c>
      <c r="Z143" s="13">
        <f t="shared" si="174"/>
        <v>0</v>
      </c>
      <c r="AA143" s="13">
        <f t="shared" si="174"/>
        <v>0</v>
      </c>
      <c r="AB143" s="13">
        <f t="shared" si="174"/>
        <v>0</v>
      </c>
      <c r="AC143" s="13">
        <f t="shared" si="174"/>
        <v>0</v>
      </c>
      <c r="AD143" s="13">
        <f t="shared" si="174"/>
        <v>0</v>
      </c>
      <c r="AE143" s="13">
        <f t="shared" si="174"/>
        <v>0</v>
      </c>
      <c r="AF143" s="13">
        <f t="shared" si="174"/>
        <v>0</v>
      </c>
      <c r="AG143" s="13">
        <f t="shared" si="174"/>
        <v>0</v>
      </c>
      <c r="AH143" s="27">
        <f t="shared" si="159"/>
        <v>0</v>
      </c>
      <c r="AI143" s="27">
        <f t="shared" si="160"/>
        <v>0</v>
      </c>
      <c r="AJ143" s="27">
        <f t="shared" si="161"/>
        <v>0</v>
      </c>
      <c r="AM143">
        <v>0</v>
      </c>
      <c r="AN143">
        <v>0</v>
      </c>
      <c r="AO143">
        <v>0</v>
      </c>
      <c r="AQ143">
        <f t="shared" si="162"/>
        <v>0</v>
      </c>
      <c r="AR143">
        <f t="shared" si="163"/>
        <v>0</v>
      </c>
      <c r="AS143">
        <f t="shared" si="164"/>
        <v>0</v>
      </c>
      <c r="AT143" s="243"/>
      <c r="AU143" s="243"/>
      <c r="AV143" s="243"/>
      <c r="AW143" s="21" t="s">
        <v>9</v>
      </c>
      <c r="AX143" s="21" t="s">
        <v>10</v>
      </c>
    </row>
    <row r="144" spans="1:52" ht="26.25" customHeight="1">
      <c r="A144" s="182"/>
      <c r="B144" s="153" t="s">
        <v>60</v>
      </c>
      <c r="C144" s="12" t="s">
        <v>12</v>
      </c>
      <c r="D144" s="13">
        <f aca="true" t="shared" si="175" ref="D144:AG144">D335+D527</f>
        <v>0</v>
      </c>
      <c r="E144" s="13">
        <f t="shared" si="175"/>
        <v>1</v>
      </c>
      <c r="F144" s="13">
        <f t="shared" si="175"/>
        <v>0</v>
      </c>
      <c r="G144" s="13">
        <f t="shared" si="175"/>
        <v>0</v>
      </c>
      <c r="H144" s="13">
        <f t="shared" si="175"/>
        <v>0</v>
      </c>
      <c r="I144" s="13">
        <f t="shared" si="175"/>
        <v>0</v>
      </c>
      <c r="J144" s="13">
        <f t="shared" si="175"/>
        <v>0</v>
      </c>
      <c r="K144" s="13">
        <f t="shared" si="175"/>
        <v>0</v>
      </c>
      <c r="L144" s="13">
        <f t="shared" si="175"/>
        <v>0</v>
      </c>
      <c r="M144" s="13">
        <f t="shared" si="175"/>
        <v>0</v>
      </c>
      <c r="N144" s="13">
        <f t="shared" si="175"/>
        <v>5</v>
      </c>
      <c r="O144" s="13">
        <f t="shared" si="175"/>
        <v>8</v>
      </c>
      <c r="P144" s="13">
        <f t="shared" si="175"/>
        <v>0</v>
      </c>
      <c r="Q144" s="13">
        <f t="shared" si="175"/>
        <v>2</v>
      </c>
      <c r="R144" s="13">
        <f t="shared" si="175"/>
        <v>0</v>
      </c>
      <c r="S144" s="13">
        <f t="shared" si="175"/>
        <v>1</v>
      </c>
      <c r="T144" s="13">
        <f t="shared" si="175"/>
        <v>0</v>
      </c>
      <c r="U144" s="13">
        <f t="shared" si="175"/>
        <v>0</v>
      </c>
      <c r="V144" s="13">
        <f t="shared" si="175"/>
        <v>3</v>
      </c>
      <c r="W144" s="13">
        <f t="shared" si="175"/>
        <v>2</v>
      </c>
      <c r="X144" s="13">
        <f t="shared" si="175"/>
        <v>0</v>
      </c>
      <c r="Y144" s="13">
        <f t="shared" si="175"/>
        <v>0</v>
      </c>
      <c r="Z144" s="13">
        <f t="shared" si="175"/>
        <v>0</v>
      </c>
      <c r="AA144" s="13">
        <f t="shared" si="175"/>
        <v>0</v>
      </c>
      <c r="AB144" s="13">
        <f t="shared" si="175"/>
        <v>0</v>
      </c>
      <c r="AC144" s="13">
        <f t="shared" si="175"/>
        <v>0</v>
      </c>
      <c r="AD144" s="13">
        <f t="shared" si="175"/>
        <v>0</v>
      </c>
      <c r="AE144" s="13">
        <f t="shared" si="175"/>
        <v>0</v>
      </c>
      <c r="AF144" s="13">
        <f t="shared" si="175"/>
        <v>0</v>
      </c>
      <c r="AG144" s="13">
        <f t="shared" si="175"/>
        <v>0</v>
      </c>
      <c r="AH144" s="27">
        <f t="shared" si="159"/>
        <v>8</v>
      </c>
      <c r="AI144" s="27">
        <f t="shared" si="160"/>
        <v>14</v>
      </c>
      <c r="AJ144" s="27">
        <f t="shared" si="161"/>
        <v>22</v>
      </c>
      <c r="AM144">
        <v>8</v>
      </c>
      <c r="AN144">
        <v>14</v>
      </c>
      <c r="AO144">
        <v>22</v>
      </c>
      <c r="AQ144">
        <f t="shared" si="162"/>
        <v>0</v>
      </c>
      <c r="AR144">
        <f t="shared" si="163"/>
        <v>0</v>
      </c>
      <c r="AS144">
        <f t="shared" si="164"/>
        <v>0</v>
      </c>
      <c r="AT144" s="244" t="s">
        <v>11</v>
      </c>
      <c r="AU144" s="245"/>
      <c r="AV144" s="11" t="s">
        <v>12</v>
      </c>
      <c r="AW144" s="11">
        <v>188</v>
      </c>
      <c r="AX144" s="11">
        <v>150</v>
      </c>
      <c r="AZ144">
        <f>AW144-AH195</f>
        <v>0</v>
      </c>
    </row>
    <row r="145" spans="1:52" ht="15">
      <c r="A145" s="182"/>
      <c r="B145" s="154"/>
      <c r="C145" s="12" t="s">
        <v>13</v>
      </c>
      <c r="D145" s="13">
        <f aca="true" t="shared" si="176" ref="D145:AG145">D336+D528</f>
        <v>0</v>
      </c>
      <c r="E145" s="13">
        <f t="shared" si="176"/>
        <v>0</v>
      </c>
      <c r="F145" s="13">
        <f t="shared" si="176"/>
        <v>0</v>
      </c>
      <c r="G145" s="13">
        <f t="shared" si="176"/>
        <v>0</v>
      </c>
      <c r="H145" s="13">
        <f t="shared" si="176"/>
        <v>0</v>
      </c>
      <c r="I145" s="13">
        <f t="shared" si="176"/>
        <v>0</v>
      </c>
      <c r="J145" s="13">
        <f t="shared" si="176"/>
        <v>0</v>
      </c>
      <c r="K145" s="13">
        <f t="shared" si="176"/>
        <v>0</v>
      </c>
      <c r="L145" s="13">
        <f t="shared" si="176"/>
        <v>0</v>
      </c>
      <c r="M145" s="13">
        <f t="shared" si="176"/>
        <v>0</v>
      </c>
      <c r="N145" s="13">
        <f t="shared" si="176"/>
        <v>1</v>
      </c>
      <c r="O145" s="13">
        <f t="shared" si="176"/>
        <v>2</v>
      </c>
      <c r="P145" s="13">
        <f t="shared" si="176"/>
        <v>0</v>
      </c>
      <c r="Q145" s="13">
        <f t="shared" si="176"/>
        <v>0</v>
      </c>
      <c r="R145" s="13">
        <f t="shared" si="176"/>
        <v>0</v>
      </c>
      <c r="S145" s="13">
        <f t="shared" si="176"/>
        <v>0</v>
      </c>
      <c r="T145" s="13">
        <f t="shared" si="176"/>
        <v>0</v>
      </c>
      <c r="U145" s="13">
        <f t="shared" si="176"/>
        <v>0</v>
      </c>
      <c r="V145" s="13">
        <f t="shared" si="176"/>
        <v>0</v>
      </c>
      <c r="W145" s="13">
        <f t="shared" si="176"/>
        <v>0</v>
      </c>
      <c r="X145" s="13">
        <f t="shared" si="176"/>
        <v>0</v>
      </c>
      <c r="Y145" s="13">
        <f t="shared" si="176"/>
        <v>0</v>
      </c>
      <c r="Z145" s="13">
        <f t="shared" si="176"/>
        <v>0</v>
      </c>
      <c r="AA145" s="13">
        <f t="shared" si="176"/>
        <v>0</v>
      </c>
      <c r="AB145" s="13">
        <f t="shared" si="176"/>
        <v>0</v>
      </c>
      <c r="AC145" s="13">
        <f t="shared" si="176"/>
        <v>0</v>
      </c>
      <c r="AD145" s="13">
        <f t="shared" si="176"/>
        <v>0</v>
      </c>
      <c r="AE145" s="13">
        <f t="shared" si="176"/>
        <v>0</v>
      </c>
      <c r="AF145" s="13">
        <f t="shared" si="176"/>
        <v>0</v>
      </c>
      <c r="AG145" s="13">
        <f t="shared" si="176"/>
        <v>0</v>
      </c>
      <c r="AH145" s="27">
        <f t="shared" si="159"/>
        <v>1</v>
      </c>
      <c r="AI145" s="27">
        <f t="shared" si="160"/>
        <v>2</v>
      </c>
      <c r="AJ145" s="27">
        <f t="shared" si="161"/>
        <v>3</v>
      </c>
      <c r="AM145">
        <v>1</v>
      </c>
      <c r="AN145">
        <v>2</v>
      </c>
      <c r="AO145">
        <v>3</v>
      </c>
      <c r="AQ145">
        <f t="shared" si="162"/>
        <v>0</v>
      </c>
      <c r="AR145">
        <f t="shared" si="163"/>
        <v>0</v>
      </c>
      <c r="AS145">
        <f t="shared" si="164"/>
        <v>0</v>
      </c>
      <c r="AT145" s="245"/>
      <c r="AU145" s="245"/>
      <c r="AV145" s="11" t="s">
        <v>13</v>
      </c>
      <c r="AW145" s="11">
        <v>0</v>
      </c>
      <c r="AX145" s="11">
        <v>0</v>
      </c>
      <c r="AZ145">
        <f aca="true" t="shared" si="177" ref="AZ145">AW145-AH196</f>
        <v>0</v>
      </c>
    </row>
    <row r="146" spans="1:50" ht="15">
      <c r="A146" s="182"/>
      <c r="B146" s="153" t="s">
        <v>61</v>
      </c>
      <c r="C146" s="12" t="s">
        <v>12</v>
      </c>
      <c r="D146" s="13">
        <f aca="true" t="shared" si="178" ref="D146:AG146">D337+D529</f>
        <v>0</v>
      </c>
      <c r="E146" s="13">
        <f t="shared" si="178"/>
        <v>0</v>
      </c>
      <c r="F146" s="13">
        <f t="shared" si="178"/>
        <v>0</v>
      </c>
      <c r="G146" s="13">
        <f t="shared" si="178"/>
        <v>0</v>
      </c>
      <c r="H146" s="13">
        <f t="shared" si="178"/>
        <v>0</v>
      </c>
      <c r="I146" s="13">
        <f t="shared" si="178"/>
        <v>0</v>
      </c>
      <c r="J146" s="13">
        <f t="shared" si="178"/>
        <v>0</v>
      </c>
      <c r="K146" s="13">
        <f t="shared" si="178"/>
        <v>0</v>
      </c>
      <c r="L146" s="13">
        <f t="shared" si="178"/>
        <v>0</v>
      </c>
      <c r="M146" s="13">
        <f t="shared" si="178"/>
        <v>0</v>
      </c>
      <c r="N146" s="13">
        <f t="shared" si="178"/>
        <v>1</v>
      </c>
      <c r="O146" s="13">
        <f t="shared" si="178"/>
        <v>10</v>
      </c>
      <c r="P146" s="13">
        <f t="shared" si="178"/>
        <v>0</v>
      </c>
      <c r="Q146" s="13">
        <f t="shared" si="178"/>
        <v>2</v>
      </c>
      <c r="R146" s="13">
        <f t="shared" si="178"/>
        <v>0</v>
      </c>
      <c r="S146" s="13">
        <f t="shared" si="178"/>
        <v>0</v>
      </c>
      <c r="T146" s="13">
        <f t="shared" si="178"/>
        <v>0</v>
      </c>
      <c r="U146" s="13">
        <f t="shared" si="178"/>
        <v>0</v>
      </c>
      <c r="V146" s="13">
        <f t="shared" si="178"/>
        <v>0</v>
      </c>
      <c r="W146" s="13">
        <f t="shared" si="178"/>
        <v>0</v>
      </c>
      <c r="X146" s="13">
        <f t="shared" si="178"/>
        <v>0</v>
      </c>
      <c r="Y146" s="13">
        <f t="shared" si="178"/>
        <v>0</v>
      </c>
      <c r="Z146" s="13">
        <f t="shared" si="178"/>
        <v>0</v>
      </c>
      <c r="AA146" s="13">
        <f t="shared" si="178"/>
        <v>0</v>
      </c>
      <c r="AB146" s="13">
        <f t="shared" si="178"/>
        <v>0</v>
      </c>
      <c r="AC146" s="13">
        <f t="shared" si="178"/>
        <v>0</v>
      </c>
      <c r="AD146" s="13">
        <f t="shared" si="178"/>
        <v>0</v>
      </c>
      <c r="AE146" s="13">
        <f t="shared" si="178"/>
        <v>0</v>
      </c>
      <c r="AF146" s="13">
        <f t="shared" si="178"/>
        <v>0</v>
      </c>
      <c r="AG146" s="13">
        <f t="shared" si="178"/>
        <v>0</v>
      </c>
      <c r="AH146" s="27">
        <f t="shared" si="159"/>
        <v>1</v>
      </c>
      <c r="AI146" s="27">
        <f t="shared" si="160"/>
        <v>12</v>
      </c>
      <c r="AJ146" s="27">
        <f t="shared" si="161"/>
        <v>13</v>
      </c>
      <c r="AM146">
        <v>1</v>
      </c>
      <c r="AN146">
        <v>12</v>
      </c>
      <c r="AO146">
        <v>13</v>
      </c>
      <c r="AQ146">
        <f t="shared" si="162"/>
        <v>0</v>
      </c>
      <c r="AR146">
        <f t="shared" si="163"/>
        <v>0</v>
      </c>
      <c r="AS146">
        <f t="shared" si="164"/>
        <v>0</v>
      </c>
      <c r="AT146" s="235" t="s">
        <v>14</v>
      </c>
      <c r="AU146" s="235"/>
      <c r="AV146" s="11" t="s">
        <v>12</v>
      </c>
      <c r="AW146" s="11">
        <v>56</v>
      </c>
      <c r="AX146" s="11">
        <v>38</v>
      </c>
    </row>
    <row r="147" spans="1:50" ht="15">
      <c r="A147" s="182"/>
      <c r="B147" s="154"/>
      <c r="C147" s="12" t="s">
        <v>13</v>
      </c>
      <c r="D147" s="13">
        <f aca="true" t="shared" si="179" ref="D147:AG147">D338+D530</f>
        <v>0</v>
      </c>
      <c r="E147" s="13">
        <f t="shared" si="179"/>
        <v>0</v>
      </c>
      <c r="F147" s="13">
        <f t="shared" si="179"/>
        <v>0</v>
      </c>
      <c r="G147" s="13">
        <f t="shared" si="179"/>
        <v>0</v>
      </c>
      <c r="H147" s="13">
        <f t="shared" si="179"/>
        <v>0</v>
      </c>
      <c r="I147" s="13">
        <f t="shared" si="179"/>
        <v>0</v>
      </c>
      <c r="J147" s="13">
        <f t="shared" si="179"/>
        <v>0</v>
      </c>
      <c r="K147" s="13">
        <f t="shared" si="179"/>
        <v>0</v>
      </c>
      <c r="L147" s="13">
        <f t="shared" si="179"/>
        <v>0</v>
      </c>
      <c r="M147" s="13">
        <f t="shared" si="179"/>
        <v>0</v>
      </c>
      <c r="N147" s="13">
        <f t="shared" si="179"/>
        <v>0</v>
      </c>
      <c r="O147" s="13">
        <f t="shared" si="179"/>
        <v>2</v>
      </c>
      <c r="P147" s="13">
        <f t="shared" si="179"/>
        <v>0</v>
      </c>
      <c r="Q147" s="13">
        <f t="shared" si="179"/>
        <v>1</v>
      </c>
      <c r="R147" s="13">
        <f t="shared" si="179"/>
        <v>0</v>
      </c>
      <c r="S147" s="13">
        <f t="shared" si="179"/>
        <v>0</v>
      </c>
      <c r="T147" s="13">
        <f t="shared" si="179"/>
        <v>0</v>
      </c>
      <c r="U147" s="13">
        <f t="shared" si="179"/>
        <v>0</v>
      </c>
      <c r="V147" s="13">
        <f t="shared" si="179"/>
        <v>0</v>
      </c>
      <c r="W147" s="13">
        <f t="shared" si="179"/>
        <v>0</v>
      </c>
      <c r="X147" s="13">
        <f t="shared" si="179"/>
        <v>0</v>
      </c>
      <c r="Y147" s="13">
        <f t="shared" si="179"/>
        <v>0</v>
      </c>
      <c r="Z147" s="13">
        <f t="shared" si="179"/>
        <v>0</v>
      </c>
      <c r="AA147" s="13">
        <f t="shared" si="179"/>
        <v>0</v>
      </c>
      <c r="AB147" s="13">
        <f t="shared" si="179"/>
        <v>0</v>
      </c>
      <c r="AC147" s="13">
        <f t="shared" si="179"/>
        <v>0</v>
      </c>
      <c r="AD147" s="13">
        <f t="shared" si="179"/>
        <v>0</v>
      </c>
      <c r="AE147" s="13">
        <f t="shared" si="179"/>
        <v>0</v>
      </c>
      <c r="AF147" s="13">
        <f t="shared" si="179"/>
        <v>0</v>
      </c>
      <c r="AG147" s="13">
        <f t="shared" si="179"/>
        <v>0</v>
      </c>
      <c r="AH147" s="27">
        <f t="shared" si="159"/>
        <v>0</v>
      </c>
      <c r="AI147" s="27">
        <f t="shared" si="160"/>
        <v>3</v>
      </c>
      <c r="AJ147" s="27">
        <f t="shared" si="161"/>
        <v>3</v>
      </c>
      <c r="AM147">
        <v>0</v>
      </c>
      <c r="AN147">
        <v>3</v>
      </c>
      <c r="AO147">
        <v>3</v>
      </c>
      <c r="AQ147">
        <f t="shared" si="162"/>
        <v>0</v>
      </c>
      <c r="AR147">
        <f t="shared" si="163"/>
        <v>0</v>
      </c>
      <c r="AS147">
        <f t="shared" si="164"/>
        <v>0</v>
      </c>
      <c r="AT147" s="235"/>
      <c r="AU147" s="235"/>
      <c r="AV147" s="11" t="s">
        <v>13</v>
      </c>
      <c r="AW147" s="11">
        <v>0</v>
      </c>
      <c r="AX147" s="11">
        <v>0</v>
      </c>
    </row>
    <row r="148" spans="1:50" ht="15">
      <c r="A148" s="182"/>
      <c r="B148" s="153" t="s">
        <v>218</v>
      </c>
      <c r="C148" s="12" t="s">
        <v>12</v>
      </c>
      <c r="D148" s="13">
        <f aca="true" t="shared" si="180" ref="D148:AG148">D339+D531</f>
        <v>1</v>
      </c>
      <c r="E148" s="13">
        <f t="shared" si="180"/>
        <v>0</v>
      </c>
      <c r="F148" s="13">
        <f t="shared" si="180"/>
        <v>0</v>
      </c>
      <c r="G148" s="13">
        <f t="shared" si="180"/>
        <v>0</v>
      </c>
      <c r="H148" s="13">
        <f t="shared" si="180"/>
        <v>0</v>
      </c>
      <c r="I148" s="13">
        <f t="shared" si="180"/>
        <v>0</v>
      </c>
      <c r="J148" s="13">
        <f t="shared" si="180"/>
        <v>0</v>
      </c>
      <c r="K148" s="13">
        <f t="shared" si="180"/>
        <v>0</v>
      </c>
      <c r="L148" s="13">
        <f t="shared" si="180"/>
        <v>0</v>
      </c>
      <c r="M148" s="13">
        <f t="shared" si="180"/>
        <v>0</v>
      </c>
      <c r="N148" s="13">
        <f t="shared" si="180"/>
        <v>1</v>
      </c>
      <c r="O148" s="13">
        <f t="shared" si="180"/>
        <v>6</v>
      </c>
      <c r="P148" s="13">
        <f t="shared" si="180"/>
        <v>1</v>
      </c>
      <c r="Q148" s="13">
        <f t="shared" si="180"/>
        <v>0</v>
      </c>
      <c r="R148" s="13">
        <f t="shared" si="180"/>
        <v>0</v>
      </c>
      <c r="S148" s="13">
        <f t="shared" si="180"/>
        <v>0</v>
      </c>
      <c r="T148" s="13">
        <f t="shared" si="180"/>
        <v>0</v>
      </c>
      <c r="U148" s="13">
        <f t="shared" si="180"/>
        <v>0</v>
      </c>
      <c r="V148" s="13">
        <f t="shared" si="180"/>
        <v>0</v>
      </c>
      <c r="W148" s="13">
        <f t="shared" si="180"/>
        <v>0</v>
      </c>
      <c r="X148" s="13">
        <f t="shared" si="180"/>
        <v>0</v>
      </c>
      <c r="Y148" s="13">
        <f t="shared" si="180"/>
        <v>0</v>
      </c>
      <c r="Z148" s="13">
        <f t="shared" si="180"/>
        <v>0</v>
      </c>
      <c r="AA148" s="13">
        <f t="shared" si="180"/>
        <v>0</v>
      </c>
      <c r="AB148" s="13">
        <f t="shared" si="180"/>
        <v>0</v>
      </c>
      <c r="AC148" s="13">
        <f t="shared" si="180"/>
        <v>0</v>
      </c>
      <c r="AD148" s="13">
        <f t="shared" si="180"/>
        <v>0</v>
      </c>
      <c r="AE148" s="13">
        <f t="shared" si="180"/>
        <v>0</v>
      </c>
      <c r="AF148" s="13">
        <f t="shared" si="180"/>
        <v>0</v>
      </c>
      <c r="AG148" s="13">
        <f t="shared" si="180"/>
        <v>0</v>
      </c>
      <c r="AH148" s="27">
        <f t="shared" si="159"/>
        <v>3</v>
      </c>
      <c r="AI148" s="27">
        <f t="shared" si="160"/>
        <v>6</v>
      </c>
      <c r="AJ148" s="27">
        <f t="shared" si="161"/>
        <v>9</v>
      </c>
      <c r="AM148">
        <v>3</v>
      </c>
      <c r="AN148">
        <v>6</v>
      </c>
      <c r="AO148">
        <v>9</v>
      </c>
      <c r="AQ148">
        <f t="shared" si="162"/>
        <v>0</v>
      </c>
      <c r="AR148">
        <f t="shared" si="163"/>
        <v>0</v>
      </c>
      <c r="AS148">
        <f t="shared" si="164"/>
        <v>0</v>
      </c>
      <c r="AT148" s="235" t="s">
        <v>15</v>
      </c>
      <c r="AU148" s="235"/>
      <c r="AV148" s="11" t="s">
        <v>12</v>
      </c>
      <c r="AW148" s="11">
        <v>8</v>
      </c>
      <c r="AX148" s="11">
        <v>34</v>
      </c>
    </row>
    <row r="149" spans="1:50" ht="15">
      <c r="A149" s="182"/>
      <c r="B149" s="154"/>
      <c r="C149" s="12" t="s">
        <v>13</v>
      </c>
      <c r="D149" s="13">
        <f aca="true" t="shared" si="181" ref="D149:AG149">D340+D532</f>
        <v>0</v>
      </c>
      <c r="E149" s="13">
        <f t="shared" si="181"/>
        <v>0</v>
      </c>
      <c r="F149" s="13">
        <f t="shared" si="181"/>
        <v>0</v>
      </c>
      <c r="G149" s="13">
        <f t="shared" si="181"/>
        <v>0</v>
      </c>
      <c r="H149" s="13">
        <f t="shared" si="181"/>
        <v>0</v>
      </c>
      <c r="I149" s="13">
        <f t="shared" si="181"/>
        <v>0</v>
      </c>
      <c r="J149" s="13">
        <f t="shared" si="181"/>
        <v>0</v>
      </c>
      <c r="K149" s="13">
        <f t="shared" si="181"/>
        <v>0</v>
      </c>
      <c r="L149" s="13">
        <f t="shared" si="181"/>
        <v>0</v>
      </c>
      <c r="M149" s="13">
        <f t="shared" si="181"/>
        <v>0</v>
      </c>
      <c r="N149" s="13">
        <f t="shared" si="181"/>
        <v>0</v>
      </c>
      <c r="O149" s="13">
        <f t="shared" si="181"/>
        <v>0</v>
      </c>
      <c r="P149" s="13">
        <f t="shared" si="181"/>
        <v>0</v>
      </c>
      <c r="Q149" s="13">
        <f t="shared" si="181"/>
        <v>0</v>
      </c>
      <c r="R149" s="13">
        <f t="shared" si="181"/>
        <v>0</v>
      </c>
      <c r="S149" s="13">
        <f t="shared" si="181"/>
        <v>0</v>
      </c>
      <c r="T149" s="13">
        <f t="shared" si="181"/>
        <v>0</v>
      </c>
      <c r="U149" s="13">
        <f t="shared" si="181"/>
        <v>0</v>
      </c>
      <c r="V149" s="13">
        <f t="shared" si="181"/>
        <v>0</v>
      </c>
      <c r="W149" s="13">
        <f t="shared" si="181"/>
        <v>0</v>
      </c>
      <c r="X149" s="13">
        <f t="shared" si="181"/>
        <v>0</v>
      </c>
      <c r="Y149" s="13">
        <f t="shared" si="181"/>
        <v>0</v>
      </c>
      <c r="Z149" s="13">
        <f t="shared" si="181"/>
        <v>0</v>
      </c>
      <c r="AA149" s="13">
        <f t="shared" si="181"/>
        <v>0</v>
      </c>
      <c r="AB149" s="13">
        <f t="shared" si="181"/>
        <v>0</v>
      </c>
      <c r="AC149" s="13">
        <f t="shared" si="181"/>
        <v>0</v>
      </c>
      <c r="AD149" s="13">
        <f t="shared" si="181"/>
        <v>0</v>
      </c>
      <c r="AE149" s="13">
        <f t="shared" si="181"/>
        <v>0</v>
      </c>
      <c r="AF149" s="13">
        <f t="shared" si="181"/>
        <v>0</v>
      </c>
      <c r="AG149" s="13">
        <f t="shared" si="181"/>
        <v>0</v>
      </c>
      <c r="AH149" s="27">
        <f t="shared" si="159"/>
        <v>0</v>
      </c>
      <c r="AI149" s="27">
        <f t="shared" si="160"/>
        <v>0</v>
      </c>
      <c r="AJ149" s="27">
        <f t="shared" si="161"/>
        <v>0</v>
      </c>
      <c r="AM149">
        <v>0</v>
      </c>
      <c r="AN149">
        <v>0</v>
      </c>
      <c r="AO149">
        <v>0</v>
      </c>
      <c r="AQ149">
        <f t="shared" si="162"/>
        <v>0</v>
      </c>
      <c r="AR149">
        <f t="shared" si="163"/>
        <v>0</v>
      </c>
      <c r="AS149">
        <f t="shared" si="164"/>
        <v>0</v>
      </c>
      <c r="AT149" s="235"/>
      <c r="AU149" s="235"/>
      <c r="AV149" s="11" t="s">
        <v>13</v>
      </c>
      <c r="AW149" s="11">
        <v>0</v>
      </c>
      <c r="AX149" s="11">
        <v>0</v>
      </c>
    </row>
    <row r="150" spans="1:50" ht="15">
      <c r="A150" s="182"/>
      <c r="B150" s="153" t="s">
        <v>62</v>
      </c>
      <c r="C150" s="12" t="s">
        <v>12</v>
      </c>
      <c r="D150" s="13">
        <f aca="true" t="shared" si="182" ref="D150:AG150">D341+D533</f>
        <v>0</v>
      </c>
      <c r="E150" s="13">
        <f t="shared" si="182"/>
        <v>0</v>
      </c>
      <c r="F150" s="13">
        <f t="shared" si="182"/>
        <v>0</v>
      </c>
      <c r="G150" s="13">
        <f t="shared" si="182"/>
        <v>0</v>
      </c>
      <c r="H150" s="13">
        <f t="shared" si="182"/>
        <v>0</v>
      </c>
      <c r="I150" s="13">
        <f t="shared" si="182"/>
        <v>0</v>
      </c>
      <c r="J150" s="13">
        <f t="shared" si="182"/>
        <v>0</v>
      </c>
      <c r="K150" s="13">
        <f t="shared" si="182"/>
        <v>0</v>
      </c>
      <c r="L150" s="13">
        <f t="shared" si="182"/>
        <v>1</v>
      </c>
      <c r="M150" s="13">
        <f t="shared" si="182"/>
        <v>0</v>
      </c>
      <c r="N150" s="13">
        <f t="shared" si="182"/>
        <v>4</v>
      </c>
      <c r="O150" s="13">
        <f t="shared" si="182"/>
        <v>13</v>
      </c>
      <c r="P150" s="13">
        <f t="shared" si="182"/>
        <v>0</v>
      </c>
      <c r="Q150" s="13">
        <f t="shared" si="182"/>
        <v>1</v>
      </c>
      <c r="R150" s="13">
        <f t="shared" si="182"/>
        <v>0</v>
      </c>
      <c r="S150" s="13">
        <f t="shared" si="182"/>
        <v>0</v>
      </c>
      <c r="T150" s="13">
        <f t="shared" si="182"/>
        <v>1</v>
      </c>
      <c r="U150" s="13">
        <f t="shared" si="182"/>
        <v>1</v>
      </c>
      <c r="V150" s="13">
        <f t="shared" si="182"/>
        <v>0</v>
      </c>
      <c r="W150" s="13">
        <f t="shared" si="182"/>
        <v>0</v>
      </c>
      <c r="X150" s="13">
        <f t="shared" si="182"/>
        <v>0</v>
      </c>
      <c r="Y150" s="13">
        <f t="shared" si="182"/>
        <v>0</v>
      </c>
      <c r="Z150" s="13">
        <f t="shared" si="182"/>
        <v>0</v>
      </c>
      <c r="AA150" s="13">
        <f t="shared" si="182"/>
        <v>0</v>
      </c>
      <c r="AB150" s="13">
        <f t="shared" si="182"/>
        <v>0</v>
      </c>
      <c r="AC150" s="13">
        <f t="shared" si="182"/>
        <v>0</v>
      </c>
      <c r="AD150" s="13">
        <f t="shared" si="182"/>
        <v>0</v>
      </c>
      <c r="AE150" s="13">
        <f t="shared" si="182"/>
        <v>0</v>
      </c>
      <c r="AF150" s="13">
        <f t="shared" si="182"/>
        <v>0</v>
      </c>
      <c r="AG150" s="13">
        <f t="shared" si="182"/>
        <v>0</v>
      </c>
      <c r="AH150" s="27">
        <f t="shared" si="159"/>
        <v>6</v>
      </c>
      <c r="AI150" s="27">
        <f t="shared" si="160"/>
        <v>15</v>
      </c>
      <c r="AJ150" s="27">
        <f t="shared" si="161"/>
        <v>21</v>
      </c>
      <c r="AM150">
        <v>6</v>
      </c>
      <c r="AN150">
        <v>15</v>
      </c>
      <c r="AO150">
        <v>21</v>
      </c>
      <c r="AQ150">
        <f t="shared" si="162"/>
        <v>0</v>
      </c>
      <c r="AR150">
        <f t="shared" si="163"/>
        <v>0</v>
      </c>
      <c r="AS150">
        <f t="shared" si="164"/>
        <v>0</v>
      </c>
      <c r="AT150" s="235" t="s">
        <v>16</v>
      </c>
      <c r="AU150" s="235"/>
      <c r="AV150" s="11" t="s">
        <v>12</v>
      </c>
      <c r="AW150" s="11">
        <v>88</v>
      </c>
      <c r="AX150" s="11">
        <v>88</v>
      </c>
    </row>
    <row r="151" spans="1:50" ht="15">
      <c r="A151" s="182"/>
      <c r="B151" s="154"/>
      <c r="C151" s="12" t="s">
        <v>13</v>
      </c>
      <c r="D151" s="13">
        <f aca="true" t="shared" si="183" ref="D151:AG151">D342+D534</f>
        <v>0</v>
      </c>
      <c r="E151" s="13">
        <f t="shared" si="183"/>
        <v>0</v>
      </c>
      <c r="F151" s="13">
        <f t="shared" si="183"/>
        <v>0</v>
      </c>
      <c r="G151" s="13">
        <f t="shared" si="183"/>
        <v>0</v>
      </c>
      <c r="H151" s="13">
        <f t="shared" si="183"/>
        <v>0</v>
      </c>
      <c r="I151" s="13">
        <f t="shared" si="183"/>
        <v>0</v>
      </c>
      <c r="J151" s="13">
        <f t="shared" si="183"/>
        <v>0</v>
      </c>
      <c r="K151" s="13">
        <f t="shared" si="183"/>
        <v>0</v>
      </c>
      <c r="L151" s="13">
        <f t="shared" si="183"/>
        <v>0</v>
      </c>
      <c r="M151" s="13">
        <f t="shared" si="183"/>
        <v>0</v>
      </c>
      <c r="N151" s="13">
        <f t="shared" si="183"/>
        <v>0</v>
      </c>
      <c r="O151" s="13">
        <f t="shared" si="183"/>
        <v>0</v>
      </c>
      <c r="P151" s="13">
        <f t="shared" si="183"/>
        <v>0</v>
      </c>
      <c r="Q151" s="13">
        <f t="shared" si="183"/>
        <v>0</v>
      </c>
      <c r="R151" s="13">
        <f t="shared" si="183"/>
        <v>0</v>
      </c>
      <c r="S151" s="13">
        <f t="shared" si="183"/>
        <v>0</v>
      </c>
      <c r="T151" s="13">
        <f t="shared" si="183"/>
        <v>0</v>
      </c>
      <c r="U151" s="13">
        <f t="shared" si="183"/>
        <v>0</v>
      </c>
      <c r="V151" s="13">
        <f t="shared" si="183"/>
        <v>0</v>
      </c>
      <c r="W151" s="13">
        <f t="shared" si="183"/>
        <v>0</v>
      </c>
      <c r="X151" s="13">
        <f t="shared" si="183"/>
        <v>0</v>
      </c>
      <c r="Y151" s="13">
        <f t="shared" si="183"/>
        <v>0</v>
      </c>
      <c r="Z151" s="13">
        <f t="shared" si="183"/>
        <v>0</v>
      </c>
      <c r="AA151" s="13">
        <f t="shared" si="183"/>
        <v>0</v>
      </c>
      <c r="AB151" s="13">
        <f t="shared" si="183"/>
        <v>0</v>
      </c>
      <c r="AC151" s="13">
        <f t="shared" si="183"/>
        <v>0</v>
      </c>
      <c r="AD151" s="13">
        <f t="shared" si="183"/>
        <v>0</v>
      </c>
      <c r="AE151" s="13">
        <f t="shared" si="183"/>
        <v>0</v>
      </c>
      <c r="AF151" s="13">
        <f t="shared" si="183"/>
        <v>0</v>
      </c>
      <c r="AG151" s="13">
        <f t="shared" si="183"/>
        <v>0</v>
      </c>
      <c r="AH151" s="27">
        <f t="shared" si="159"/>
        <v>0</v>
      </c>
      <c r="AI151" s="27">
        <f t="shared" si="160"/>
        <v>0</v>
      </c>
      <c r="AJ151" s="27">
        <f t="shared" si="161"/>
        <v>0</v>
      </c>
      <c r="AM151">
        <v>0</v>
      </c>
      <c r="AN151">
        <v>0</v>
      </c>
      <c r="AO151">
        <v>0</v>
      </c>
      <c r="AQ151">
        <f t="shared" si="162"/>
        <v>0</v>
      </c>
      <c r="AR151">
        <f t="shared" si="163"/>
        <v>0</v>
      </c>
      <c r="AS151">
        <f t="shared" si="164"/>
        <v>0</v>
      </c>
      <c r="AT151" s="235"/>
      <c r="AU151" s="235"/>
      <c r="AV151" s="11" t="s">
        <v>13</v>
      </c>
      <c r="AW151" s="11">
        <v>2</v>
      </c>
      <c r="AX151" s="11">
        <v>0</v>
      </c>
    </row>
    <row r="152" spans="1:50" ht="15">
      <c r="A152" s="182"/>
      <c r="B152" s="153" t="s">
        <v>65</v>
      </c>
      <c r="C152" s="12" t="s">
        <v>12</v>
      </c>
      <c r="D152" s="13">
        <f aca="true" t="shared" si="184" ref="D152:AG152">D343+D535</f>
        <v>0</v>
      </c>
      <c r="E152" s="13">
        <f t="shared" si="184"/>
        <v>0</v>
      </c>
      <c r="F152" s="13">
        <f t="shared" si="184"/>
        <v>0</v>
      </c>
      <c r="G152" s="13">
        <f t="shared" si="184"/>
        <v>0</v>
      </c>
      <c r="H152" s="13">
        <f t="shared" si="184"/>
        <v>0</v>
      </c>
      <c r="I152" s="13">
        <f t="shared" si="184"/>
        <v>0</v>
      </c>
      <c r="J152" s="13">
        <f t="shared" si="184"/>
        <v>0</v>
      </c>
      <c r="K152" s="13">
        <f t="shared" si="184"/>
        <v>1</v>
      </c>
      <c r="L152" s="13">
        <f t="shared" si="184"/>
        <v>0</v>
      </c>
      <c r="M152" s="13">
        <f t="shared" si="184"/>
        <v>0</v>
      </c>
      <c r="N152" s="13">
        <f t="shared" si="184"/>
        <v>0</v>
      </c>
      <c r="O152" s="13">
        <f t="shared" si="184"/>
        <v>4</v>
      </c>
      <c r="P152" s="13">
        <f t="shared" si="184"/>
        <v>0</v>
      </c>
      <c r="Q152" s="13">
        <f t="shared" si="184"/>
        <v>0</v>
      </c>
      <c r="R152" s="13">
        <f t="shared" si="184"/>
        <v>0</v>
      </c>
      <c r="S152" s="13">
        <f t="shared" si="184"/>
        <v>0</v>
      </c>
      <c r="T152" s="13">
        <f t="shared" si="184"/>
        <v>0</v>
      </c>
      <c r="U152" s="13">
        <f t="shared" si="184"/>
        <v>0</v>
      </c>
      <c r="V152" s="13">
        <f t="shared" si="184"/>
        <v>0</v>
      </c>
      <c r="W152" s="13">
        <f t="shared" si="184"/>
        <v>0</v>
      </c>
      <c r="X152" s="13">
        <f t="shared" si="184"/>
        <v>0</v>
      </c>
      <c r="Y152" s="13">
        <f t="shared" si="184"/>
        <v>0</v>
      </c>
      <c r="Z152" s="13">
        <f t="shared" si="184"/>
        <v>0</v>
      </c>
      <c r="AA152" s="13">
        <f t="shared" si="184"/>
        <v>0</v>
      </c>
      <c r="AB152" s="13">
        <f t="shared" si="184"/>
        <v>0</v>
      </c>
      <c r="AC152" s="13">
        <f t="shared" si="184"/>
        <v>0</v>
      </c>
      <c r="AD152" s="13">
        <f t="shared" si="184"/>
        <v>0</v>
      </c>
      <c r="AE152" s="13">
        <f t="shared" si="184"/>
        <v>0</v>
      </c>
      <c r="AF152" s="13">
        <f t="shared" si="184"/>
        <v>0</v>
      </c>
      <c r="AG152" s="13">
        <f t="shared" si="184"/>
        <v>0</v>
      </c>
      <c r="AH152" s="27">
        <f t="shared" si="159"/>
        <v>0</v>
      </c>
      <c r="AI152" s="27">
        <f t="shared" si="160"/>
        <v>5</v>
      </c>
      <c r="AJ152" s="27">
        <f t="shared" si="161"/>
        <v>5</v>
      </c>
      <c r="AM152">
        <v>0</v>
      </c>
      <c r="AN152">
        <v>5</v>
      </c>
      <c r="AO152">
        <v>5</v>
      </c>
      <c r="AQ152">
        <f t="shared" si="162"/>
        <v>0</v>
      </c>
      <c r="AR152">
        <f t="shared" si="163"/>
        <v>0</v>
      </c>
      <c r="AS152">
        <f t="shared" si="164"/>
        <v>0</v>
      </c>
      <c r="AT152" s="235" t="s">
        <v>17</v>
      </c>
      <c r="AU152" s="235"/>
      <c r="AV152" s="11" t="s">
        <v>12</v>
      </c>
      <c r="AW152" s="11">
        <v>26</v>
      </c>
      <c r="AX152" s="11">
        <v>49</v>
      </c>
    </row>
    <row r="153" spans="1:50" ht="15">
      <c r="A153" s="182"/>
      <c r="B153" s="154"/>
      <c r="C153" s="12" t="s">
        <v>13</v>
      </c>
      <c r="D153" s="13">
        <f aca="true" t="shared" si="185" ref="D153:AG153">D344+D536</f>
        <v>0</v>
      </c>
      <c r="E153" s="13">
        <f t="shared" si="185"/>
        <v>0</v>
      </c>
      <c r="F153" s="13">
        <f t="shared" si="185"/>
        <v>0</v>
      </c>
      <c r="G153" s="13">
        <f t="shared" si="185"/>
        <v>0</v>
      </c>
      <c r="H153" s="13">
        <f t="shared" si="185"/>
        <v>0</v>
      </c>
      <c r="I153" s="13">
        <f t="shared" si="185"/>
        <v>0</v>
      </c>
      <c r="J153" s="13">
        <f t="shared" si="185"/>
        <v>0</v>
      </c>
      <c r="K153" s="13">
        <f t="shared" si="185"/>
        <v>0</v>
      </c>
      <c r="L153" s="13">
        <f t="shared" si="185"/>
        <v>0</v>
      </c>
      <c r="M153" s="13">
        <f t="shared" si="185"/>
        <v>0</v>
      </c>
      <c r="N153" s="13">
        <f t="shared" si="185"/>
        <v>0</v>
      </c>
      <c r="O153" s="13">
        <f t="shared" si="185"/>
        <v>2</v>
      </c>
      <c r="P153" s="13">
        <f t="shared" si="185"/>
        <v>0</v>
      </c>
      <c r="Q153" s="13">
        <f t="shared" si="185"/>
        <v>0</v>
      </c>
      <c r="R153" s="13">
        <f t="shared" si="185"/>
        <v>0</v>
      </c>
      <c r="S153" s="13">
        <f t="shared" si="185"/>
        <v>0</v>
      </c>
      <c r="T153" s="13">
        <f t="shared" si="185"/>
        <v>0</v>
      </c>
      <c r="U153" s="13">
        <f t="shared" si="185"/>
        <v>0</v>
      </c>
      <c r="V153" s="13">
        <f t="shared" si="185"/>
        <v>0</v>
      </c>
      <c r="W153" s="13">
        <f t="shared" si="185"/>
        <v>0</v>
      </c>
      <c r="X153" s="13">
        <f t="shared" si="185"/>
        <v>0</v>
      </c>
      <c r="Y153" s="13">
        <f t="shared" si="185"/>
        <v>0</v>
      </c>
      <c r="Z153" s="13">
        <f t="shared" si="185"/>
        <v>0</v>
      </c>
      <c r="AA153" s="13">
        <f t="shared" si="185"/>
        <v>0</v>
      </c>
      <c r="AB153" s="13">
        <f t="shared" si="185"/>
        <v>0</v>
      </c>
      <c r="AC153" s="13">
        <f t="shared" si="185"/>
        <v>0</v>
      </c>
      <c r="AD153" s="13">
        <f t="shared" si="185"/>
        <v>0</v>
      </c>
      <c r="AE153" s="13">
        <f t="shared" si="185"/>
        <v>0</v>
      </c>
      <c r="AF153" s="13">
        <f t="shared" si="185"/>
        <v>0</v>
      </c>
      <c r="AG153" s="13">
        <f t="shared" si="185"/>
        <v>0</v>
      </c>
      <c r="AH153" s="27">
        <f t="shared" si="159"/>
        <v>0</v>
      </c>
      <c r="AI153" s="27">
        <f t="shared" si="160"/>
        <v>2</v>
      </c>
      <c r="AJ153" s="27">
        <f t="shared" si="161"/>
        <v>2</v>
      </c>
      <c r="AM153">
        <v>0</v>
      </c>
      <c r="AN153">
        <v>2</v>
      </c>
      <c r="AO153">
        <v>2</v>
      </c>
      <c r="AQ153">
        <f t="shared" si="162"/>
        <v>0</v>
      </c>
      <c r="AR153">
        <f t="shared" si="163"/>
        <v>0</v>
      </c>
      <c r="AS153">
        <f t="shared" si="164"/>
        <v>0</v>
      </c>
      <c r="AT153" s="235"/>
      <c r="AU153" s="235"/>
      <c r="AV153" s="11" t="s">
        <v>13</v>
      </c>
      <c r="AW153" s="11">
        <v>0</v>
      </c>
      <c r="AX153" s="11">
        <v>0</v>
      </c>
    </row>
    <row r="154" spans="1:50" ht="26.25" customHeight="1">
      <c r="A154" s="182"/>
      <c r="B154" s="153" t="s">
        <v>219</v>
      </c>
      <c r="C154" s="12" t="s">
        <v>12</v>
      </c>
      <c r="D154" s="13">
        <f aca="true" t="shared" si="186" ref="D154:AG154">D345+D537</f>
        <v>0</v>
      </c>
      <c r="E154" s="13">
        <f t="shared" si="186"/>
        <v>0</v>
      </c>
      <c r="F154" s="13">
        <f t="shared" si="186"/>
        <v>0</v>
      </c>
      <c r="G154" s="13">
        <f t="shared" si="186"/>
        <v>0</v>
      </c>
      <c r="H154" s="13">
        <f t="shared" si="186"/>
        <v>0</v>
      </c>
      <c r="I154" s="13">
        <f t="shared" si="186"/>
        <v>0</v>
      </c>
      <c r="J154" s="13">
        <f t="shared" si="186"/>
        <v>0</v>
      </c>
      <c r="K154" s="13">
        <f t="shared" si="186"/>
        <v>0</v>
      </c>
      <c r="L154" s="13">
        <f t="shared" si="186"/>
        <v>0</v>
      </c>
      <c r="M154" s="13">
        <f t="shared" si="186"/>
        <v>0</v>
      </c>
      <c r="N154" s="13">
        <f t="shared" si="186"/>
        <v>1</v>
      </c>
      <c r="O154" s="13">
        <f t="shared" si="186"/>
        <v>0</v>
      </c>
      <c r="P154" s="13">
        <f t="shared" si="186"/>
        <v>0</v>
      </c>
      <c r="Q154" s="13">
        <f t="shared" si="186"/>
        <v>0</v>
      </c>
      <c r="R154" s="13">
        <f t="shared" si="186"/>
        <v>0</v>
      </c>
      <c r="S154" s="13">
        <f t="shared" si="186"/>
        <v>0</v>
      </c>
      <c r="T154" s="13">
        <f t="shared" si="186"/>
        <v>0</v>
      </c>
      <c r="U154" s="13">
        <f t="shared" si="186"/>
        <v>0</v>
      </c>
      <c r="V154" s="13">
        <f t="shared" si="186"/>
        <v>0</v>
      </c>
      <c r="W154" s="13">
        <f t="shared" si="186"/>
        <v>0</v>
      </c>
      <c r="X154" s="13">
        <f t="shared" si="186"/>
        <v>0</v>
      </c>
      <c r="Y154" s="13">
        <f t="shared" si="186"/>
        <v>0</v>
      </c>
      <c r="Z154" s="13">
        <f t="shared" si="186"/>
        <v>0</v>
      </c>
      <c r="AA154" s="13">
        <f t="shared" si="186"/>
        <v>0</v>
      </c>
      <c r="AB154" s="13">
        <f t="shared" si="186"/>
        <v>0</v>
      </c>
      <c r="AC154" s="13">
        <f t="shared" si="186"/>
        <v>0</v>
      </c>
      <c r="AD154" s="13">
        <f t="shared" si="186"/>
        <v>0</v>
      </c>
      <c r="AE154" s="13">
        <f t="shared" si="186"/>
        <v>0</v>
      </c>
      <c r="AF154" s="13">
        <f t="shared" si="186"/>
        <v>0</v>
      </c>
      <c r="AG154" s="13">
        <f t="shared" si="186"/>
        <v>0</v>
      </c>
      <c r="AH154" s="27">
        <f t="shared" si="159"/>
        <v>1</v>
      </c>
      <c r="AI154" s="27">
        <f t="shared" si="160"/>
        <v>0</v>
      </c>
      <c r="AJ154" s="27">
        <f t="shared" si="161"/>
        <v>1</v>
      </c>
      <c r="AM154">
        <v>1</v>
      </c>
      <c r="AN154">
        <v>0</v>
      </c>
      <c r="AO154">
        <v>1</v>
      </c>
      <c r="AQ154">
        <f t="shared" si="162"/>
        <v>0</v>
      </c>
      <c r="AR154">
        <f t="shared" si="163"/>
        <v>0</v>
      </c>
      <c r="AS154">
        <f t="shared" si="164"/>
        <v>0</v>
      </c>
      <c r="AT154" s="214" t="s">
        <v>18</v>
      </c>
      <c r="AU154" s="238" t="s">
        <v>19</v>
      </c>
      <c r="AV154" s="11" t="s">
        <v>12</v>
      </c>
      <c r="AW154" s="11">
        <v>33</v>
      </c>
      <c r="AX154" s="11">
        <v>13</v>
      </c>
    </row>
    <row r="155" spans="1:50" ht="15">
      <c r="A155" s="182"/>
      <c r="B155" s="154"/>
      <c r="C155" s="12" t="s">
        <v>13</v>
      </c>
      <c r="D155" s="13">
        <f aca="true" t="shared" si="187" ref="D155:AG155">D346+D538</f>
        <v>0</v>
      </c>
      <c r="E155" s="13">
        <f t="shared" si="187"/>
        <v>0</v>
      </c>
      <c r="F155" s="13">
        <f t="shared" si="187"/>
        <v>0</v>
      </c>
      <c r="G155" s="13">
        <f t="shared" si="187"/>
        <v>0</v>
      </c>
      <c r="H155" s="13">
        <f t="shared" si="187"/>
        <v>0</v>
      </c>
      <c r="I155" s="13">
        <f t="shared" si="187"/>
        <v>0</v>
      </c>
      <c r="J155" s="13">
        <f t="shared" si="187"/>
        <v>0</v>
      </c>
      <c r="K155" s="13">
        <f t="shared" si="187"/>
        <v>0</v>
      </c>
      <c r="L155" s="13">
        <f t="shared" si="187"/>
        <v>0</v>
      </c>
      <c r="M155" s="13">
        <f t="shared" si="187"/>
        <v>0</v>
      </c>
      <c r="N155" s="13">
        <f t="shared" si="187"/>
        <v>0</v>
      </c>
      <c r="O155" s="13">
        <f t="shared" si="187"/>
        <v>0</v>
      </c>
      <c r="P155" s="13">
        <f t="shared" si="187"/>
        <v>0</v>
      </c>
      <c r="Q155" s="13">
        <f t="shared" si="187"/>
        <v>0</v>
      </c>
      <c r="R155" s="13">
        <f t="shared" si="187"/>
        <v>0</v>
      </c>
      <c r="S155" s="13">
        <f t="shared" si="187"/>
        <v>0</v>
      </c>
      <c r="T155" s="13">
        <f t="shared" si="187"/>
        <v>1</v>
      </c>
      <c r="U155" s="13">
        <f t="shared" si="187"/>
        <v>0</v>
      </c>
      <c r="V155" s="13">
        <f t="shared" si="187"/>
        <v>0</v>
      </c>
      <c r="W155" s="13">
        <f t="shared" si="187"/>
        <v>0</v>
      </c>
      <c r="X155" s="13">
        <f t="shared" si="187"/>
        <v>0</v>
      </c>
      <c r="Y155" s="13">
        <f t="shared" si="187"/>
        <v>0</v>
      </c>
      <c r="Z155" s="13">
        <f t="shared" si="187"/>
        <v>0</v>
      </c>
      <c r="AA155" s="13">
        <f t="shared" si="187"/>
        <v>0</v>
      </c>
      <c r="AB155" s="13">
        <f t="shared" si="187"/>
        <v>0</v>
      </c>
      <c r="AC155" s="13">
        <f t="shared" si="187"/>
        <v>0</v>
      </c>
      <c r="AD155" s="13">
        <f t="shared" si="187"/>
        <v>0</v>
      </c>
      <c r="AE155" s="13">
        <f t="shared" si="187"/>
        <v>0</v>
      </c>
      <c r="AF155" s="13">
        <f t="shared" si="187"/>
        <v>0</v>
      </c>
      <c r="AG155" s="13">
        <f t="shared" si="187"/>
        <v>0</v>
      </c>
      <c r="AH155" s="27">
        <f t="shared" si="159"/>
        <v>1</v>
      </c>
      <c r="AI155" s="27">
        <f t="shared" si="160"/>
        <v>0</v>
      </c>
      <c r="AJ155" s="27">
        <f t="shared" si="161"/>
        <v>1</v>
      </c>
      <c r="AM155">
        <v>1</v>
      </c>
      <c r="AN155">
        <v>0</v>
      </c>
      <c r="AO155">
        <v>1</v>
      </c>
      <c r="AQ155">
        <f t="shared" si="162"/>
        <v>0</v>
      </c>
      <c r="AR155">
        <f t="shared" si="163"/>
        <v>0</v>
      </c>
      <c r="AS155">
        <f t="shared" si="164"/>
        <v>0</v>
      </c>
      <c r="AT155" s="236"/>
      <c r="AU155" s="238"/>
      <c r="AV155" s="11" t="s">
        <v>13</v>
      </c>
      <c r="AW155" s="11">
        <v>0</v>
      </c>
      <c r="AX155" s="11">
        <v>0</v>
      </c>
    </row>
    <row r="156" spans="1:50" ht="15">
      <c r="A156" s="182"/>
      <c r="B156" s="153" t="s">
        <v>220</v>
      </c>
      <c r="C156" s="12" t="s">
        <v>12</v>
      </c>
      <c r="D156" s="13">
        <f aca="true" t="shared" si="188" ref="D156:AG156">D347+D539</f>
        <v>0</v>
      </c>
      <c r="E156" s="13">
        <f t="shared" si="188"/>
        <v>0</v>
      </c>
      <c r="F156" s="13">
        <f t="shared" si="188"/>
        <v>0</v>
      </c>
      <c r="G156" s="13">
        <f t="shared" si="188"/>
        <v>0</v>
      </c>
      <c r="H156" s="13">
        <f t="shared" si="188"/>
        <v>0</v>
      </c>
      <c r="I156" s="13">
        <f t="shared" si="188"/>
        <v>0</v>
      </c>
      <c r="J156" s="13">
        <f t="shared" si="188"/>
        <v>0</v>
      </c>
      <c r="K156" s="13">
        <f t="shared" si="188"/>
        <v>0</v>
      </c>
      <c r="L156" s="13">
        <f t="shared" si="188"/>
        <v>0</v>
      </c>
      <c r="M156" s="13">
        <f t="shared" si="188"/>
        <v>0</v>
      </c>
      <c r="N156" s="13">
        <f t="shared" si="188"/>
        <v>0</v>
      </c>
      <c r="O156" s="13">
        <f t="shared" si="188"/>
        <v>2</v>
      </c>
      <c r="P156" s="13">
        <f t="shared" si="188"/>
        <v>0</v>
      </c>
      <c r="Q156" s="13">
        <f t="shared" si="188"/>
        <v>0</v>
      </c>
      <c r="R156" s="13">
        <f t="shared" si="188"/>
        <v>0</v>
      </c>
      <c r="S156" s="13">
        <f t="shared" si="188"/>
        <v>0</v>
      </c>
      <c r="T156" s="13">
        <f t="shared" si="188"/>
        <v>0</v>
      </c>
      <c r="U156" s="13">
        <f t="shared" si="188"/>
        <v>0</v>
      </c>
      <c r="V156" s="13">
        <f t="shared" si="188"/>
        <v>0</v>
      </c>
      <c r="W156" s="13">
        <f t="shared" si="188"/>
        <v>0</v>
      </c>
      <c r="X156" s="13">
        <f t="shared" si="188"/>
        <v>0</v>
      </c>
      <c r="Y156" s="13">
        <f t="shared" si="188"/>
        <v>0</v>
      </c>
      <c r="Z156" s="13">
        <f t="shared" si="188"/>
        <v>0</v>
      </c>
      <c r="AA156" s="13">
        <f t="shared" si="188"/>
        <v>0</v>
      </c>
      <c r="AB156" s="13">
        <f t="shared" si="188"/>
        <v>0</v>
      </c>
      <c r="AC156" s="13">
        <f t="shared" si="188"/>
        <v>0</v>
      </c>
      <c r="AD156" s="13">
        <f t="shared" si="188"/>
        <v>0</v>
      </c>
      <c r="AE156" s="13">
        <f t="shared" si="188"/>
        <v>0</v>
      </c>
      <c r="AF156" s="13">
        <f t="shared" si="188"/>
        <v>0</v>
      </c>
      <c r="AG156" s="13">
        <f t="shared" si="188"/>
        <v>0</v>
      </c>
      <c r="AH156" s="27">
        <f t="shared" si="159"/>
        <v>0</v>
      </c>
      <c r="AI156" s="27">
        <f t="shared" si="160"/>
        <v>2</v>
      </c>
      <c r="AJ156" s="27">
        <f t="shared" si="161"/>
        <v>2</v>
      </c>
      <c r="AM156">
        <v>0</v>
      </c>
      <c r="AN156">
        <v>2</v>
      </c>
      <c r="AO156">
        <v>2</v>
      </c>
      <c r="AQ156">
        <f t="shared" si="162"/>
        <v>0</v>
      </c>
      <c r="AR156">
        <f t="shared" si="163"/>
        <v>0</v>
      </c>
      <c r="AS156">
        <f t="shared" si="164"/>
        <v>0</v>
      </c>
      <c r="AT156" s="236"/>
      <c r="AU156" s="238" t="s">
        <v>20</v>
      </c>
      <c r="AV156" s="11" t="s">
        <v>12</v>
      </c>
      <c r="AW156" s="11">
        <v>13</v>
      </c>
      <c r="AX156" s="11">
        <v>6</v>
      </c>
    </row>
    <row r="157" spans="1:50" ht="15">
      <c r="A157" s="182"/>
      <c r="B157" s="154"/>
      <c r="C157" s="12" t="s">
        <v>13</v>
      </c>
      <c r="D157" s="13">
        <f aca="true" t="shared" si="189" ref="D157:AG157">D348+D540</f>
        <v>0</v>
      </c>
      <c r="E157" s="13">
        <f t="shared" si="189"/>
        <v>0</v>
      </c>
      <c r="F157" s="13">
        <f t="shared" si="189"/>
        <v>0</v>
      </c>
      <c r="G157" s="13">
        <f t="shared" si="189"/>
        <v>0</v>
      </c>
      <c r="H157" s="13">
        <f t="shared" si="189"/>
        <v>0</v>
      </c>
      <c r="I157" s="13">
        <f t="shared" si="189"/>
        <v>0</v>
      </c>
      <c r="J157" s="13">
        <f t="shared" si="189"/>
        <v>0</v>
      </c>
      <c r="K157" s="13">
        <f t="shared" si="189"/>
        <v>0</v>
      </c>
      <c r="L157" s="13">
        <f t="shared" si="189"/>
        <v>0</v>
      </c>
      <c r="M157" s="13">
        <f t="shared" si="189"/>
        <v>0</v>
      </c>
      <c r="N157" s="13">
        <f t="shared" si="189"/>
        <v>0</v>
      </c>
      <c r="O157" s="13">
        <f t="shared" si="189"/>
        <v>1</v>
      </c>
      <c r="P157" s="13">
        <f t="shared" si="189"/>
        <v>0</v>
      </c>
      <c r="Q157" s="13">
        <f t="shared" si="189"/>
        <v>1</v>
      </c>
      <c r="R157" s="13">
        <f t="shared" si="189"/>
        <v>0</v>
      </c>
      <c r="S157" s="13">
        <f t="shared" si="189"/>
        <v>0</v>
      </c>
      <c r="T157" s="13">
        <f t="shared" si="189"/>
        <v>0</v>
      </c>
      <c r="U157" s="13">
        <f t="shared" si="189"/>
        <v>0</v>
      </c>
      <c r="V157" s="13">
        <f t="shared" si="189"/>
        <v>0</v>
      </c>
      <c r="W157" s="13">
        <f t="shared" si="189"/>
        <v>0</v>
      </c>
      <c r="X157" s="13">
        <f t="shared" si="189"/>
        <v>0</v>
      </c>
      <c r="Y157" s="13">
        <f t="shared" si="189"/>
        <v>0</v>
      </c>
      <c r="Z157" s="13">
        <f t="shared" si="189"/>
        <v>0</v>
      </c>
      <c r="AA157" s="13">
        <f t="shared" si="189"/>
        <v>0</v>
      </c>
      <c r="AB157" s="13">
        <f t="shared" si="189"/>
        <v>0</v>
      </c>
      <c r="AC157" s="13">
        <f t="shared" si="189"/>
        <v>0</v>
      </c>
      <c r="AD157" s="13">
        <f t="shared" si="189"/>
        <v>0</v>
      </c>
      <c r="AE157" s="13">
        <f t="shared" si="189"/>
        <v>0</v>
      </c>
      <c r="AF157" s="13">
        <f t="shared" si="189"/>
        <v>0</v>
      </c>
      <c r="AG157" s="13">
        <f t="shared" si="189"/>
        <v>0</v>
      </c>
      <c r="AH157" s="27">
        <f t="shared" si="159"/>
        <v>0</v>
      </c>
      <c r="AI157" s="27">
        <f t="shared" si="160"/>
        <v>2</v>
      </c>
      <c r="AJ157" s="27">
        <f t="shared" si="161"/>
        <v>2</v>
      </c>
      <c r="AM157">
        <v>0</v>
      </c>
      <c r="AN157">
        <v>2</v>
      </c>
      <c r="AO157">
        <v>2</v>
      </c>
      <c r="AQ157">
        <f t="shared" si="162"/>
        <v>0</v>
      </c>
      <c r="AR157">
        <f t="shared" si="163"/>
        <v>0</v>
      </c>
      <c r="AS157">
        <f t="shared" si="164"/>
        <v>0</v>
      </c>
      <c r="AT157" s="236"/>
      <c r="AU157" s="238"/>
      <c r="AV157" s="11" t="s">
        <v>13</v>
      </c>
      <c r="AW157" s="11">
        <v>0</v>
      </c>
      <c r="AX157" s="11">
        <v>0</v>
      </c>
    </row>
    <row r="158" spans="1:50" ht="15">
      <c r="A158" s="182"/>
      <c r="B158" s="153" t="s">
        <v>63</v>
      </c>
      <c r="C158" s="12" t="s">
        <v>12</v>
      </c>
      <c r="D158" s="13">
        <f aca="true" t="shared" si="190" ref="D158:AG158">D349+D541</f>
        <v>0</v>
      </c>
      <c r="E158" s="13">
        <f t="shared" si="190"/>
        <v>0</v>
      </c>
      <c r="F158" s="13">
        <f t="shared" si="190"/>
        <v>0</v>
      </c>
      <c r="G158" s="13">
        <f t="shared" si="190"/>
        <v>0</v>
      </c>
      <c r="H158" s="13">
        <f t="shared" si="190"/>
        <v>0</v>
      </c>
      <c r="I158" s="13">
        <f t="shared" si="190"/>
        <v>0</v>
      </c>
      <c r="J158" s="13">
        <f t="shared" si="190"/>
        <v>0</v>
      </c>
      <c r="K158" s="13">
        <f t="shared" si="190"/>
        <v>0</v>
      </c>
      <c r="L158" s="13">
        <f t="shared" si="190"/>
        <v>0</v>
      </c>
      <c r="M158" s="13">
        <f t="shared" si="190"/>
        <v>0</v>
      </c>
      <c r="N158" s="13">
        <f t="shared" si="190"/>
        <v>1</v>
      </c>
      <c r="O158" s="13">
        <f t="shared" si="190"/>
        <v>0</v>
      </c>
      <c r="P158" s="13">
        <f t="shared" si="190"/>
        <v>0</v>
      </c>
      <c r="Q158" s="13">
        <f t="shared" si="190"/>
        <v>0</v>
      </c>
      <c r="R158" s="13">
        <f t="shared" si="190"/>
        <v>1</v>
      </c>
      <c r="S158" s="13">
        <f t="shared" si="190"/>
        <v>0</v>
      </c>
      <c r="T158" s="13">
        <f t="shared" si="190"/>
        <v>0</v>
      </c>
      <c r="U158" s="13">
        <f t="shared" si="190"/>
        <v>0</v>
      </c>
      <c r="V158" s="13">
        <f t="shared" si="190"/>
        <v>1</v>
      </c>
      <c r="W158" s="13">
        <f t="shared" si="190"/>
        <v>0</v>
      </c>
      <c r="X158" s="13">
        <f t="shared" si="190"/>
        <v>0</v>
      </c>
      <c r="Y158" s="13">
        <f t="shared" si="190"/>
        <v>0</v>
      </c>
      <c r="Z158" s="13">
        <f t="shared" si="190"/>
        <v>0</v>
      </c>
      <c r="AA158" s="13">
        <f t="shared" si="190"/>
        <v>0</v>
      </c>
      <c r="AB158" s="13">
        <f t="shared" si="190"/>
        <v>0</v>
      </c>
      <c r="AC158" s="13">
        <f t="shared" si="190"/>
        <v>0</v>
      </c>
      <c r="AD158" s="13">
        <f t="shared" si="190"/>
        <v>0</v>
      </c>
      <c r="AE158" s="13">
        <f t="shared" si="190"/>
        <v>0</v>
      </c>
      <c r="AF158" s="13">
        <f t="shared" si="190"/>
        <v>0</v>
      </c>
      <c r="AG158" s="13">
        <f t="shared" si="190"/>
        <v>0</v>
      </c>
      <c r="AH158" s="27">
        <f t="shared" si="159"/>
        <v>3</v>
      </c>
      <c r="AI158" s="27">
        <f t="shared" si="160"/>
        <v>0</v>
      </c>
      <c r="AJ158" s="27">
        <f t="shared" si="161"/>
        <v>3</v>
      </c>
      <c r="AM158">
        <v>3</v>
      </c>
      <c r="AN158">
        <v>0</v>
      </c>
      <c r="AO158">
        <v>3</v>
      </c>
      <c r="AQ158">
        <f t="shared" si="162"/>
        <v>0</v>
      </c>
      <c r="AR158">
        <f t="shared" si="163"/>
        <v>0</v>
      </c>
      <c r="AS158">
        <f t="shared" si="164"/>
        <v>0</v>
      </c>
      <c r="AT158" s="236"/>
      <c r="AU158" s="238" t="s">
        <v>21</v>
      </c>
      <c r="AV158" s="11" t="s">
        <v>12</v>
      </c>
      <c r="AW158" s="11">
        <v>14</v>
      </c>
      <c r="AX158" s="11">
        <v>7</v>
      </c>
    </row>
    <row r="159" spans="1:50" ht="15">
      <c r="A159" s="182"/>
      <c r="B159" s="154"/>
      <c r="C159" s="12" t="s">
        <v>13</v>
      </c>
      <c r="D159" s="13">
        <f aca="true" t="shared" si="191" ref="D159:AG159">D350+D542</f>
        <v>0</v>
      </c>
      <c r="E159" s="13">
        <f t="shared" si="191"/>
        <v>0</v>
      </c>
      <c r="F159" s="13">
        <f t="shared" si="191"/>
        <v>0</v>
      </c>
      <c r="G159" s="13">
        <f t="shared" si="191"/>
        <v>0</v>
      </c>
      <c r="H159" s="13">
        <f t="shared" si="191"/>
        <v>0</v>
      </c>
      <c r="I159" s="13">
        <f t="shared" si="191"/>
        <v>0</v>
      </c>
      <c r="J159" s="13">
        <f t="shared" si="191"/>
        <v>0</v>
      </c>
      <c r="K159" s="13">
        <f t="shared" si="191"/>
        <v>0</v>
      </c>
      <c r="L159" s="13">
        <f t="shared" si="191"/>
        <v>0</v>
      </c>
      <c r="M159" s="13">
        <f t="shared" si="191"/>
        <v>0</v>
      </c>
      <c r="N159" s="13">
        <f t="shared" si="191"/>
        <v>0</v>
      </c>
      <c r="O159" s="13">
        <f t="shared" si="191"/>
        <v>0</v>
      </c>
      <c r="P159" s="13">
        <f t="shared" si="191"/>
        <v>0</v>
      </c>
      <c r="Q159" s="13">
        <f t="shared" si="191"/>
        <v>0</v>
      </c>
      <c r="R159" s="13">
        <f t="shared" si="191"/>
        <v>0</v>
      </c>
      <c r="S159" s="13">
        <f t="shared" si="191"/>
        <v>0</v>
      </c>
      <c r="T159" s="13">
        <f t="shared" si="191"/>
        <v>0</v>
      </c>
      <c r="U159" s="13">
        <f t="shared" si="191"/>
        <v>0</v>
      </c>
      <c r="V159" s="13">
        <f t="shared" si="191"/>
        <v>0</v>
      </c>
      <c r="W159" s="13">
        <f t="shared" si="191"/>
        <v>0</v>
      </c>
      <c r="X159" s="13">
        <f t="shared" si="191"/>
        <v>0</v>
      </c>
      <c r="Y159" s="13">
        <f t="shared" si="191"/>
        <v>0</v>
      </c>
      <c r="Z159" s="13">
        <f t="shared" si="191"/>
        <v>0</v>
      </c>
      <c r="AA159" s="13">
        <f t="shared" si="191"/>
        <v>0</v>
      </c>
      <c r="AB159" s="13">
        <f t="shared" si="191"/>
        <v>0</v>
      </c>
      <c r="AC159" s="13">
        <f t="shared" si="191"/>
        <v>0</v>
      </c>
      <c r="AD159" s="13">
        <f t="shared" si="191"/>
        <v>0</v>
      </c>
      <c r="AE159" s="13">
        <f t="shared" si="191"/>
        <v>0</v>
      </c>
      <c r="AF159" s="13">
        <f t="shared" si="191"/>
        <v>0</v>
      </c>
      <c r="AG159" s="13">
        <f t="shared" si="191"/>
        <v>0</v>
      </c>
      <c r="AH159" s="27">
        <f t="shared" si="159"/>
        <v>0</v>
      </c>
      <c r="AI159" s="27">
        <f t="shared" si="160"/>
        <v>0</v>
      </c>
      <c r="AJ159" s="27">
        <f t="shared" si="161"/>
        <v>0</v>
      </c>
      <c r="AM159">
        <v>0</v>
      </c>
      <c r="AN159">
        <v>0</v>
      </c>
      <c r="AO159">
        <v>0</v>
      </c>
      <c r="AQ159">
        <f t="shared" si="162"/>
        <v>0</v>
      </c>
      <c r="AR159">
        <f t="shared" si="163"/>
        <v>0</v>
      </c>
      <c r="AS159">
        <f t="shared" si="164"/>
        <v>0</v>
      </c>
      <c r="AT159" s="236"/>
      <c r="AU159" s="238"/>
      <c r="AV159" s="11" t="s">
        <v>13</v>
      </c>
      <c r="AW159" s="11">
        <v>0</v>
      </c>
      <c r="AX159" s="11">
        <v>0</v>
      </c>
    </row>
    <row r="160" spans="1:50" ht="15">
      <c r="A160" s="182"/>
      <c r="B160" s="153" t="s">
        <v>64</v>
      </c>
      <c r="C160" s="12" t="s">
        <v>12</v>
      </c>
      <c r="D160" s="13">
        <f aca="true" t="shared" si="192" ref="D160:AG160">D351+D543</f>
        <v>0</v>
      </c>
      <c r="E160" s="13">
        <f t="shared" si="192"/>
        <v>0</v>
      </c>
      <c r="F160" s="13">
        <f t="shared" si="192"/>
        <v>0</v>
      </c>
      <c r="G160" s="13">
        <f t="shared" si="192"/>
        <v>0</v>
      </c>
      <c r="H160" s="13">
        <f t="shared" si="192"/>
        <v>0</v>
      </c>
      <c r="I160" s="13">
        <f t="shared" si="192"/>
        <v>0</v>
      </c>
      <c r="J160" s="13">
        <f t="shared" si="192"/>
        <v>0</v>
      </c>
      <c r="K160" s="13">
        <f t="shared" si="192"/>
        <v>0</v>
      </c>
      <c r="L160" s="13">
        <f t="shared" si="192"/>
        <v>0</v>
      </c>
      <c r="M160" s="13">
        <f t="shared" si="192"/>
        <v>0</v>
      </c>
      <c r="N160" s="13">
        <f t="shared" si="192"/>
        <v>0</v>
      </c>
      <c r="O160" s="13">
        <f t="shared" si="192"/>
        <v>0</v>
      </c>
      <c r="P160" s="13">
        <f t="shared" si="192"/>
        <v>0</v>
      </c>
      <c r="Q160" s="13">
        <f t="shared" si="192"/>
        <v>0</v>
      </c>
      <c r="R160" s="13">
        <f t="shared" si="192"/>
        <v>0</v>
      </c>
      <c r="S160" s="13">
        <f t="shared" si="192"/>
        <v>0</v>
      </c>
      <c r="T160" s="13">
        <f t="shared" si="192"/>
        <v>0</v>
      </c>
      <c r="U160" s="13">
        <f t="shared" si="192"/>
        <v>0</v>
      </c>
      <c r="V160" s="13">
        <f t="shared" si="192"/>
        <v>0</v>
      </c>
      <c r="W160" s="13">
        <f t="shared" si="192"/>
        <v>0</v>
      </c>
      <c r="X160" s="13">
        <f t="shared" si="192"/>
        <v>0</v>
      </c>
      <c r="Y160" s="13">
        <f t="shared" si="192"/>
        <v>0</v>
      </c>
      <c r="Z160" s="13">
        <f t="shared" si="192"/>
        <v>0</v>
      </c>
      <c r="AA160" s="13">
        <f t="shared" si="192"/>
        <v>0</v>
      </c>
      <c r="AB160" s="13">
        <f t="shared" si="192"/>
        <v>0</v>
      </c>
      <c r="AC160" s="13">
        <f t="shared" si="192"/>
        <v>0</v>
      </c>
      <c r="AD160" s="13">
        <f t="shared" si="192"/>
        <v>0</v>
      </c>
      <c r="AE160" s="13">
        <f t="shared" si="192"/>
        <v>0</v>
      </c>
      <c r="AF160" s="13">
        <f t="shared" si="192"/>
        <v>0</v>
      </c>
      <c r="AG160" s="13">
        <f t="shared" si="192"/>
        <v>0</v>
      </c>
      <c r="AH160" s="27">
        <f t="shared" si="159"/>
        <v>0</v>
      </c>
      <c r="AI160" s="27">
        <f t="shared" si="160"/>
        <v>0</v>
      </c>
      <c r="AJ160" s="27">
        <f t="shared" si="161"/>
        <v>0</v>
      </c>
      <c r="AM160">
        <v>0</v>
      </c>
      <c r="AN160">
        <v>0</v>
      </c>
      <c r="AO160">
        <v>0</v>
      </c>
      <c r="AQ160">
        <f t="shared" si="162"/>
        <v>0</v>
      </c>
      <c r="AR160">
        <f t="shared" si="163"/>
        <v>0</v>
      </c>
      <c r="AS160">
        <f t="shared" si="164"/>
        <v>0</v>
      </c>
      <c r="AT160" s="236"/>
      <c r="AU160" s="239" t="s">
        <v>22</v>
      </c>
      <c r="AV160" s="11" t="s">
        <v>12</v>
      </c>
      <c r="AW160" s="11">
        <v>16</v>
      </c>
      <c r="AX160" s="11">
        <v>9</v>
      </c>
    </row>
    <row r="161" spans="1:50" ht="15">
      <c r="A161" s="182"/>
      <c r="B161" s="154"/>
      <c r="C161" s="12" t="s">
        <v>13</v>
      </c>
      <c r="D161" s="13">
        <f aca="true" t="shared" si="193" ref="D161:AG161">D352+D544</f>
        <v>0</v>
      </c>
      <c r="E161" s="13">
        <f t="shared" si="193"/>
        <v>0</v>
      </c>
      <c r="F161" s="13">
        <f t="shared" si="193"/>
        <v>0</v>
      </c>
      <c r="G161" s="13">
        <f t="shared" si="193"/>
        <v>0</v>
      </c>
      <c r="H161" s="13">
        <f t="shared" si="193"/>
        <v>0</v>
      </c>
      <c r="I161" s="13">
        <f t="shared" si="193"/>
        <v>0</v>
      </c>
      <c r="J161" s="13">
        <f t="shared" si="193"/>
        <v>0</v>
      </c>
      <c r="K161" s="13">
        <f t="shared" si="193"/>
        <v>0</v>
      </c>
      <c r="L161" s="13">
        <f t="shared" si="193"/>
        <v>0</v>
      </c>
      <c r="M161" s="13">
        <f t="shared" si="193"/>
        <v>0</v>
      </c>
      <c r="N161" s="13">
        <f t="shared" si="193"/>
        <v>0</v>
      </c>
      <c r="O161" s="13">
        <f t="shared" si="193"/>
        <v>0</v>
      </c>
      <c r="P161" s="13">
        <f t="shared" si="193"/>
        <v>0</v>
      </c>
      <c r="Q161" s="13">
        <f t="shared" si="193"/>
        <v>0</v>
      </c>
      <c r="R161" s="13">
        <f t="shared" si="193"/>
        <v>0</v>
      </c>
      <c r="S161" s="13">
        <f t="shared" si="193"/>
        <v>0</v>
      </c>
      <c r="T161" s="13">
        <f t="shared" si="193"/>
        <v>0</v>
      </c>
      <c r="U161" s="13">
        <f t="shared" si="193"/>
        <v>0</v>
      </c>
      <c r="V161" s="13">
        <f t="shared" si="193"/>
        <v>0</v>
      </c>
      <c r="W161" s="13">
        <f t="shared" si="193"/>
        <v>0</v>
      </c>
      <c r="X161" s="13">
        <f t="shared" si="193"/>
        <v>0</v>
      </c>
      <c r="Y161" s="13">
        <f t="shared" si="193"/>
        <v>0</v>
      </c>
      <c r="Z161" s="13">
        <f t="shared" si="193"/>
        <v>0</v>
      </c>
      <c r="AA161" s="13">
        <f t="shared" si="193"/>
        <v>0</v>
      </c>
      <c r="AB161" s="13">
        <f t="shared" si="193"/>
        <v>0</v>
      </c>
      <c r="AC161" s="13">
        <f t="shared" si="193"/>
        <v>0</v>
      </c>
      <c r="AD161" s="13">
        <f t="shared" si="193"/>
        <v>0</v>
      </c>
      <c r="AE161" s="13">
        <f t="shared" si="193"/>
        <v>0</v>
      </c>
      <c r="AF161" s="13">
        <f t="shared" si="193"/>
        <v>0</v>
      </c>
      <c r="AG161" s="13">
        <f t="shared" si="193"/>
        <v>0</v>
      </c>
      <c r="AH161" s="27">
        <f t="shared" si="159"/>
        <v>0</v>
      </c>
      <c r="AI161" s="27">
        <f t="shared" si="160"/>
        <v>0</v>
      </c>
      <c r="AJ161" s="27">
        <f t="shared" si="161"/>
        <v>0</v>
      </c>
      <c r="AM161">
        <v>0</v>
      </c>
      <c r="AN161">
        <v>0</v>
      </c>
      <c r="AO161">
        <v>0</v>
      </c>
      <c r="AQ161">
        <f t="shared" si="162"/>
        <v>0</v>
      </c>
      <c r="AR161">
        <f t="shared" si="163"/>
        <v>0</v>
      </c>
      <c r="AS161">
        <f t="shared" si="164"/>
        <v>0</v>
      </c>
      <c r="AT161" s="236"/>
      <c r="AU161" s="240"/>
      <c r="AV161" s="11" t="s">
        <v>13</v>
      </c>
      <c r="AW161" s="11">
        <v>0</v>
      </c>
      <c r="AX161" s="11">
        <v>0</v>
      </c>
    </row>
    <row r="162" spans="1:50" ht="15">
      <c r="A162" s="182"/>
      <c r="B162" s="155" t="s">
        <v>66</v>
      </c>
      <c r="C162" s="28" t="s">
        <v>12</v>
      </c>
      <c r="D162" s="28">
        <f aca="true" t="shared" si="194" ref="D162:AG162">D353+D545</f>
        <v>2</v>
      </c>
      <c r="E162" s="28">
        <f t="shared" si="194"/>
        <v>1</v>
      </c>
      <c r="F162" s="28">
        <f t="shared" si="194"/>
        <v>0</v>
      </c>
      <c r="G162" s="28">
        <f t="shared" si="194"/>
        <v>0</v>
      </c>
      <c r="H162" s="28">
        <f t="shared" si="194"/>
        <v>6</v>
      </c>
      <c r="I162" s="28">
        <f t="shared" si="194"/>
        <v>2</v>
      </c>
      <c r="J162" s="28">
        <f t="shared" si="194"/>
        <v>1</v>
      </c>
      <c r="K162" s="28">
        <f t="shared" si="194"/>
        <v>2</v>
      </c>
      <c r="L162" s="28">
        <f t="shared" si="194"/>
        <v>5</v>
      </c>
      <c r="M162" s="28">
        <f t="shared" si="194"/>
        <v>0</v>
      </c>
      <c r="N162" s="28">
        <f t="shared" si="194"/>
        <v>76</v>
      </c>
      <c r="O162" s="28">
        <f t="shared" si="194"/>
        <v>114</v>
      </c>
      <c r="P162" s="28">
        <f t="shared" si="194"/>
        <v>21</v>
      </c>
      <c r="Q162" s="28">
        <f t="shared" si="194"/>
        <v>20</v>
      </c>
      <c r="R162" s="28">
        <f t="shared" si="194"/>
        <v>7</v>
      </c>
      <c r="S162" s="28">
        <f t="shared" si="194"/>
        <v>1</v>
      </c>
      <c r="T162" s="28">
        <f t="shared" si="194"/>
        <v>7</v>
      </c>
      <c r="U162" s="28">
        <f t="shared" si="194"/>
        <v>1</v>
      </c>
      <c r="V162" s="28">
        <f t="shared" si="194"/>
        <v>7</v>
      </c>
      <c r="W162" s="28">
        <f t="shared" si="194"/>
        <v>2</v>
      </c>
      <c r="X162" s="28">
        <f t="shared" si="194"/>
        <v>3</v>
      </c>
      <c r="Y162" s="28">
        <f t="shared" si="194"/>
        <v>0</v>
      </c>
      <c r="Z162" s="28">
        <f t="shared" si="194"/>
        <v>1</v>
      </c>
      <c r="AA162" s="28">
        <f t="shared" si="194"/>
        <v>0</v>
      </c>
      <c r="AB162" s="28">
        <f t="shared" si="194"/>
        <v>2</v>
      </c>
      <c r="AC162" s="28">
        <f t="shared" si="194"/>
        <v>1</v>
      </c>
      <c r="AD162" s="28">
        <f t="shared" si="194"/>
        <v>0</v>
      </c>
      <c r="AE162" s="28">
        <f t="shared" si="194"/>
        <v>0</v>
      </c>
      <c r="AF162" s="28">
        <f t="shared" si="194"/>
        <v>0</v>
      </c>
      <c r="AG162" s="28">
        <f t="shared" si="194"/>
        <v>0</v>
      </c>
      <c r="AH162" s="27">
        <f t="shared" si="159"/>
        <v>138</v>
      </c>
      <c r="AI162" s="27">
        <f t="shared" si="160"/>
        <v>144</v>
      </c>
      <c r="AJ162" s="27">
        <f t="shared" si="161"/>
        <v>282</v>
      </c>
      <c r="AM162">
        <v>138</v>
      </c>
      <c r="AN162">
        <v>144</v>
      </c>
      <c r="AO162">
        <v>282</v>
      </c>
      <c r="AQ162">
        <f t="shared" si="162"/>
        <v>0</v>
      </c>
      <c r="AR162">
        <f t="shared" si="163"/>
        <v>0</v>
      </c>
      <c r="AS162">
        <f t="shared" si="164"/>
        <v>0</v>
      </c>
      <c r="AT162" s="236"/>
      <c r="AU162" s="239" t="s">
        <v>23</v>
      </c>
      <c r="AV162" s="11" t="s">
        <v>12</v>
      </c>
      <c r="AW162" s="11">
        <v>24</v>
      </c>
      <c r="AX162" s="11">
        <v>7</v>
      </c>
    </row>
    <row r="163" spans="1:50" ht="15">
      <c r="A163" s="183"/>
      <c r="B163" s="156"/>
      <c r="C163" s="28" t="s">
        <v>13</v>
      </c>
      <c r="D163" s="28">
        <f aca="true" t="shared" si="195" ref="D163:AG163">D354+D546</f>
        <v>0</v>
      </c>
      <c r="E163" s="28">
        <f t="shared" si="195"/>
        <v>0</v>
      </c>
      <c r="F163" s="28">
        <f t="shared" si="195"/>
        <v>0</v>
      </c>
      <c r="G163" s="28">
        <f t="shared" si="195"/>
        <v>0</v>
      </c>
      <c r="H163" s="28">
        <f t="shared" si="195"/>
        <v>0</v>
      </c>
      <c r="I163" s="28">
        <f t="shared" si="195"/>
        <v>0</v>
      </c>
      <c r="J163" s="28">
        <f t="shared" si="195"/>
        <v>0</v>
      </c>
      <c r="K163" s="28">
        <f t="shared" si="195"/>
        <v>0</v>
      </c>
      <c r="L163" s="28">
        <f t="shared" si="195"/>
        <v>0</v>
      </c>
      <c r="M163" s="28">
        <f t="shared" si="195"/>
        <v>0</v>
      </c>
      <c r="N163" s="28">
        <f t="shared" si="195"/>
        <v>5</v>
      </c>
      <c r="O163" s="28">
        <f t="shared" si="195"/>
        <v>8</v>
      </c>
      <c r="P163" s="28">
        <f t="shared" si="195"/>
        <v>1</v>
      </c>
      <c r="Q163" s="28">
        <f t="shared" si="195"/>
        <v>2</v>
      </c>
      <c r="R163" s="28">
        <f t="shared" si="195"/>
        <v>0</v>
      </c>
      <c r="S163" s="28">
        <f t="shared" si="195"/>
        <v>0</v>
      </c>
      <c r="T163" s="28">
        <f t="shared" si="195"/>
        <v>1</v>
      </c>
      <c r="U163" s="28">
        <f t="shared" si="195"/>
        <v>1</v>
      </c>
      <c r="V163" s="28">
        <f t="shared" si="195"/>
        <v>0</v>
      </c>
      <c r="W163" s="28">
        <f t="shared" si="195"/>
        <v>0</v>
      </c>
      <c r="X163" s="28">
        <f t="shared" si="195"/>
        <v>0</v>
      </c>
      <c r="Y163" s="28">
        <f t="shared" si="195"/>
        <v>0</v>
      </c>
      <c r="Z163" s="28">
        <f t="shared" si="195"/>
        <v>0</v>
      </c>
      <c r="AA163" s="28">
        <f t="shared" si="195"/>
        <v>0</v>
      </c>
      <c r="AB163" s="28">
        <f t="shared" si="195"/>
        <v>0</v>
      </c>
      <c r="AC163" s="28">
        <f t="shared" si="195"/>
        <v>0</v>
      </c>
      <c r="AD163" s="28">
        <f t="shared" si="195"/>
        <v>0</v>
      </c>
      <c r="AE163" s="28">
        <f t="shared" si="195"/>
        <v>0</v>
      </c>
      <c r="AF163" s="28">
        <f t="shared" si="195"/>
        <v>0</v>
      </c>
      <c r="AG163" s="28">
        <f t="shared" si="195"/>
        <v>0</v>
      </c>
      <c r="AH163" s="27">
        <f t="shared" si="159"/>
        <v>7</v>
      </c>
      <c r="AI163" s="27">
        <f t="shared" si="160"/>
        <v>11</v>
      </c>
      <c r="AJ163" s="27">
        <f t="shared" si="161"/>
        <v>18</v>
      </c>
      <c r="AM163">
        <v>7</v>
      </c>
      <c r="AN163">
        <v>11</v>
      </c>
      <c r="AO163">
        <v>18</v>
      </c>
      <c r="AQ163">
        <f t="shared" si="162"/>
        <v>0</v>
      </c>
      <c r="AR163">
        <f t="shared" si="163"/>
        <v>0</v>
      </c>
      <c r="AS163">
        <f t="shared" si="164"/>
        <v>0</v>
      </c>
      <c r="AT163" s="236"/>
      <c r="AU163" s="240"/>
      <c r="AV163" s="11" t="s">
        <v>13</v>
      </c>
      <c r="AW163" s="11">
        <v>0</v>
      </c>
      <c r="AX163" s="11">
        <v>0</v>
      </c>
    </row>
    <row r="164" spans="1:50" ht="26.25" customHeight="1">
      <c r="A164" s="181" t="s">
        <v>67</v>
      </c>
      <c r="B164" s="153" t="s">
        <v>68</v>
      </c>
      <c r="C164" s="12" t="s">
        <v>12</v>
      </c>
      <c r="D164" s="13">
        <f aca="true" t="shared" si="196" ref="D164:AG164">D355+D547</f>
        <v>0</v>
      </c>
      <c r="E164" s="13">
        <f t="shared" si="196"/>
        <v>0</v>
      </c>
      <c r="F164" s="13">
        <f t="shared" si="196"/>
        <v>0</v>
      </c>
      <c r="G164" s="13">
        <f t="shared" si="196"/>
        <v>0</v>
      </c>
      <c r="H164" s="13">
        <f t="shared" si="196"/>
        <v>0</v>
      </c>
      <c r="I164" s="13">
        <f t="shared" si="196"/>
        <v>0</v>
      </c>
      <c r="J164" s="13">
        <f t="shared" si="196"/>
        <v>0</v>
      </c>
      <c r="K164" s="13">
        <f t="shared" si="196"/>
        <v>0</v>
      </c>
      <c r="L164" s="13">
        <f t="shared" si="196"/>
        <v>0</v>
      </c>
      <c r="M164" s="13">
        <f t="shared" si="196"/>
        <v>0</v>
      </c>
      <c r="N164" s="13">
        <f t="shared" si="196"/>
        <v>2</v>
      </c>
      <c r="O164" s="13">
        <f t="shared" si="196"/>
        <v>13</v>
      </c>
      <c r="P164" s="13">
        <f t="shared" si="196"/>
        <v>0</v>
      </c>
      <c r="Q164" s="13">
        <f t="shared" si="196"/>
        <v>2</v>
      </c>
      <c r="R164" s="13">
        <f t="shared" si="196"/>
        <v>0</v>
      </c>
      <c r="S164" s="13">
        <f t="shared" si="196"/>
        <v>0</v>
      </c>
      <c r="T164" s="13">
        <f t="shared" si="196"/>
        <v>1</v>
      </c>
      <c r="U164" s="13">
        <f t="shared" si="196"/>
        <v>0</v>
      </c>
      <c r="V164" s="13">
        <f t="shared" si="196"/>
        <v>0</v>
      </c>
      <c r="W164" s="13">
        <f t="shared" si="196"/>
        <v>0</v>
      </c>
      <c r="X164" s="13">
        <f t="shared" si="196"/>
        <v>0</v>
      </c>
      <c r="Y164" s="13">
        <f t="shared" si="196"/>
        <v>0</v>
      </c>
      <c r="Z164" s="13">
        <f t="shared" si="196"/>
        <v>0</v>
      </c>
      <c r="AA164" s="13">
        <f t="shared" si="196"/>
        <v>0</v>
      </c>
      <c r="AB164" s="13">
        <f t="shared" si="196"/>
        <v>0</v>
      </c>
      <c r="AC164" s="13">
        <f t="shared" si="196"/>
        <v>0</v>
      </c>
      <c r="AD164" s="13">
        <f t="shared" si="196"/>
        <v>0</v>
      </c>
      <c r="AE164" s="13">
        <f t="shared" si="196"/>
        <v>0</v>
      </c>
      <c r="AF164" s="13">
        <f t="shared" si="196"/>
        <v>0</v>
      </c>
      <c r="AG164" s="13">
        <f t="shared" si="196"/>
        <v>0</v>
      </c>
      <c r="AH164" s="27">
        <f t="shared" si="159"/>
        <v>3</v>
      </c>
      <c r="AI164" s="27">
        <f t="shared" si="160"/>
        <v>15</v>
      </c>
      <c r="AJ164" s="27">
        <f t="shared" si="161"/>
        <v>18</v>
      </c>
      <c r="AM164">
        <v>3</v>
      </c>
      <c r="AN164">
        <v>15</v>
      </c>
      <c r="AO164">
        <v>18</v>
      </c>
      <c r="AQ164">
        <f t="shared" si="162"/>
        <v>0</v>
      </c>
      <c r="AR164">
        <f t="shared" si="163"/>
        <v>0</v>
      </c>
      <c r="AS164">
        <f t="shared" si="164"/>
        <v>0</v>
      </c>
      <c r="AT164" s="236"/>
      <c r="AU164" s="239" t="s">
        <v>24</v>
      </c>
      <c r="AV164" s="11" t="s">
        <v>12</v>
      </c>
      <c r="AW164" s="11">
        <v>24</v>
      </c>
      <c r="AX164" s="11">
        <v>14</v>
      </c>
    </row>
    <row r="165" spans="1:50" ht="15">
      <c r="A165" s="182"/>
      <c r="B165" s="154"/>
      <c r="C165" s="12" t="s">
        <v>13</v>
      </c>
      <c r="D165" s="13">
        <f aca="true" t="shared" si="197" ref="D165:AG165">D356+D548</f>
        <v>0</v>
      </c>
      <c r="E165" s="13">
        <f t="shared" si="197"/>
        <v>0</v>
      </c>
      <c r="F165" s="13">
        <f t="shared" si="197"/>
        <v>0</v>
      </c>
      <c r="G165" s="13">
        <f t="shared" si="197"/>
        <v>0</v>
      </c>
      <c r="H165" s="13">
        <f t="shared" si="197"/>
        <v>0</v>
      </c>
      <c r="I165" s="13">
        <f t="shared" si="197"/>
        <v>0</v>
      </c>
      <c r="J165" s="13">
        <f t="shared" si="197"/>
        <v>0</v>
      </c>
      <c r="K165" s="13">
        <f t="shared" si="197"/>
        <v>0</v>
      </c>
      <c r="L165" s="13">
        <f t="shared" si="197"/>
        <v>0</v>
      </c>
      <c r="M165" s="13">
        <f t="shared" si="197"/>
        <v>0</v>
      </c>
      <c r="N165" s="13">
        <f t="shared" si="197"/>
        <v>0</v>
      </c>
      <c r="O165" s="13">
        <f t="shared" si="197"/>
        <v>0</v>
      </c>
      <c r="P165" s="13">
        <f t="shared" si="197"/>
        <v>0</v>
      </c>
      <c r="Q165" s="13">
        <f t="shared" si="197"/>
        <v>0</v>
      </c>
      <c r="R165" s="13">
        <f t="shared" si="197"/>
        <v>0</v>
      </c>
      <c r="S165" s="13">
        <f t="shared" si="197"/>
        <v>0</v>
      </c>
      <c r="T165" s="13">
        <f t="shared" si="197"/>
        <v>0</v>
      </c>
      <c r="U165" s="13">
        <f t="shared" si="197"/>
        <v>0</v>
      </c>
      <c r="V165" s="13">
        <f t="shared" si="197"/>
        <v>0</v>
      </c>
      <c r="W165" s="13">
        <f t="shared" si="197"/>
        <v>0</v>
      </c>
      <c r="X165" s="13">
        <f t="shared" si="197"/>
        <v>0</v>
      </c>
      <c r="Y165" s="13">
        <f t="shared" si="197"/>
        <v>0</v>
      </c>
      <c r="Z165" s="13">
        <f t="shared" si="197"/>
        <v>0</v>
      </c>
      <c r="AA165" s="13">
        <f t="shared" si="197"/>
        <v>0</v>
      </c>
      <c r="AB165" s="13">
        <f t="shared" si="197"/>
        <v>0</v>
      </c>
      <c r="AC165" s="13">
        <f t="shared" si="197"/>
        <v>0</v>
      </c>
      <c r="AD165" s="13">
        <f t="shared" si="197"/>
        <v>0</v>
      </c>
      <c r="AE165" s="13">
        <f t="shared" si="197"/>
        <v>0</v>
      </c>
      <c r="AF165" s="13">
        <f t="shared" si="197"/>
        <v>0</v>
      </c>
      <c r="AG165" s="13">
        <f t="shared" si="197"/>
        <v>0</v>
      </c>
      <c r="AH165" s="27">
        <f t="shared" si="159"/>
        <v>0</v>
      </c>
      <c r="AI165" s="27">
        <f t="shared" si="160"/>
        <v>0</v>
      </c>
      <c r="AJ165" s="27">
        <f t="shared" si="161"/>
        <v>0</v>
      </c>
      <c r="AM165">
        <v>0</v>
      </c>
      <c r="AN165">
        <v>0</v>
      </c>
      <c r="AO165">
        <v>0</v>
      </c>
      <c r="AQ165">
        <f t="shared" si="162"/>
        <v>0</v>
      </c>
      <c r="AR165">
        <f t="shared" si="163"/>
        <v>0</v>
      </c>
      <c r="AS165">
        <f t="shared" si="164"/>
        <v>0</v>
      </c>
      <c r="AT165" s="236"/>
      <c r="AU165" s="240"/>
      <c r="AV165" s="11" t="s">
        <v>13</v>
      </c>
      <c r="AW165" s="11">
        <v>4</v>
      </c>
      <c r="AX165" s="11">
        <v>0</v>
      </c>
    </row>
    <row r="166" spans="1:50" ht="26.25" customHeight="1">
      <c r="A166" s="182"/>
      <c r="B166" s="153" t="s">
        <v>69</v>
      </c>
      <c r="C166" s="12" t="s">
        <v>12</v>
      </c>
      <c r="D166" s="13">
        <f aca="true" t="shared" si="198" ref="D166:AG166">D357+D549</f>
        <v>0</v>
      </c>
      <c r="E166" s="13">
        <f t="shared" si="198"/>
        <v>0</v>
      </c>
      <c r="F166" s="13">
        <f t="shared" si="198"/>
        <v>0</v>
      </c>
      <c r="G166" s="13">
        <f t="shared" si="198"/>
        <v>0</v>
      </c>
      <c r="H166" s="13">
        <f t="shared" si="198"/>
        <v>0</v>
      </c>
      <c r="I166" s="13">
        <f t="shared" si="198"/>
        <v>0</v>
      </c>
      <c r="J166" s="13">
        <f t="shared" si="198"/>
        <v>0</v>
      </c>
      <c r="K166" s="13">
        <f t="shared" si="198"/>
        <v>0</v>
      </c>
      <c r="L166" s="13">
        <f t="shared" si="198"/>
        <v>0</v>
      </c>
      <c r="M166" s="13">
        <f t="shared" si="198"/>
        <v>0</v>
      </c>
      <c r="N166" s="13">
        <f t="shared" si="198"/>
        <v>0</v>
      </c>
      <c r="O166" s="13">
        <f t="shared" si="198"/>
        <v>0</v>
      </c>
      <c r="P166" s="13">
        <f t="shared" si="198"/>
        <v>0</v>
      </c>
      <c r="Q166" s="13">
        <f t="shared" si="198"/>
        <v>0</v>
      </c>
      <c r="R166" s="13">
        <f t="shared" si="198"/>
        <v>0</v>
      </c>
      <c r="S166" s="13">
        <f t="shared" si="198"/>
        <v>0</v>
      </c>
      <c r="T166" s="13">
        <f t="shared" si="198"/>
        <v>0</v>
      </c>
      <c r="U166" s="13">
        <f t="shared" si="198"/>
        <v>0</v>
      </c>
      <c r="V166" s="13">
        <f t="shared" si="198"/>
        <v>0</v>
      </c>
      <c r="W166" s="13">
        <f t="shared" si="198"/>
        <v>0</v>
      </c>
      <c r="X166" s="13">
        <f t="shared" si="198"/>
        <v>0</v>
      </c>
      <c r="Y166" s="13">
        <f t="shared" si="198"/>
        <v>0</v>
      </c>
      <c r="Z166" s="13">
        <f t="shared" si="198"/>
        <v>0</v>
      </c>
      <c r="AA166" s="13">
        <f t="shared" si="198"/>
        <v>0</v>
      </c>
      <c r="AB166" s="13">
        <f t="shared" si="198"/>
        <v>0</v>
      </c>
      <c r="AC166" s="13">
        <f t="shared" si="198"/>
        <v>0</v>
      </c>
      <c r="AD166" s="13">
        <f t="shared" si="198"/>
        <v>0</v>
      </c>
      <c r="AE166" s="13">
        <f t="shared" si="198"/>
        <v>0</v>
      </c>
      <c r="AF166" s="13">
        <f t="shared" si="198"/>
        <v>0</v>
      </c>
      <c r="AG166" s="13">
        <f t="shared" si="198"/>
        <v>0</v>
      </c>
      <c r="AH166" s="27">
        <f t="shared" si="159"/>
        <v>0</v>
      </c>
      <c r="AI166" s="27">
        <f t="shared" si="160"/>
        <v>0</v>
      </c>
      <c r="AJ166" s="27">
        <f t="shared" si="161"/>
        <v>0</v>
      </c>
      <c r="AM166">
        <v>0</v>
      </c>
      <c r="AN166">
        <v>0</v>
      </c>
      <c r="AO166">
        <v>0</v>
      </c>
      <c r="AQ166">
        <f t="shared" si="162"/>
        <v>0</v>
      </c>
      <c r="AR166">
        <f t="shared" si="163"/>
        <v>0</v>
      </c>
      <c r="AS166">
        <f t="shared" si="164"/>
        <v>0</v>
      </c>
      <c r="AT166" s="236"/>
      <c r="AU166" s="239" t="s">
        <v>25</v>
      </c>
      <c r="AV166" s="11" t="s">
        <v>12</v>
      </c>
      <c r="AW166" s="11">
        <v>16</v>
      </c>
      <c r="AX166" s="11">
        <v>19</v>
      </c>
    </row>
    <row r="167" spans="1:50" ht="15">
      <c r="A167" s="182"/>
      <c r="B167" s="154"/>
      <c r="C167" s="12" t="s">
        <v>13</v>
      </c>
      <c r="D167" s="13">
        <f aca="true" t="shared" si="199" ref="D167:AG167">D358+D550</f>
        <v>0</v>
      </c>
      <c r="E167" s="13">
        <f t="shared" si="199"/>
        <v>0</v>
      </c>
      <c r="F167" s="13">
        <f t="shared" si="199"/>
        <v>0</v>
      </c>
      <c r="G167" s="13">
        <f t="shared" si="199"/>
        <v>0</v>
      </c>
      <c r="H167" s="13">
        <f t="shared" si="199"/>
        <v>0</v>
      </c>
      <c r="I167" s="13">
        <f t="shared" si="199"/>
        <v>0</v>
      </c>
      <c r="J167" s="13">
        <f t="shared" si="199"/>
        <v>0</v>
      </c>
      <c r="K167" s="13">
        <f t="shared" si="199"/>
        <v>0</v>
      </c>
      <c r="L167" s="13">
        <f t="shared" si="199"/>
        <v>0</v>
      </c>
      <c r="M167" s="13">
        <f t="shared" si="199"/>
        <v>0</v>
      </c>
      <c r="N167" s="13">
        <f t="shared" si="199"/>
        <v>0</v>
      </c>
      <c r="O167" s="13">
        <f t="shared" si="199"/>
        <v>0</v>
      </c>
      <c r="P167" s="13">
        <f t="shared" si="199"/>
        <v>0</v>
      </c>
      <c r="Q167" s="13">
        <f t="shared" si="199"/>
        <v>0</v>
      </c>
      <c r="R167" s="13">
        <f t="shared" si="199"/>
        <v>0</v>
      </c>
      <c r="S167" s="13">
        <f t="shared" si="199"/>
        <v>0</v>
      </c>
      <c r="T167" s="13">
        <f t="shared" si="199"/>
        <v>0</v>
      </c>
      <c r="U167" s="13">
        <f t="shared" si="199"/>
        <v>0</v>
      </c>
      <c r="V167" s="13">
        <f t="shared" si="199"/>
        <v>0</v>
      </c>
      <c r="W167" s="13">
        <f t="shared" si="199"/>
        <v>0</v>
      </c>
      <c r="X167" s="13">
        <f t="shared" si="199"/>
        <v>0</v>
      </c>
      <c r="Y167" s="13">
        <f t="shared" si="199"/>
        <v>0</v>
      </c>
      <c r="Z167" s="13">
        <f t="shared" si="199"/>
        <v>0</v>
      </c>
      <c r="AA167" s="13">
        <f t="shared" si="199"/>
        <v>0</v>
      </c>
      <c r="AB167" s="13">
        <f t="shared" si="199"/>
        <v>0</v>
      </c>
      <c r="AC167" s="13">
        <f t="shared" si="199"/>
        <v>0</v>
      </c>
      <c r="AD167" s="13">
        <f t="shared" si="199"/>
        <v>0</v>
      </c>
      <c r="AE167" s="13">
        <f t="shared" si="199"/>
        <v>0</v>
      </c>
      <c r="AF167" s="13">
        <f t="shared" si="199"/>
        <v>0</v>
      </c>
      <c r="AG167" s="13">
        <f t="shared" si="199"/>
        <v>0</v>
      </c>
      <c r="AH167" s="27">
        <f t="shared" si="159"/>
        <v>0</v>
      </c>
      <c r="AI167" s="27">
        <f t="shared" si="160"/>
        <v>0</v>
      </c>
      <c r="AJ167" s="27">
        <f t="shared" si="161"/>
        <v>0</v>
      </c>
      <c r="AM167">
        <v>0</v>
      </c>
      <c r="AN167">
        <v>0</v>
      </c>
      <c r="AO167">
        <v>0</v>
      </c>
      <c r="AQ167">
        <f t="shared" si="162"/>
        <v>0</v>
      </c>
      <c r="AR167">
        <f t="shared" si="163"/>
        <v>0</v>
      </c>
      <c r="AS167">
        <f t="shared" si="164"/>
        <v>0</v>
      </c>
      <c r="AT167" s="236"/>
      <c r="AU167" s="240"/>
      <c r="AV167" s="11" t="s">
        <v>13</v>
      </c>
      <c r="AW167" s="11">
        <v>0</v>
      </c>
      <c r="AX167" s="11">
        <v>0</v>
      </c>
    </row>
    <row r="168" spans="1:50" ht="15">
      <c r="A168" s="182"/>
      <c r="B168" s="153" t="s">
        <v>70</v>
      </c>
      <c r="C168" s="12" t="s">
        <v>12</v>
      </c>
      <c r="D168" s="13">
        <f aca="true" t="shared" si="200" ref="D168:AG168">D359+D551</f>
        <v>0</v>
      </c>
      <c r="E168" s="13">
        <f t="shared" si="200"/>
        <v>0</v>
      </c>
      <c r="F168" s="13">
        <f t="shared" si="200"/>
        <v>0</v>
      </c>
      <c r="G168" s="13">
        <f t="shared" si="200"/>
        <v>0</v>
      </c>
      <c r="H168" s="13">
        <f t="shared" si="200"/>
        <v>0</v>
      </c>
      <c r="I168" s="13">
        <f t="shared" si="200"/>
        <v>0</v>
      </c>
      <c r="J168" s="13">
        <f t="shared" si="200"/>
        <v>0</v>
      </c>
      <c r="K168" s="13">
        <f t="shared" si="200"/>
        <v>0</v>
      </c>
      <c r="L168" s="13">
        <f t="shared" si="200"/>
        <v>0</v>
      </c>
      <c r="M168" s="13">
        <f t="shared" si="200"/>
        <v>0</v>
      </c>
      <c r="N168" s="13">
        <f t="shared" si="200"/>
        <v>0</v>
      </c>
      <c r="O168" s="13">
        <f t="shared" si="200"/>
        <v>10</v>
      </c>
      <c r="P168" s="13">
        <f t="shared" si="200"/>
        <v>0</v>
      </c>
      <c r="Q168" s="13">
        <f t="shared" si="200"/>
        <v>2</v>
      </c>
      <c r="R168" s="13">
        <f t="shared" si="200"/>
        <v>0</v>
      </c>
      <c r="S168" s="13">
        <f t="shared" si="200"/>
        <v>0</v>
      </c>
      <c r="T168" s="13">
        <f t="shared" si="200"/>
        <v>0</v>
      </c>
      <c r="U168" s="13">
        <f t="shared" si="200"/>
        <v>0</v>
      </c>
      <c r="V168" s="13">
        <f t="shared" si="200"/>
        <v>0</v>
      </c>
      <c r="W168" s="13">
        <f t="shared" si="200"/>
        <v>0</v>
      </c>
      <c r="X168" s="13">
        <f t="shared" si="200"/>
        <v>0</v>
      </c>
      <c r="Y168" s="13">
        <f t="shared" si="200"/>
        <v>0</v>
      </c>
      <c r="Z168" s="13">
        <f t="shared" si="200"/>
        <v>0</v>
      </c>
      <c r="AA168" s="13">
        <f t="shared" si="200"/>
        <v>0</v>
      </c>
      <c r="AB168" s="13">
        <f t="shared" si="200"/>
        <v>0</v>
      </c>
      <c r="AC168" s="13">
        <f t="shared" si="200"/>
        <v>0</v>
      </c>
      <c r="AD168" s="13">
        <f t="shared" si="200"/>
        <v>0</v>
      </c>
      <c r="AE168" s="13">
        <f t="shared" si="200"/>
        <v>0</v>
      </c>
      <c r="AF168" s="13">
        <f t="shared" si="200"/>
        <v>0</v>
      </c>
      <c r="AG168" s="13">
        <f t="shared" si="200"/>
        <v>0</v>
      </c>
      <c r="AH168" s="27">
        <f t="shared" si="159"/>
        <v>0</v>
      </c>
      <c r="AI168" s="27">
        <f t="shared" si="160"/>
        <v>12</v>
      </c>
      <c r="AJ168" s="27">
        <f t="shared" si="161"/>
        <v>12</v>
      </c>
      <c r="AM168">
        <v>0</v>
      </c>
      <c r="AN168">
        <v>12</v>
      </c>
      <c r="AO168">
        <v>12</v>
      </c>
      <c r="AQ168">
        <f t="shared" si="162"/>
        <v>0</v>
      </c>
      <c r="AR168">
        <f t="shared" si="163"/>
        <v>0</v>
      </c>
      <c r="AS168">
        <f t="shared" si="164"/>
        <v>0</v>
      </c>
      <c r="AT168" s="236"/>
      <c r="AU168" s="239" t="s">
        <v>26</v>
      </c>
      <c r="AV168" s="11" t="s">
        <v>12</v>
      </c>
      <c r="AW168" s="11">
        <v>12</v>
      </c>
      <c r="AX168" s="11">
        <v>13</v>
      </c>
    </row>
    <row r="169" spans="1:50" ht="15">
      <c r="A169" s="182"/>
      <c r="B169" s="154"/>
      <c r="C169" s="12" t="s">
        <v>13</v>
      </c>
      <c r="D169" s="13">
        <f aca="true" t="shared" si="201" ref="D169:AG169">D360+D552</f>
        <v>0</v>
      </c>
      <c r="E169" s="13">
        <f t="shared" si="201"/>
        <v>0</v>
      </c>
      <c r="F169" s="13">
        <f t="shared" si="201"/>
        <v>0</v>
      </c>
      <c r="G169" s="13">
        <f t="shared" si="201"/>
        <v>0</v>
      </c>
      <c r="H169" s="13">
        <f t="shared" si="201"/>
        <v>0</v>
      </c>
      <c r="I169" s="13">
        <f t="shared" si="201"/>
        <v>0</v>
      </c>
      <c r="J169" s="13">
        <f t="shared" si="201"/>
        <v>0</v>
      </c>
      <c r="K169" s="13">
        <f t="shared" si="201"/>
        <v>0</v>
      </c>
      <c r="L169" s="13">
        <f t="shared" si="201"/>
        <v>0</v>
      </c>
      <c r="M169" s="13">
        <f t="shared" si="201"/>
        <v>0</v>
      </c>
      <c r="N169" s="13">
        <f t="shared" si="201"/>
        <v>0</v>
      </c>
      <c r="O169" s="13">
        <f t="shared" si="201"/>
        <v>0</v>
      </c>
      <c r="P169" s="13">
        <f t="shared" si="201"/>
        <v>0</v>
      </c>
      <c r="Q169" s="13">
        <f t="shared" si="201"/>
        <v>0</v>
      </c>
      <c r="R169" s="13">
        <f t="shared" si="201"/>
        <v>0</v>
      </c>
      <c r="S169" s="13">
        <f t="shared" si="201"/>
        <v>0</v>
      </c>
      <c r="T169" s="13">
        <f t="shared" si="201"/>
        <v>0</v>
      </c>
      <c r="U169" s="13">
        <f t="shared" si="201"/>
        <v>0</v>
      </c>
      <c r="V169" s="13">
        <f t="shared" si="201"/>
        <v>0</v>
      </c>
      <c r="W169" s="13">
        <f t="shared" si="201"/>
        <v>0</v>
      </c>
      <c r="X169" s="13">
        <f t="shared" si="201"/>
        <v>0</v>
      </c>
      <c r="Y169" s="13">
        <f t="shared" si="201"/>
        <v>0</v>
      </c>
      <c r="Z169" s="13">
        <f t="shared" si="201"/>
        <v>0</v>
      </c>
      <c r="AA169" s="13">
        <f t="shared" si="201"/>
        <v>0</v>
      </c>
      <c r="AB169" s="13">
        <f t="shared" si="201"/>
        <v>0</v>
      </c>
      <c r="AC169" s="13">
        <f t="shared" si="201"/>
        <v>0</v>
      </c>
      <c r="AD169" s="13">
        <f t="shared" si="201"/>
        <v>0</v>
      </c>
      <c r="AE169" s="13">
        <f t="shared" si="201"/>
        <v>0</v>
      </c>
      <c r="AF169" s="13">
        <f t="shared" si="201"/>
        <v>0</v>
      </c>
      <c r="AG169" s="13">
        <f t="shared" si="201"/>
        <v>0</v>
      </c>
      <c r="AH169" s="27">
        <f t="shared" si="159"/>
        <v>0</v>
      </c>
      <c r="AI169" s="27">
        <f t="shared" si="160"/>
        <v>0</v>
      </c>
      <c r="AJ169" s="27">
        <f t="shared" si="161"/>
        <v>0</v>
      </c>
      <c r="AM169">
        <v>0</v>
      </c>
      <c r="AN169">
        <v>0</v>
      </c>
      <c r="AO169">
        <v>0</v>
      </c>
      <c r="AQ169">
        <f t="shared" si="162"/>
        <v>0</v>
      </c>
      <c r="AR169">
        <f t="shared" si="163"/>
        <v>0</v>
      </c>
      <c r="AS169">
        <f t="shared" si="164"/>
        <v>0</v>
      </c>
      <c r="AT169" s="236"/>
      <c r="AU169" s="240"/>
      <c r="AV169" s="11" t="s">
        <v>13</v>
      </c>
      <c r="AW169" s="11">
        <v>0</v>
      </c>
      <c r="AX169" s="11">
        <v>0</v>
      </c>
    </row>
    <row r="170" spans="1:50" ht="26.25" customHeight="1">
      <c r="A170" s="182"/>
      <c r="B170" s="153" t="s">
        <v>71</v>
      </c>
      <c r="C170" s="12" t="s">
        <v>12</v>
      </c>
      <c r="D170" s="13">
        <f aca="true" t="shared" si="202" ref="D170:AG170">D361+D553</f>
        <v>0</v>
      </c>
      <c r="E170" s="13">
        <f t="shared" si="202"/>
        <v>0</v>
      </c>
      <c r="F170" s="13">
        <f t="shared" si="202"/>
        <v>0</v>
      </c>
      <c r="G170" s="13">
        <f t="shared" si="202"/>
        <v>0</v>
      </c>
      <c r="H170" s="13">
        <f t="shared" si="202"/>
        <v>0</v>
      </c>
      <c r="I170" s="13">
        <f t="shared" si="202"/>
        <v>0</v>
      </c>
      <c r="J170" s="13">
        <f t="shared" si="202"/>
        <v>0</v>
      </c>
      <c r="K170" s="13">
        <f t="shared" si="202"/>
        <v>0</v>
      </c>
      <c r="L170" s="13">
        <f t="shared" si="202"/>
        <v>0</v>
      </c>
      <c r="M170" s="13">
        <f t="shared" si="202"/>
        <v>0</v>
      </c>
      <c r="N170" s="13">
        <f t="shared" si="202"/>
        <v>0</v>
      </c>
      <c r="O170" s="13">
        <f t="shared" si="202"/>
        <v>30</v>
      </c>
      <c r="P170" s="13">
        <f t="shared" si="202"/>
        <v>1</v>
      </c>
      <c r="Q170" s="13">
        <f t="shared" si="202"/>
        <v>8</v>
      </c>
      <c r="R170" s="13">
        <f t="shared" si="202"/>
        <v>0</v>
      </c>
      <c r="S170" s="13">
        <f t="shared" si="202"/>
        <v>0</v>
      </c>
      <c r="T170" s="13">
        <f t="shared" si="202"/>
        <v>0</v>
      </c>
      <c r="U170" s="13">
        <f t="shared" si="202"/>
        <v>0</v>
      </c>
      <c r="V170" s="13">
        <f t="shared" si="202"/>
        <v>0</v>
      </c>
      <c r="W170" s="13">
        <f t="shared" si="202"/>
        <v>0</v>
      </c>
      <c r="X170" s="13">
        <f t="shared" si="202"/>
        <v>0</v>
      </c>
      <c r="Y170" s="13">
        <f t="shared" si="202"/>
        <v>0</v>
      </c>
      <c r="Z170" s="13">
        <f t="shared" si="202"/>
        <v>0</v>
      </c>
      <c r="AA170" s="13">
        <f t="shared" si="202"/>
        <v>0</v>
      </c>
      <c r="AB170" s="13">
        <f t="shared" si="202"/>
        <v>0</v>
      </c>
      <c r="AC170" s="13">
        <f t="shared" si="202"/>
        <v>0</v>
      </c>
      <c r="AD170" s="13">
        <f t="shared" si="202"/>
        <v>0</v>
      </c>
      <c r="AE170" s="13">
        <f t="shared" si="202"/>
        <v>0</v>
      </c>
      <c r="AF170" s="13">
        <f t="shared" si="202"/>
        <v>0</v>
      </c>
      <c r="AG170" s="13">
        <f t="shared" si="202"/>
        <v>0</v>
      </c>
      <c r="AH170" s="27">
        <f t="shared" si="159"/>
        <v>1</v>
      </c>
      <c r="AI170" s="27">
        <f t="shared" si="160"/>
        <v>38</v>
      </c>
      <c r="AJ170" s="27">
        <f t="shared" si="161"/>
        <v>39</v>
      </c>
      <c r="AM170">
        <v>1</v>
      </c>
      <c r="AN170">
        <v>38</v>
      </c>
      <c r="AO170">
        <v>39</v>
      </c>
      <c r="AQ170">
        <f t="shared" si="162"/>
        <v>0</v>
      </c>
      <c r="AR170">
        <f t="shared" si="163"/>
        <v>0</v>
      </c>
      <c r="AS170">
        <f t="shared" si="164"/>
        <v>0</v>
      </c>
      <c r="AT170" s="236"/>
      <c r="AU170" s="238" t="s">
        <v>27</v>
      </c>
      <c r="AV170" s="11" t="s">
        <v>12</v>
      </c>
      <c r="AW170" s="11">
        <v>8</v>
      </c>
      <c r="AX170" s="11">
        <v>5</v>
      </c>
    </row>
    <row r="171" spans="1:50" ht="15">
      <c r="A171" s="182"/>
      <c r="B171" s="154"/>
      <c r="C171" s="12" t="s">
        <v>13</v>
      </c>
      <c r="D171" s="13">
        <f aca="true" t="shared" si="203" ref="D171:AG171">D362+D554</f>
        <v>0</v>
      </c>
      <c r="E171" s="13">
        <f t="shared" si="203"/>
        <v>0</v>
      </c>
      <c r="F171" s="13">
        <f t="shared" si="203"/>
        <v>0</v>
      </c>
      <c r="G171" s="13">
        <f t="shared" si="203"/>
        <v>0</v>
      </c>
      <c r="H171" s="13">
        <f t="shared" si="203"/>
        <v>0</v>
      </c>
      <c r="I171" s="13">
        <f t="shared" si="203"/>
        <v>0</v>
      </c>
      <c r="J171" s="13">
        <f t="shared" si="203"/>
        <v>0</v>
      </c>
      <c r="K171" s="13">
        <f t="shared" si="203"/>
        <v>0</v>
      </c>
      <c r="L171" s="13">
        <f t="shared" si="203"/>
        <v>0</v>
      </c>
      <c r="M171" s="13">
        <f t="shared" si="203"/>
        <v>0</v>
      </c>
      <c r="N171" s="13">
        <f t="shared" si="203"/>
        <v>0</v>
      </c>
      <c r="O171" s="13">
        <f t="shared" si="203"/>
        <v>0</v>
      </c>
      <c r="P171" s="13">
        <f t="shared" si="203"/>
        <v>0</v>
      </c>
      <c r="Q171" s="13">
        <f t="shared" si="203"/>
        <v>0</v>
      </c>
      <c r="R171" s="13">
        <f t="shared" si="203"/>
        <v>0</v>
      </c>
      <c r="S171" s="13">
        <f t="shared" si="203"/>
        <v>0</v>
      </c>
      <c r="T171" s="13">
        <f t="shared" si="203"/>
        <v>0</v>
      </c>
      <c r="U171" s="13">
        <f t="shared" si="203"/>
        <v>0</v>
      </c>
      <c r="V171" s="13">
        <f t="shared" si="203"/>
        <v>0</v>
      </c>
      <c r="W171" s="13">
        <f t="shared" si="203"/>
        <v>0</v>
      </c>
      <c r="X171" s="13">
        <f t="shared" si="203"/>
        <v>0</v>
      </c>
      <c r="Y171" s="13">
        <f t="shared" si="203"/>
        <v>0</v>
      </c>
      <c r="Z171" s="13">
        <f t="shared" si="203"/>
        <v>0</v>
      </c>
      <c r="AA171" s="13">
        <f t="shared" si="203"/>
        <v>0</v>
      </c>
      <c r="AB171" s="13">
        <f t="shared" si="203"/>
        <v>0</v>
      </c>
      <c r="AC171" s="13">
        <f t="shared" si="203"/>
        <v>0</v>
      </c>
      <c r="AD171" s="13">
        <f t="shared" si="203"/>
        <v>0</v>
      </c>
      <c r="AE171" s="13">
        <f t="shared" si="203"/>
        <v>0</v>
      </c>
      <c r="AF171" s="13">
        <f t="shared" si="203"/>
        <v>0</v>
      </c>
      <c r="AG171" s="13">
        <f t="shared" si="203"/>
        <v>0</v>
      </c>
      <c r="AH171" s="27">
        <f t="shared" si="159"/>
        <v>0</v>
      </c>
      <c r="AI171" s="27">
        <f t="shared" si="160"/>
        <v>0</v>
      </c>
      <c r="AJ171" s="27">
        <f t="shared" si="161"/>
        <v>0</v>
      </c>
      <c r="AM171">
        <v>0</v>
      </c>
      <c r="AN171">
        <v>0</v>
      </c>
      <c r="AO171">
        <v>0</v>
      </c>
      <c r="AQ171">
        <f t="shared" si="162"/>
        <v>0</v>
      </c>
      <c r="AR171">
        <f t="shared" si="163"/>
        <v>0</v>
      </c>
      <c r="AS171">
        <f t="shared" si="164"/>
        <v>0</v>
      </c>
      <c r="AT171" s="236"/>
      <c r="AU171" s="238"/>
      <c r="AV171" s="11" t="s">
        <v>13</v>
      </c>
      <c r="AW171" s="11">
        <v>0</v>
      </c>
      <c r="AX171" s="11">
        <v>0</v>
      </c>
    </row>
    <row r="172" spans="1:50" ht="26.25" customHeight="1">
      <c r="A172" s="182"/>
      <c r="B172" s="155" t="s">
        <v>72</v>
      </c>
      <c r="C172" s="28" t="s">
        <v>12</v>
      </c>
      <c r="D172" s="28">
        <f aca="true" t="shared" si="204" ref="D172:AG172">D363+D555</f>
        <v>0</v>
      </c>
      <c r="E172" s="28">
        <f t="shared" si="204"/>
        <v>0</v>
      </c>
      <c r="F172" s="28">
        <f t="shared" si="204"/>
        <v>0</v>
      </c>
      <c r="G172" s="28">
        <f t="shared" si="204"/>
        <v>0</v>
      </c>
      <c r="H172" s="28">
        <f t="shared" si="204"/>
        <v>0</v>
      </c>
      <c r="I172" s="28">
        <f t="shared" si="204"/>
        <v>0</v>
      </c>
      <c r="J172" s="28">
        <f t="shared" si="204"/>
        <v>0</v>
      </c>
      <c r="K172" s="28">
        <f t="shared" si="204"/>
        <v>0</v>
      </c>
      <c r="L172" s="28">
        <f t="shared" si="204"/>
        <v>0</v>
      </c>
      <c r="M172" s="28">
        <f t="shared" si="204"/>
        <v>0</v>
      </c>
      <c r="N172" s="28">
        <f t="shared" si="204"/>
        <v>2</v>
      </c>
      <c r="O172" s="28">
        <f t="shared" si="204"/>
        <v>53</v>
      </c>
      <c r="P172" s="28">
        <f t="shared" si="204"/>
        <v>1</v>
      </c>
      <c r="Q172" s="28">
        <f t="shared" si="204"/>
        <v>12</v>
      </c>
      <c r="R172" s="28">
        <f t="shared" si="204"/>
        <v>0</v>
      </c>
      <c r="S172" s="28">
        <f t="shared" si="204"/>
        <v>0</v>
      </c>
      <c r="T172" s="28">
        <f t="shared" si="204"/>
        <v>1</v>
      </c>
      <c r="U172" s="28">
        <f t="shared" si="204"/>
        <v>0</v>
      </c>
      <c r="V172" s="28">
        <f t="shared" si="204"/>
        <v>0</v>
      </c>
      <c r="W172" s="28">
        <f t="shared" si="204"/>
        <v>0</v>
      </c>
      <c r="X172" s="28">
        <f t="shared" si="204"/>
        <v>0</v>
      </c>
      <c r="Y172" s="28">
        <f t="shared" si="204"/>
        <v>0</v>
      </c>
      <c r="Z172" s="28">
        <f t="shared" si="204"/>
        <v>0</v>
      </c>
      <c r="AA172" s="28">
        <f t="shared" si="204"/>
        <v>0</v>
      </c>
      <c r="AB172" s="28">
        <f t="shared" si="204"/>
        <v>0</v>
      </c>
      <c r="AC172" s="28">
        <f t="shared" si="204"/>
        <v>0</v>
      </c>
      <c r="AD172" s="28">
        <f t="shared" si="204"/>
        <v>0</v>
      </c>
      <c r="AE172" s="28">
        <f t="shared" si="204"/>
        <v>0</v>
      </c>
      <c r="AF172" s="28">
        <f t="shared" si="204"/>
        <v>0</v>
      </c>
      <c r="AG172" s="28">
        <f t="shared" si="204"/>
        <v>0</v>
      </c>
      <c r="AH172" s="27">
        <f t="shared" si="159"/>
        <v>4</v>
      </c>
      <c r="AI172" s="27">
        <f t="shared" si="160"/>
        <v>65</v>
      </c>
      <c r="AJ172" s="27">
        <f t="shared" si="161"/>
        <v>69</v>
      </c>
      <c r="AM172">
        <v>4</v>
      </c>
      <c r="AN172">
        <v>65</v>
      </c>
      <c r="AO172">
        <v>69</v>
      </c>
      <c r="AQ172">
        <f t="shared" si="162"/>
        <v>0</v>
      </c>
      <c r="AR172">
        <f t="shared" si="163"/>
        <v>0</v>
      </c>
      <c r="AS172">
        <f t="shared" si="164"/>
        <v>0</v>
      </c>
      <c r="AT172" s="236"/>
      <c r="AU172" s="239" t="s">
        <v>28</v>
      </c>
      <c r="AV172" s="11" t="s">
        <v>12</v>
      </c>
      <c r="AW172" s="11">
        <v>13</v>
      </c>
      <c r="AX172" s="11">
        <v>12</v>
      </c>
    </row>
    <row r="173" spans="1:50" ht="15">
      <c r="A173" s="183"/>
      <c r="B173" s="156"/>
      <c r="C173" s="28" t="s">
        <v>13</v>
      </c>
      <c r="D173" s="28">
        <f aca="true" t="shared" si="205" ref="D173:AG173">D364+D556</f>
        <v>0</v>
      </c>
      <c r="E173" s="28">
        <f t="shared" si="205"/>
        <v>0</v>
      </c>
      <c r="F173" s="28">
        <f t="shared" si="205"/>
        <v>0</v>
      </c>
      <c r="G173" s="28">
        <f t="shared" si="205"/>
        <v>0</v>
      </c>
      <c r="H173" s="28">
        <f t="shared" si="205"/>
        <v>0</v>
      </c>
      <c r="I173" s="28">
        <f t="shared" si="205"/>
        <v>0</v>
      </c>
      <c r="J173" s="28">
        <f t="shared" si="205"/>
        <v>0</v>
      </c>
      <c r="K173" s="28">
        <f t="shared" si="205"/>
        <v>0</v>
      </c>
      <c r="L173" s="28">
        <f t="shared" si="205"/>
        <v>0</v>
      </c>
      <c r="M173" s="28">
        <f t="shared" si="205"/>
        <v>0</v>
      </c>
      <c r="N173" s="28">
        <f t="shared" si="205"/>
        <v>0</v>
      </c>
      <c r="O173" s="28">
        <f t="shared" si="205"/>
        <v>0</v>
      </c>
      <c r="P173" s="28">
        <f t="shared" si="205"/>
        <v>0</v>
      </c>
      <c r="Q173" s="28">
        <f t="shared" si="205"/>
        <v>0</v>
      </c>
      <c r="R173" s="28">
        <f t="shared" si="205"/>
        <v>0</v>
      </c>
      <c r="S173" s="28">
        <f t="shared" si="205"/>
        <v>0</v>
      </c>
      <c r="T173" s="28">
        <f t="shared" si="205"/>
        <v>0</v>
      </c>
      <c r="U173" s="28">
        <f t="shared" si="205"/>
        <v>0</v>
      </c>
      <c r="V173" s="28">
        <f t="shared" si="205"/>
        <v>0</v>
      </c>
      <c r="W173" s="28">
        <f t="shared" si="205"/>
        <v>0</v>
      </c>
      <c r="X173" s="28">
        <f t="shared" si="205"/>
        <v>0</v>
      </c>
      <c r="Y173" s="28">
        <f t="shared" si="205"/>
        <v>0</v>
      </c>
      <c r="Z173" s="28">
        <f t="shared" si="205"/>
        <v>0</v>
      </c>
      <c r="AA173" s="28">
        <f t="shared" si="205"/>
        <v>0</v>
      </c>
      <c r="AB173" s="28">
        <f t="shared" si="205"/>
        <v>0</v>
      </c>
      <c r="AC173" s="28">
        <f t="shared" si="205"/>
        <v>0</v>
      </c>
      <c r="AD173" s="28">
        <f t="shared" si="205"/>
        <v>0</v>
      </c>
      <c r="AE173" s="28">
        <f t="shared" si="205"/>
        <v>0</v>
      </c>
      <c r="AF173" s="28">
        <f t="shared" si="205"/>
        <v>0</v>
      </c>
      <c r="AG173" s="28">
        <f t="shared" si="205"/>
        <v>0</v>
      </c>
      <c r="AH173" s="27">
        <f t="shared" si="159"/>
        <v>0</v>
      </c>
      <c r="AI173" s="27">
        <f t="shared" si="160"/>
        <v>0</v>
      </c>
      <c r="AJ173" s="27">
        <f t="shared" si="161"/>
        <v>0</v>
      </c>
      <c r="AM173">
        <v>0</v>
      </c>
      <c r="AN173">
        <v>0</v>
      </c>
      <c r="AO173">
        <v>0</v>
      </c>
      <c r="AQ173">
        <f t="shared" si="162"/>
        <v>0</v>
      </c>
      <c r="AR173">
        <f t="shared" si="163"/>
        <v>0</v>
      </c>
      <c r="AS173">
        <f t="shared" si="164"/>
        <v>0</v>
      </c>
      <c r="AT173" s="236"/>
      <c r="AU173" s="240"/>
      <c r="AV173" s="11" t="s">
        <v>13</v>
      </c>
      <c r="AW173" s="11">
        <v>0</v>
      </c>
      <c r="AX173" s="11">
        <v>0</v>
      </c>
    </row>
    <row r="174" spans="1:50" ht="15">
      <c r="A174" s="184" t="s">
        <v>73</v>
      </c>
      <c r="B174" s="184"/>
      <c r="C174" s="13" t="s">
        <v>12</v>
      </c>
      <c r="D174" s="13">
        <f aca="true" t="shared" si="206" ref="D174:AG174">D365+D557</f>
        <v>1</v>
      </c>
      <c r="E174" s="13">
        <f t="shared" si="206"/>
        <v>0</v>
      </c>
      <c r="F174" s="13">
        <f t="shared" si="206"/>
        <v>0</v>
      </c>
      <c r="G174" s="13">
        <f t="shared" si="206"/>
        <v>0</v>
      </c>
      <c r="H174" s="13">
        <f t="shared" si="206"/>
        <v>7</v>
      </c>
      <c r="I174" s="13">
        <f t="shared" si="206"/>
        <v>0</v>
      </c>
      <c r="J174" s="13">
        <f t="shared" si="206"/>
        <v>6</v>
      </c>
      <c r="K174" s="13">
        <f t="shared" si="206"/>
        <v>5</v>
      </c>
      <c r="L174" s="13">
        <f t="shared" si="206"/>
        <v>6</v>
      </c>
      <c r="M174" s="13">
        <f t="shared" si="206"/>
        <v>4</v>
      </c>
      <c r="N174" s="13">
        <f t="shared" si="206"/>
        <v>3</v>
      </c>
      <c r="O174" s="13">
        <f t="shared" si="206"/>
        <v>13</v>
      </c>
      <c r="P174" s="13">
        <f t="shared" si="206"/>
        <v>2</v>
      </c>
      <c r="Q174" s="13">
        <f t="shared" si="206"/>
        <v>11</v>
      </c>
      <c r="R174" s="13">
        <f t="shared" si="206"/>
        <v>1</v>
      </c>
      <c r="S174" s="13">
        <f t="shared" si="206"/>
        <v>0</v>
      </c>
      <c r="T174" s="13">
        <f t="shared" si="206"/>
        <v>12</v>
      </c>
      <c r="U174" s="13">
        <f t="shared" si="206"/>
        <v>1</v>
      </c>
      <c r="V174" s="13">
        <f t="shared" si="206"/>
        <v>0</v>
      </c>
      <c r="W174" s="13">
        <f t="shared" si="206"/>
        <v>0</v>
      </c>
      <c r="X174" s="13">
        <f t="shared" si="206"/>
        <v>0</v>
      </c>
      <c r="Y174" s="13">
        <f t="shared" si="206"/>
        <v>0</v>
      </c>
      <c r="Z174" s="13">
        <f t="shared" si="206"/>
        <v>6</v>
      </c>
      <c r="AA174" s="13">
        <f t="shared" si="206"/>
        <v>1</v>
      </c>
      <c r="AB174" s="13">
        <f t="shared" si="206"/>
        <v>11</v>
      </c>
      <c r="AC174" s="13">
        <f t="shared" si="206"/>
        <v>0</v>
      </c>
      <c r="AD174" s="13">
        <f t="shared" si="206"/>
        <v>0</v>
      </c>
      <c r="AE174" s="13">
        <f t="shared" si="206"/>
        <v>0</v>
      </c>
      <c r="AF174" s="13">
        <f t="shared" si="206"/>
        <v>0</v>
      </c>
      <c r="AG174" s="13">
        <f t="shared" si="206"/>
        <v>0</v>
      </c>
      <c r="AH174" s="27">
        <f t="shared" si="159"/>
        <v>55</v>
      </c>
      <c r="AI174" s="27">
        <f t="shared" si="160"/>
        <v>35</v>
      </c>
      <c r="AJ174" s="27">
        <f t="shared" si="161"/>
        <v>90</v>
      </c>
      <c r="AM174">
        <v>55</v>
      </c>
      <c r="AN174">
        <v>35</v>
      </c>
      <c r="AO174">
        <v>90</v>
      </c>
      <c r="AQ174">
        <f t="shared" si="162"/>
        <v>0</v>
      </c>
      <c r="AR174">
        <f t="shared" si="163"/>
        <v>0</v>
      </c>
      <c r="AS174">
        <f t="shared" si="164"/>
        <v>0</v>
      </c>
      <c r="AT174" s="236"/>
      <c r="AU174" s="238" t="s">
        <v>29</v>
      </c>
      <c r="AV174" s="11" t="s">
        <v>12</v>
      </c>
      <c r="AW174" s="11">
        <v>19</v>
      </c>
      <c r="AX174" s="11">
        <v>3</v>
      </c>
    </row>
    <row r="175" spans="1:50" ht="15">
      <c r="A175" s="184"/>
      <c r="B175" s="184"/>
      <c r="C175" s="13" t="s">
        <v>13</v>
      </c>
      <c r="D175" s="13">
        <f aca="true" t="shared" si="207" ref="D175:AG175">D366+D558</f>
        <v>0</v>
      </c>
      <c r="E175" s="13">
        <f t="shared" si="207"/>
        <v>0</v>
      </c>
      <c r="F175" s="13">
        <f t="shared" si="207"/>
        <v>0</v>
      </c>
      <c r="G175" s="13">
        <f t="shared" si="207"/>
        <v>0</v>
      </c>
      <c r="H175" s="13">
        <f t="shared" si="207"/>
        <v>0</v>
      </c>
      <c r="I175" s="13">
        <f t="shared" si="207"/>
        <v>0</v>
      </c>
      <c r="J175" s="13">
        <f t="shared" si="207"/>
        <v>0</v>
      </c>
      <c r="K175" s="13">
        <f t="shared" si="207"/>
        <v>0</v>
      </c>
      <c r="L175" s="13">
        <f t="shared" si="207"/>
        <v>0</v>
      </c>
      <c r="M175" s="13">
        <f t="shared" si="207"/>
        <v>0</v>
      </c>
      <c r="N175" s="13">
        <f t="shared" si="207"/>
        <v>0</v>
      </c>
      <c r="O175" s="13">
        <f t="shared" si="207"/>
        <v>0</v>
      </c>
      <c r="P175" s="13">
        <f t="shared" si="207"/>
        <v>0</v>
      </c>
      <c r="Q175" s="13">
        <f t="shared" si="207"/>
        <v>1</v>
      </c>
      <c r="R175" s="13">
        <f t="shared" si="207"/>
        <v>0</v>
      </c>
      <c r="S175" s="13">
        <f t="shared" si="207"/>
        <v>0</v>
      </c>
      <c r="T175" s="13">
        <f t="shared" si="207"/>
        <v>0</v>
      </c>
      <c r="U175" s="13">
        <f t="shared" si="207"/>
        <v>0</v>
      </c>
      <c r="V175" s="13">
        <f t="shared" si="207"/>
        <v>0</v>
      </c>
      <c r="W175" s="13">
        <f t="shared" si="207"/>
        <v>0</v>
      </c>
      <c r="X175" s="13">
        <f t="shared" si="207"/>
        <v>0</v>
      </c>
      <c r="Y175" s="13">
        <f t="shared" si="207"/>
        <v>0</v>
      </c>
      <c r="Z175" s="13">
        <f t="shared" si="207"/>
        <v>0</v>
      </c>
      <c r="AA175" s="13">
        <f t="shared" si="207"/>
        <v>0</v>
      </c>
      <c r="AB175" s="13">
        <f t="shared" si="207"/>
        <v>0</v>
      </c>
      <c r="AC175" s="13">
        <f t="shared" si="207"/>
        <v>0</v>
      </c>
      <c r="AD175" s="13">
        <f t="shared" si="207"/>
        <v>0</v>
      </c>
      <c r="AE175" s="13">
        <f t="shared" si="207"/>
        <v>0</v>
      </c>
      <c r="AF175" s="13">
        <f t="shared" si="207"/>
        <v>0</v>
      </c>
      <c r="AG175" s="13">
        <f t="shared" si="207"/>
        <v>0</v>
      </c>
      <c r="AH175" s="27">
        <f t="shared" si="159"/>
        <v>0</v>
      </c>
      <c r="AI175" s="27">
        <f t="shared" si="160"/>
        <v>1</v>
      </c>
      <c r="AJ175" s="27">
        <f t="shared" si="161"/>
        <v>1</v>
      </c>
      <c r="AM175">
        <v>0</v>
      </c>
      <c r="AN175">
        <v>1</v>
      </c>
      <c r="AO175">
        <v>1</v>
      </c>
      <c r="AQ175">
        <f t="shared" si="162"/>
        <v>0</v>
      </c>
      <c r="AR175">
        <f t="shared" si="163"/>
        <v>0</v>
      </c>
      <c r="AS175">
        <f t="shared" si="164"/>
        <v>0</v>
      </c>
      <c r="AT175" s="236"/>
      <c r="AU175" s="238"/>
      <c r="AV175" s="11" t="s">
        <v>13</v>
      </c>
      <c r="AW175" s="11">
        <v>0</v>
      </c>
      <c r="AX175" s="11">
        <v>0</v>
      </c>
    </row>
    <row r="176" spans="1:50" ht="15">
      <c r="A176" s="157" t="s">
        <v>74</v>
      </c>
      <c r="B176" s="158"/>
      <c r="C176" s="13" t="s">
        <v>12</v>
      </c>
      <c r="D176" s="13">
        <f aca="true" t="shared" si="208" ref="D176:AG176">D367+D559</f>
        <v>1</v>
      </c>
      <c r="E176" s="13">
        <f t="shared" si="208"/>
        <v>1</v>
      </c>
      <c r="F176" s="13">
        <f t="shared" si="208"/>
        <v>0</v>
      </c>
      <c r="G176" s="13">
        <f t="shared" si="208"/>
        <v>0</v>
      </c>
      <c r="H176" s="13">
        <f t="shared" si="208"/>
        <v>0</v>
      </c>
      <c r="I176" s="13">
        <f t="shared" si="208"/>
        <v>0</v>
      </c>
      <c r="J176" s="13">
        <f t="shared" si="208"/>
        <v>2</v>
      </c>
      <c r="K176" s="13">
        <f t="shared" si="208"/>
        <v>5</v>
      </c>
      <c r="L176" s="13">
        <f t="shared" si="208"/>
        <v>1</v>
      </c>
      <c r="M176" s="13">
        <f t="shared" si="208"/>
        <v>3</v>
      </c>
      <c r="N176" s="13">
        <f t="shared" si="208"/>
        <v>21</v>
      </c>
      <c r="O176" s="13">
        <f t="shared" si="208"/>
        <v>13</v>
      </c>
      <c r="P176" s="13">
        <f t="shared" si="208"/>
        <v>1</v>
      </c>
      <c r="Q176" s="13">
        <f t="shared" si="208"/>
        <v>0</v>
      </c>
      <c r="R176" s="13">
        <f t="shared" si="208"/>
        <v>0</v>
      </c>
      <c r="S176" s="13">
        <f t="shared" si="208"/>
        <v>0</v>
      </c>
      <c r="T176" s="13">
        <f t="shared" si="208"/>
        <v>0</v>
      </c>
      <c r="U176" s="13">
        <f t="shared" si="208"/>
        <v>0</v>
      </c>
      <c r="V176" s="13">
        <f t="shared" si="208"/>
        <v>1</v>
      </c>
      <c r="W176" s="13">
        <f t="shared" si="208"/>
        <v>0</v>
      </c>
      <c r="X176" s="13">
        <f t="shared" si="208"/>
        <v>0</v>
      </c>
      <c r="Y176" s="13">
        <f t="shared" si="208"/>
        <v>0</v>
      </c>
      <c r="Z176" s="13">
        <f t="shared" si="208"/>
        <v>0</v>
      </c>
      <c r="AA176" s="13">
        <f t="shared" si="208"/>
        <v>0</v>
      </c>
      <c r="AB176" s="13">
        <f t="shared" si="208"/>
        <v>0</v>
      </c>
      <c r="AC176" s="13">
        <f t="shared" si="208"/>
        <v>0</v>
      </c>
      <c r="AD176" s="13">
        <f t="shared" si="208"/>
        <v>0</v>
      </c>
      <c r="AE176" s="13">
        <f t="shared" si="208"/>
        <v>0</v>
      </c>
      <c r="AF176" s="13">
        <f t="shared" si="208"/>
        <v>0</v>
      </c>
      <c r="AG176" s="13">
        <f t="shared" si="208"/>
        <v>0</v>
      </c>
      <c r="AH176" s="27">
        <f t="shared" si="159"/>
        <v>27</v>
      </c>
      <c r="AI176" s="27">
        <f t="shared" si="160"/>
        <v>22</v>
      </c>
      <c r="AJ176" s="27">
        <f t="shared" si="161"/>
        <v>49</v>
      </c>
      <c r="AM176">
        <v>27</v>
      </c>
      <c r="AN176">
        <v>22</v>
      </c>
      <c r="AO176">
        <v>49</v>
      </c>
      <c r="AQ176">
        <f t="shared" si="162"/>
        <v>0</v>
      </c>
      <c r="AR176">
        <f t="shared" si="163"/>
        <v>0</v>
      </c>
      <c r="AS176">
        <f t="shared" si="164"/>
        <v>0</v>
      </c>
      <c r="AT176" s="236"/>
      <c r="AU176" s="238" t="s">
        <v>30</v>
      </c>
      <c r="AV176" s="11" t="s">
        <v>12</v>
      </c>
      <c r="AW176" s="11">
        <v>20</v>
      </c>
      <c r="AX176" s="11">
        <v>2</v>
      </c>
    </row>
    <row r="177" spans="1:50" ht="15">
      <c r="A177" s="159"/>
      <c r="B177" s="160"/>
      <c r="C177" s="13" t="s">
        <v>13</v>
      </c>
      <c r="D177" s="13">
        <f aca="true" t="shared" si="209" ref="D177:AG177">D368+D560</f>
        <v>0</v>
      </c>
      <c r="E177" s="13">
        <f t="shared" si="209"/>
        <v>0</v>
      </c>
      <c r="F177" s="13">
        <f t="shared" si="209"/>
        <v>0</v>
      </c>
      <c r="G177" s="13">
        <f t="shared" si="209"/>
        <v>0</v>
      </c>
      <c r="H177" s="13">
        <f t="shared" si="209"/>
        <v>0</v>
      </c>
      <c r="I177" s="13">
        <f t="shared" si="209"/>
        <v>0</v>
      </c>
      <c r="J177" s="13">
        <f t="shared" si="209"/>
        <v>0</v>
      </c>
      <c r="K177" s="13">
        <f t="shared" si="209"/>
        <v>0</v>
      </c>
      <c r="L177" s="13">
        <f t="shared" si="209"/>
        <v>0</v>
      </c>
      <c r="M177" s="13">
        <f t="shared" si="209"/>
        <v>0</v>
      </c>
      <c r="N177" s="13">
        <f t="shared" si="209"/>
        <v>0</v>
      </c>
      <c r="O177" s="13">
        <f t="shared" si="209"/>
        <v>0</v>
      </c>
      <c r="P177" s="13">
        <f t="shared" si="209"/>
        <v>0</v>
      </c>
      <c r="Q177" s="13">
        <f t="shared" si="209"/>
        <v>0</v>
      </c>
      <c r="R177" s="13">
        <f t="shared" si="209"/>
        <v>0</v>
      </c>
      <c r="S177" s="13">
        <f t="shared" si="209"/>
        <v>0</v>
      </c>
      <c r="T177" s="13">
        <f t="shared" si="209"/>
        <v>0</v>
      </c>
      <c r="U177" s="13">
        <f t="shared" si="209"/>
        <v>0</v>
      </c>
      <c r="V177" s="13">
        <f t="shared" si="209"/>
        <v>0</v>
      </c>
      <c r="W177" s="13">
        <f t="shared" si="209"/>
        <v>0</v>
      </c>
      <c r="X177" s="13">
        <f t="shared" si="209"/>
        <v>0</v>
      </c>
      <c r="Y177" s="13">
        <f t="shared" si="209"/>
        <v>0</v>
      </c>
      <c r="Z177" s="13">
        <f t="shared" si="209"/>
        <v>0</v>
      </c>
      <c r="AA177" s="13">
        <f t="shared" si="209"/>
        <v>0</v>
      </c>
      <c r="AB177" s="13">
        <f t="shared" si="209"/>
        <v>0</v>
      </c>
      <c r="AC177" s="13">
        <f t="shared" si="209"/>
        <v>0</v>
      </c>
      <c r="AD177" s="13">
        <f t="shared" si="209"/>
        <v>0</v>
      </c>
      <c r="AE177" s="13">
        <f t="shared" si="209"/>
        <v>0</v>
      </c>
      <c r="AF177" s="13">
        <f t="shared" si="209"/>
        <v>0</v>
      </c>
      <c r="AG177" s="13">
        <f t="shared" si="209"/>
        <v>0</v>
      </c>
      <c r="AH177" s="27">
        <f t="shared" si="159"/>
        <v>0</v>
      </c>
      <c r="AI177" s="27">
        <f t="shared" si="160"/>
        <v>0</v>
      </c>
      <c r="AJ177" s="27">
        <f t="shared" si="161"/>
        <v>0</v>
      </c>
      <c r="AM177">
        <v>0</v>
      </c>
      <c r="AN177">
        <v>0</v>
      </c>
      <c r="AO177">
        <v>0</v>
      </c>
      <c r="AQ177">
        <f t="shared" si="162"/>
        <v>0</v>
      </c>
      <c r="AR177">
        <f t="shared" si="163"/>
        <v>0</v>
      </c>
      <c r="AS177">
        <f t="shared" si="164"/>
        <v>0</v>
      </c>
      <c r="AT177" s="236"/>
      <c r="AU177" s="238"/>
      <c r="AV177" s="11" t="s">
        <v>13</v>
      </c>
      <c r="AW177" s="11">
        <v>0</v>
      </c>
      <c r="AX177" s="11">
        <v>0</v>
      </c>
    </row>
    <row r="178" spans="1:50" ht="26.25" customHeight="1">
      <c r="A178" s="173" t="s">
        <v>75</v>
      </c>
      <c r="B178" s="174"/>
      <c r="C178" s="12" t="s">
        <v>76</v>
      </c>
      <c r="D178" s="13">
        <f aca="true" t="shared" si="210" ref="D178:AG178">D369+D561</f>
        <v>2</v>
      </c>
      <c r="E178" s="13">
        <f t="shared" si="210"/>
        <v>1</v>
      </c>
      <c r="F178" s="13">
        <f t="shared" si="210"/>
        <v>0</v>
      </c>
      <c r="G178" s="13">
        <f t="shared" si="210"/>
        <v>0</v>
      </c>
      <c r="H178" s="13">
        <f t="shared" si="210"/>
        <v>12</v>
      </c>
      <c r="I178" s="13">
        <f t="shared" si="210"/>
        <v>0</v>
      </c>
      <c r="J178" s="13">
        <f t="shared" si="210"/>
        <v>0</v>
      </c>
      <c r="K178" s="13">
        <f t="shared" si="210"/>
        <v>1</v>
      </c>
      <c r="L178" s="13">
        <f t="shared" si="210"/>
        <v>19</v>
      </c>
      <c r="M178" s="13">
        <f t="shared" si="210"/>
        <v>16</v>
      </c>
      <c r="N178" s="13">
        <f t="shared" si="210"/>
        <v>86</v>
      </c>
      <c r="O178" s="13">
        <f t="shared" si="210"/>
        <v>255</v>
      </c>
      <c r="P178" s="13">
        <f t="shared" si="210"/>
        <v>62</v>
      </c>
      <c r="Q178" s="13">
        <f t="shared" si="210"/>
        <v>114</v>
      </c>
      <c r="R178" s="13">
        <f t="shared" si="210"/>
        <v>3</v>
      </c>
      <c r="S178" s="13">
        <f t="shared" si="210"/>
        <v>0</v>
      </c>
      <c r="T178" s="13">
        <f t="shared" si="210"/>
        <v>18</v>
      </c>
      <c r="U178" s="13">
        <f t="shared" si="210"/>
        <v>1</v>
      </c>
      <c r="V178" s="13">
        <f t="shared" si="210"/>
        <v>7</v>
      </c>
      <c r="W178" s="13">
        <f t="shared" si="210"/>
        <v>0</v>
      </c>
      <c r="X178" s="13">
        <f t="shared" si="210"/>
        <v>16</v>
      </c>
      <c r="Y178" s="13">
        <f t="shared" si="210"/>
        <v>0</v>
      </c>
      <c r="Z178" s="13">
        <f t="shared" si="210"/>
        <v>0</v>
      </c>
      <c r="AA178" s="13">
        <f t="shared" si="210"/>
        <v>0</v>
      </c>
      <c r="AB178" s="13">
        <f t="shared" si="210"/>
        <v>0</v>
      </c>
      <c r="AC178" s="13">
        <f t="shared" si="210"/>
        <v>0</v>
      </c>
      <c r="AD178" s="13">
        <f t="shared" si="210"/>
        <v>0</v>
      </c>
      <c r="AE178" s="13">
        <f t="shared" si="210"/>
        <v>0</v>
      </c>
      <c r="AF178" s="13">
        <f t="shared" si="210"/>
        <v>0</v>
      </c>
      <c r="AG178" s="13">
        <f t="shared" si="210"/>
        <v>0</v>
      </c>
      <c r="AH178" s="27">
        <f t="shared" si="159"/>
        <v>225</v>
      </c>
      <c r="AI178" s="27">
        <f t="shared" si="160"/>
        <v>388</v>
      </c>
      <c r="AJ178" s="27">
        <f t="shared" si="161"/>
        <v>613</v>
      </c>
      <c r="AM178">
        <v>225</v>
      </c>
      <c r="AN178">
        <v>388</v>
      </c>
      <c r="AO178">
        <v>613</v>
      </c>
      <c r="AQ178">
        <f t="shared" si="162"/>
        <v>0</v>
      </c>
      <c r="AR178">
        <f t="shared" si="163"/>
        <v>0</v>
      </c>
      <c r="AS178">
        <f t="shared" si="164"/>
        <v>0</v>
      </c>
      <c r="AT178" s="236"/>
      <c r="AU178" s="238" t="s">
        <v>31</v>
      </c>
      <c r="AV178" s="11" t="s">
        <v>12</v>
      </c>
      <c r="AW178" s="11">
        <v>4</v>
      </c>
      <c r="AX178" s="11">
        <v>2</v>
      </c>
    </row>
    <row r="179" spans="1:50" ht="15">
      <c r="A179" s="173" t="s">
        <v>77</v>
      </c>
      <c r="B179" s="174"/>
      <c r="C179" s="1" t="s">
        <v>12</v>
      </c>
      <c r="D179" s="13">
        <f aca="true" t="shared" si="211" ref="D179:AG179">D370+D562</f>
        <v>0</v>
      </c>
      <c r="E179" s="13">
        <f t="shared" si="211"/>
        <v>0</v>
      </c>
      <c r="F179" s="13">
        <f t="shared" si="211"/>
        <v>0</v>
      </c>
      <c r="G179" s="13">
        <f t="shared" si="211"/>
        <v>0</v>
      </c>
      <c r="H179" s="13">
        <f t="shared" si="211"/>
        <v>0</v>
      </c>
      <c r="I179" s="13">
        <f t="shared" si="211"/>
        <v>0</v>
      </c>
      <c r="J179" s="13">
        <f t="shared" si="211"/>
        <v>0</v>
      </c>
      <c r="K179" s="13">
        <f t="shared" si="211"/>
        <v>0</v>
      </c>
      <c r="L179" s="13">
        <f t="shared" si="211"/>
        <v>0</v>
      </c>
      <c r="M179" s="13">
        <f t="shared" si="211"/>
        <v>0</v>
      </c>
      <c r="N179" s="13">
        <f t="shared" si="211"/>
        <v>13</v>
      </c>
      <c r="O179" s="13">
        <f t="shared" si="211"/>
        <v>17</v>
      </c>
      <c r="P179" s="13">
        <f t="shared" si="211"/>
        <v>1</v>
      </c>
      <c r="Q179" s="13">
        <f t="shared" si="211"/>
        <v>1</v>
      </c>
      <c r="R179" s="13">
        <f t="shared" si="211"/>
        <v>0</v>
      </c>
      <c r="S179" s="13">
        <f t="shared" si="211"/>
        <v>0</v>
      </c>
      <c r="T179" s="13">
        <f t="shared" si="211"/>
        <v>2</v>
      </c>
      <c r="U179" s="13">
        <f t="shared" si="211"/>
        <v>0</v>
      </c>
      <c r="V179" s="13">
        <f t="shared" si="211"/>
        <v>0</v>
      </c>
      <c r="W179" s="13">
        <f t="shared" si="211"/>
        <v>0</v>
      </c>
      <c r="X179" s="13">
        <f t="shared" si="211"/>
        <v>0</v>
      </c>
      <c r="Y179" s="13">
        <f t="shared" si="211"/>
        <v>0</v>
      </c>
      <c r="Z179" s="13">
        <f t="shared" si="211"/>
        <v>0</v>
      </c>
      <c r="AA179" s="13">
        <f t="shared" si="211"/>
        <v>0</v>
      </c>
      <c r="AB179" s="13">
        <f t="shared" si="211"/>
        <v>0</v>
      </c>
      <c r="AC179" s="13">
        <f t="shared" si="211"/>
        <v>0</v>
      </c>
      <c r="AD179" s="13">
        <f t="shared" si="211"/>
        <v>0</v>
      </c>
      <c r="AE179" s="13">
        <f t="shared" si="211"/>
        <v>0</v>
      </c>
      <c r="AF179" s="13">
        <f t="shared" si="211"/>
        <v>0</v>
      </c>
      <c r="AG179" s="13">
        <f t="shared" si="211"/>
        <v>0</v>
      </c>
      <c r="AH179" s="27">
        <f t="shared" si="159"/>
        <v>16</v>
      </c>
      <c r="AI179" s="27">
        <f t="shared" si="160"/>
        <v>18</v>
      </c>
      <c r="AJ179" s="27">
        <f t="shared" si="161"/>
        <v>34</v>
      </c>
      <c r="AM179">
        <v>16</v>
      </c>
      <c r="AN179">
        <v>18</v>
      </c>
      <c r="AO179">
        <v>34</v>
      </c>
      <c r="AQ179">
        <f t="shared" si="162"/>
        <v>0</v>
      </c>
      <c r="AR179">
        <f t="shared" si="163"/>
        <v>0</v>
      </c>
      <c r="AS179">
        <f t="shared" si="164"/>
        <v>0</v>
      </c>
      <c r="AT179" s="236"/>
      <c r="AU179" s="238"/>
      <c r="AV179" s="11" t="s">
        <v>13</v>
      </c>
      <c r="AW179" s="11">
        <v>0</v>
      </c>
      <c r="AX179" s="11">
        <v>0</v>
      </c>
    </row>
    <row r="180" spans="1:50" ht="26.25" customHeight="1">
      <c r="A180" s="169" t="s">
        <v>128</v>
      </c>
      <c r="B180" s="170"/>
      <c r="C180" s="13" t="s">
        <v>12</v>
      </c>
      <c r="D180" s="13">
        <f aca="true" t="shared" si="212" ref="D180:AG180">D371+D563</f>
        <v>1</v>
      </c>
      <c r="E180" s="13">
        <f t="shared" si="212"/>
        <v>0</v>
      </c>
      <c r="F180" s="13">
        <f t="shared" si="212"/>
        <v>0</v>
      </c>
      <c r="G180" s="13">
        <f t="shared" si="212"/>
        <v>0</v>
      </c>
      <c r="H180" s="13">
        <f t="shared" si="212"/>
        <v>0</v>
      </c>
      <c r="I180" s="13">
        <f t="shared" si="212"/>
        <v>0</v>
      </c>
      <c r="J180" s="13">
        <f t="shared" si="212"/>
        <v>0</v>
      </c>
      <c r="K180" s="13">
        <f t="shared" si="212"/>
        <v>0</v>
      </c>
      <c r="L180" s="13">
        <f t="shared" si="212"/>
        <v>2</v>
      </c>
      <c r="M180" s="13">
        <f t="shared" si="212"/>
        <v>1</v>
      </c>
      <c r="N180" s="13">
        <f t="shared" si="212"/>
        <v>10</v>
      </c>
      <c r="O180" s="13">
        <f t="shared" si="212"/>
        <v>27</v>
      </c>
      <c r="P180" s="13">
        <f t="shared" si="212"/>
        <v>10</v>
      </c>
      <c r="Q180" s="13">
        <f t="shared" si="212"/>
        <v>2</v>
      </c>
      <c r="R180" s="13">
        <f t="shared" si="212"/>
        <v>2</v>
      </c>
      <c r="S180" s="13">
        <f t="shared" si="212"/>
        <v>0</v>
      </c>
      <c r="T180" s="13">
        <f t="shared" si="212"/>
        <v>0</v>
      </c>
      <c r="U180" s="13">
        <f t="shared" si="212"/>
        <v>1</v>
      </c>
      <c r="V180" s="13">
        <f t="shared" si="212"/>
        <v>0</v>
      </c>
      <c r="W180" s="13">
        <f t="shared" si="212"/>
        <v>0</v>
      </c>
      <c r="X180" s="13">
        <f t="shared" si="212"/>
        <v>0</v>
      </c>
      <c r="Y180" s="13">
        <f t="shared" si="212"/>
        <v>0</v>
      </c>
      <c r="Z180" s="13">
        <f t="shared" si="212"/>
        <v>0</v>
      </c>
      <c r="AA180" s="13">
        <f t="shared" si="212"/>
        <v>0</v>
      </c>
      <c r="AB180" s="13">
        <f t="shared" si="212"/>
        <v>0</v>
      </c>
      <c r="AC180" s="13">
        <f t="shared" si="212"/>
        <v>0</v>
      </c>
      <c r="AD180" s="13">
        <f t="shared" si="212"/>
        <v>0</v>
      </c>
      <c r="AE180" s="13">
        <f t="shared" si="212"/>
        <v>0</v>
      </c>
      <c r="AF180" s="13">
        <f t="shared" si="212"/>
        <v>0</v>
      </c>
      <c r="AG180" s="13">
        <f t="shared" si="212"/>
        <v>0</v>
      </c>
      <c r="AH180" s="27">
        <f t="shared" si="159"/>
        <v>25</v>
      </c>
      <c r="AI180" s="27">
        <f t="shared" si="160"/>
        <v>31</v>
      </c>
      <c r="AJ180" s="27">
        <f t="shared" si="161"/>
        <v>56</v>
      </c>
      <c r="AM180">
        <v>25</v>
      </c>
      <c r="AN180">
        <v>31</v>
      </c>
      <c r="AO180">
        <v>56</v>
      </c>
      <c r="AQ180">
        <f t="shared" si="162"/>
        <v>0</v>
      </c>
      <c r="AR180">
        <f t="shared" si="163"/>
        <v>0</v>
      </c>
      <c r="AS180">
        <f t="shared" si="164"/>
        <v>0</v>
      </c>
      <c r="AT180" s="236"/>
      <c r="AU180" s="239" t="s">
        <v>32</v>
      </c>
      <c r="AV180" s="11" t="s">
        <v>12</v>
      </c>
      <c r="AW180" s="11">
        <v>3</v>
      </c>
      <c r="AX180" s="11">
        <v>0</v>
      </c>
    </row>
    <row r="181" spans="1:50" ht="15">
      <c r="A181" s="281"/>
      <c r="B181" s="172"/>
      <c r="C181" s="13" t="s">
        <v>13</v>
      </c>
      <c r="D181" s="13">
        <f aca="true" t="shared" si="213" ref="D181:AG181">D372+D564</f>
        <v>0</v>
      </c>
      <c r="E181" s="13">
        <f t="shared" si="213"/>
        <v>0</v>
      </c>
      <c r="F181" s="13">
        <f t="shared" si="213"/>
        <v>0</v>
      </c>
      <c r="G181" s="13">
        <f t="shared" si="213"/>
        <v>0</v>
      </c>
      <c r="H181" s="13">
        <f t="shared" si="213"/>
        <v>0</v>
      </c>
      <c r="I181" s="13">
        <f t="shared" si="213"/>
        <v>0</v>
      </c>
      <c r="J181" s="13">
        <f t="shared" si="213"/>
        <v>0</v>
      </c>
      <c r="K181" s="13">
        <f t="shared" si="213"/>
        <v>0</v>
      </c>
      <c r="L181" s="13">
        <f t="shared" si="213"/>
        <v>0</v>
      </c>
      <c r="M181" s="13">
        <f t="shared" si="213"/>
        <v>0</v>
      </c>
      <c r="N181" s="13">
        <f t="shared" si="213"/>
        <v>0</v>
      </c>
      <c r="O181" s="13">
        <f t="shared" si="213"/>
        <v>2</v>
      </c>
      <c r="P181" s="13">
        <f t="shared" si="213"/>
        <v>0</v>
      </c>
      <c r="Q181" s="13">
        <f t="shared" si="213"/>
        <v>0</v>
      </c>
      <c r="R181" s="13">
        <f t="shared" si="213"/>
        <v>0</v>
      </c>
      <c r="S181" s="13">
        <f t="shared" si="213"/>
        <v>0</v>
      </c>
      <c r="T181" s="13">
        <f t="shared" si="213"/>
        <v>0</v>
      </c>
      <c r="U181" s="13">
        <f t="shared" si="213"/>
        <v>0</v>
      </c>
      <c r="V181" s="13">
        <f t="shared" si="213"/>
        <v>0</v>
      </c>
      <c r="W181" s="13">
        <f t="shared" si="213"/>
        <v>0</v>
      </c>
      <c r="X181" s="13">
        <f t="shared" si="213"/>
        <v>0</v>
      </c>
      <c r="Y181" s="13">
        <f t="shared" si="213"/>
        <v>0</v>
      </c>
      <c r="Z181" s="13">
        <f t="shared" si="213"/>
        <v>0</v>
      </c>
      <c r="AA181" s="13">
        <f t="shared" si="213"/>
        <v>0</v>
      </c>
      <c r="AB181" s="13">
        <f t="shared" si="213"/>
        <v>0</v>
      </c>
      <c r="AC181" s="13">
        <f t="shared" si="213"/>
        <v>0</v>
      </c>
      <c r="AD181" s="13">
        <f t="shared" si="213"/>
        <v>0</v>
      </c>
      <c r="AE181" s="13">
        <f t="shared" si="213"/>
        <v>0</v>
      </c>
      <c r="AF181" s="13">
        <f t="shared" si="213"/>
        <v>0</v>
      </c>
      <c r="AG181" s="13">
        <f t="shared" si="213"/>
        <v>0</v>
      </c>
      <c r="AH181" s="27">
        <f t="shared" si="159"/>
        <v>0</v>
      </c>
      <c r="AI181" s="27">
        <f t="shared" si="160"/>
        <v>2</v>
      </c>
      <c r="AJ181" s="27">
        <f t="shared" si="161"/>
        <v>2</v>
      </c>
      <c r="AM181">
        <v>0</v>
      </c>
      <c r="AN181">
        <v>2</v>
      </c>
      <c r="AO181">
        <v>2</v>
      </c>
      <c r="AQ181">
        <f t="shared" si="162"/>
        <v>0</v>
      </c>
      <c r="AR181">
        <f t="shared" si="163"/>
        <v>0</v>
      </c>
      <c r="AS181">
        <f t="shared" si="164"/>
        <v>0</v>
      </c>
      <c r="AT181" s="236"/>
      <c r="AU181" s="240"/>
      <c r="AV181" s="11" t="s">
        <v>13</v>
      </c>
      <c r="AW181" s="11">
        <v>0</v>
      </c>
      <c r="AX181" s="11">
        <v>0</v>
      </c>
    </row>
    <row r="182" spans="1:50" ht="26.25" customHeight="1">
      <c r="A182" s="173" t="s">
        <v>79</v>
      </c>
      <c r="B182" s="174"/>
      <c r="C182" s="13" t="s">
        <v>12</v>
      </c>
      <c r="D182" s="13">
        <f aca="true" t="shared" si="214" ref="D182:AG182">D373+D565</f>
        <v>1</v>
      </c>
      <c r="E182" s="13">
        <f t="shared" si="214"/>
        <v>0</v>
      </c>
      <c r="F182" s="13">
        <f t="shared" si="214"/>
        <v>0</v>
      </c>
      <c r="G182" s="13">
        <f t="shared" si="214"/>
        <v>0</v>
      </c>
      <c r="H182" s="13">
        <f t="shared" si="214"/>
        <v>0</v>
      </c>
      <c r="I182" s="13">
        <f t="shared" si="214"/>
        <v>0</v>
      </c>
      <c r="J182" s="13">
        <f t="shared" si="214"/>
        <v>0</v>
      </c>
      <c r="K182" s="13">
        <f t="shared" si="214"/>
        <v>1</v>
      </c>
      <c r="L182" s="13">
        <f t="shared" si="214"/>
        <v>1</v>
      </c>
      <c r="M182" s="13">
        <f t="shared" si="214"/>
        <v>0</v>
      </c>
      <c r="N182" s="13">
        <f t="shared" si="214"/>
        <v>29</v>
      </c>
      <c r="O182" s="13">
        <f t="shared" si="214"/>
        <v>16</v>
      </c>
      <c r="P182" s="13">
        <f t="shared" si="214"/>
        <v>3</v>
      </c>
      <c r="Q182" s="13">
        <f t="shared" si="214"/>
        <v>0</v>
      </c>
      <c r="R182" s="13">
        <f t="shared" si="214"/>
        <v>0</v>
      </c>
      <c r="S182" s="13">
        <f t="shared" si="214"/>
        <v>0</v>
      </c>
      <c r="T182" s="13">
        <f t="shared" si="214"/>
        <v>1</v>
      </c>
      <c r="U182" s="13">
        <f t="shared" si="214"/>
        <v>0</v>
      </c>
      <c r="V182" s="13">
        <f t="shared" si="214"/>
        <v>0</v>
      </c>
      <c r="W182" s="13">
        <f t="shared" si="214"/>
        <v>0</v>
      </c>
      <c r="X182" s="13">
        <f t="shared" si="214"/>
        <v>0</v>
      </c>
      <c r="Y182" s="13">
        <f t="shared" si="214"/>
        <v>0</v>
      </c>
      <c r="Z182" s="13">
        <f t="shared" si="214"/>
        <v>0</v>
      </c>
      <c r="AA182" s="13">
        <f t="shared" si="214"/>
        <v>0</v>
      </c>
      <c r="AB182" s="13">
        <f t="shared" si="214"/>
        <v>0</v>
      </c>
      <c r="AC182" s="13">
        <f t="shared" si="214"/>
        <v>0</v>
      </c>
      <c r="AD182" s="13">
        <f t="shared" si="214"/>
        <v>0</v>
      </c>
      <c r="AE182" s="13">
        <f t="shared" si="214"/>
        <v>0</v>
      </c>
      <c r="AF182" s="13">
        <f t="shared" si="214"/>
        <v>0</v>
      </c>
      <c r="AG182" s="13">
        <f t="shared" si="214"/>
        <v>0</v>
      </c>
      <c r="AH182" s="27">
        <f t="shared" si="159"/>
        <v>35</v>
      </c>
      <c r="AI182" s="27">
        <f t="shared" si="160"/>
        <v>17</v>
      </c>
      <c r="AJ182" s="27">
        <f t="shared" si="161"/>
        <v>52</v>
      </c>
      <c r="AM182">
        <v>35</v>
      </c>
      <c r="AN182">
        <v>17</v>
      </c>
      <c r="AO182">
        <v>52</v>
      </c>
      <c r="AQ182">
        <f t="shared" si="162"/>
        <v>0</v>
      </c>
      <c r="AR182">
        <f t="shared" si="163"/>
        <v>0</v>
      </c>
      <c r="AS182">
        <f t="shared" si="164"/>
        <v>0</v>
      </c>
      <c r="AT182" s="236"/>
      <c r="AU182" s="238" t="s">
        <v>33</v>
      </c>
      <c r="AV182" s="11" t="s">
        <v>12</v>
      </c>
      <c r="AW182" s="11">
        <v>3</v>
      </c>
      <c r="AX182" s="11">
        <v>0</v>
      </c>
    </row>
    <row r="183" spans="1:50" ht="15">
      <c r="A183" s="175" t="s">
        <v>8</v>
      </c>
      <c r="B183" s="176"/>
      <c r="C183" s="27" t="s">
        <v>76</v>
      </c>
      <c r="D183" s="27">
        <f aca="true" t="shared" si="215" ref="D183:AG183">D374+D566</f>
        <v>2</v>
      </c>
      <c r="E183" s="27">
        <f t="shared" si="215"/>
        <v>1</v>
      </c>
      <c r="F183" s="27">
        <f t="shared" si="215"/>
        <v>0</v>
      </c>
      <c r="G183" s="27">
        <f t="shared" si="215"/>
        <v>0</v>
      </c>
      <c r="H183" s="27">
        <f t="shared" si="215"/>
        <v>12</v>
      </c>
      <c r="I183" s="27">
        <f t="shared" si="215"/>
        <v>0</v>
      </c>
      <c r="J183" s="27">
        <f t="shared" si="215"/>
        <v>0</v>
      </c>
      <c r="K183" s="27">
        <f t="shared" si="215"/>
        <v>1</v>
      </c>
      <c r="L183" s="27">
        <f t="shared" si="215"/>
        <v>19</v>
      </c>
      <c r="M183" s="27">
        <f t="shared" si="215"/>
        <v>16</v>
      </c>
      <c r="N183" s="27">
        <f t="shared" si="215"/>
        <v>86</v>
      </c>
      <c r="O183" s="27">
        <f t="shared" si="215"/>
        <v>255</v>
      </c>
      <c r="P183" s="27">
        <f t="shared" si="215"/>
        <v>62</v>
      </c>
      <c r="Q183" s="27">
        <f t="shared" si="215"/>
        <v>114</v>
      </c>
      <c r="R183" s="27">
        <f t="shared" si="215"/>
        <v>3</v>
      </c>
      <c r="S183" s="27">
        <f t="shared" si="215"/>
        <v>0</v>
      </c>
      <c r="T183" s="27">
        <f t="shared" si="215"/>
        <v>18</v>
      </c>
      <c r="U183" s="27">
        <f t="shared" si="215"/>
        <v>1</v>
      </c>
      <c r="V183" s="27">
        <f t="shared" si="215"/>
        <v>7</v>
      </c>
      <c r="W183" s="27">
        <f t="shared" si="215"/>
        <v>0</v>
      </c>
      <c r="X183" s="27">
        <f t="shared" si="215"/>
        <v>16</v>
      </c>
      <c r="Y183" s="27">
        <f t="shared" si="215"/>
        <v>0</v>
      </c>
      <c r="Z183" s="27">
        <f t="shared" si="215"/>
        <v>0</v>
      </c>
      <c r="AA183" s="27">
        <f t="shared" si="215"/>
        <v>0</v>
      </c>
      <c r="AB183" s="27">
        <f t="shared" si="215"/>
        <v>0</v>
      </c>
      <c r="AC183" s="27">
        <f t="shared" si="215"/>
        <v>0</v>
      </c>
      <c r="AD183" s="27">
        <f t="shared" si="215"/>
        <v>0</v>
      </c>
      <c r="AE183" s="27">
        <f t="shared" si="215"/>
        <v>0</v>
      </c>
      <c r="AF183" s="27">
        <f t="shared" si="215"/>
        <v>0</v>
      </c>
      <c r="AG183" s="27">
        <f t="shared" si="215"/>
        <v>0</v>
      </c>
      <c r="AH183" s="27">
        <f t="shared" si="159"/>
        <v>225</v>
      </c>
      <c r="AI183" s="27">
        <f t="shared" si="160"/>
        <v>388</v>
      </c>
      <c r="AJ183" s="27">
        <f t="shared" si="161"/>
        <v>613</v>
      </c>
      <c r="AM183">
        <v>225</v>
      </c>
      <c r="AN183">
        <v>388</v>
      </c>
      <c r="AO183">
        <v>613</v>
      </c>
      <c r="AQ183">
        <f t="shared" si="162"/>
        <v>0</v>
      </c>
      <c r="AR183">
        <f t="shared" si="163"/>
        <v>0</v>
      </c>
      <c r="AS183">
        <f t="shared" si="164"/>
        <v>0</v>
      </c>
      <c r="AT183" s="236"/>
      <c r="AU183" s="238"/>
      <c r="AV183" s="11" t="s">
        <v>13</v>
      </c>
      <c r="AW183" s="11">
        <v>0</v>
      </c>
      <c r="AX183" s="11">
        <v>0</v>
      </c>
    </row>
    <row r="184" spans="1:50" ht="15">
      <c r="A184" s="177"/>
      <c r="B184" s="178"/>
      <c r="C184" s="27" t="s">
        <v>12</v>
      </c>
      <c r="D184" s="27">
        <f aca="true" t="shared" si="216" ref="D184:AG184">D375+D567</f>
        <v>24</v>
      </c>
      <c r="E184" s="27">
        <f t="shared" si="216"/>
        <v>40</v>
      </c>
      <c r="F184" s="27">
        <f t="shared" si="216"/>
        <v>7</v>
      </c>
      <c r="G184" s="27">
        <f t="shared" si="216"/>
        <v>0</v>
      </c>
      <c r="H184" s="27">
        <f t="shared" si="216"/>
        <v>49</v>
      </c>
      <c r="I184" s="27">
        <f t="shared" si="216"/>
        <v>7</v>
      </c>
      <c r="J184" s="27">
        <f t="shared" si="216"/>
        <v>56</v>
      </c>
      <c r="K184" s="27">
        <f t="shared" si="216"/>
        <v>41</v>
      </c>
      <c r="L184" s="27">
        <f t="shared" si="216"/>
        <v>74</v>
      </c>
      <c r="M184" s="27">
        <f t="shared" si="216"/>
        <v>37</v>
      </c>
      <c r="N184" s="27">
        <f t="shared" si="216"/>
        <v>824</v>
      </c>
      <c r="O184" s="27">
        <f t="shared" si="216"/>
        <v>869</v>
      </c>
      <c r="P184" s="27">
        <f t="shared" si="216"/>
        <v>319</v>
      </c>
      <c r="Q184" s="27">
        <f t="shared" si="216"/>
        <v>262</v>
      </c>
      <c r="R184" s="27">
        <f t="shared" si="216"/>
        <v>25</v>
      </c>
      <c r="S184" s="27">
        <f t="shared" si="216"/>
        <v>5</v>
      </c>
      <c r="T184" s="27">
        <f t="shared" si="216"/>
        <v>62</v>
      </c>
      <c r="U184" s="27">
        <f t="shared" si="216"/>
        <v>9</v>
      </c>
      <c r="V184" s="27">
        <f t="shared" si="216"/>
        <v>27</v>
      </c>
      <c r="W184" s="27">
        <f t="shared" si="216"/>
        <v>7</v>
      </c>
      <c r="X184" s="27">
        <f t="shared" si="216"/>
        <v>19</v>
      </c>
      <c r="Y184" s="27">
        <f t="shared" si="216"/>
        <v>2</v>
      </c>
      <c r="Z184" s="27">
        <f t="shared" si="216"/>
        <v>15</v>
      </c>
      <c r="AA184" s="27">
        <f t="shared" si="216"/>
        <v>3</v>
      </c>
      <c r="AB184" s="27">
        <f t="shared" si="216"/>
        <v>20</v>
      </c>
      <c r="AC184" s="27">
        <f t="shared" si="216"/>
        <v>3</v>
      </c>
      <c r="AD184" s="27">
        <f t="shared" si="216"/>
        <v>0</v>
      </c>
      <c r="AE184" s="27">
        <f t="shared" si="216"/>
        <v>0</v>
      </c>
      <c r="AF184" s="27">
        <f t="shared" si="216"/>
        <v>1</v>
      </c>
      <c r="AG184" s="27">
        <f t="shared" si="216"/>
        <v>0</v>
      </c>
      <c r="AH184" s="27">
        <f t="shared" si="159"/>
        <v>1522</v>
      </c>
      <c r="AI184" s="27">
        <f t="shared" si="160"/>
        <v>1285</v>
      </c>
      <c r="AJ184" s="27">
        <f t="shared" si="161"/>
        <v>2807</v>
      </c>
      <c r="AM184">
        <v>1522</v>
      </c>
      <c r="AN184">
        <v>1285</v>
      </c>
      <c r="AO184">
        <v>2807</v>
      </c>
      <c r="AQ184">
        <f t="shared" si="162"/>
        <v>0</v>
      </c>
      <c r="AR184">
        <f t="shared" si="163"/>
        <v>0</v>
      </c>
      <c r="AS184">
        <f t="shared" si="164"/>
        <v>0</v>
      </c>
      <c r="AT184" s="236"/>
      <c r="AU184" s="241" t="s">
        <v>34</v>
      </c>
      <c r="AV184" s="22" t="s">
        <v>12</v>
      </c>
      <c r="AW184" s="24">
        <f>AW182+AW180+AW178+AW176+AW174+AW172+AW170+AW168+AW166+AW164+AW162+AW160+AW158+AW156+AW154</f>
        <v>222</v>
      </c>
      <c r="AX184" s="24">
        <f aca="true" t="shared" si="217" ref="AX184:AX185">AX182+AX180+AX178+AX176+AX174+AX172+AX170+AX168+AX166+AX164+AX162+AX160+AX158+AX156+AX154</f>
        <v>112</v>
      </c>
    </row>
    <row r="185" spans="1:50" ht="15">
      <c r="A185" s="177"/>
      <c r="B185" s="178"/>
      <c r="C185" s="27" t="s">
        <v>13</v>
      </c>
      <c r="D185" s="27">
        <f aca="true" t="shared" si="218" ref="D185:AG185">D376+D568</f>
        <v>2</v>
      </c>
      <c r="E185" s="27">
        <f t="shared" si="218"/>
        <v>0</v>
      </c>
      <c r="F185" s="27">
        <f t="shared" si="218"/>
        <v>0</v>
      </c>
      <c r="G185" s="27">
        <f t="shared" si="218"/>
        <v>0</v>
      </c>
      <c r="H185" s="27">
        <f t="shared" si="218"/>
        <v>1</v>
      </c>
      <c r="I185" s="27">
        <f t="shared" si="218"/>
        <v>0</v>
      </c>
      <c r="J185" s="27">
        <f t="shared" si="218"/>
        <v>0</v>
      </c>
      <c r="K185" s="27">
        <f t="shared" si="218"/>
        <v>2</v>
      </c>
      <c r="L185" s="27">
        <f t="shared" si="218"/>
        <v>1</v>
      </c>
      <c r="M185" s="27">
        <f t="shared" si="218"/>
        <v>0</v>
      </c>
      <c r="N185" s="27">
        <f t="shared" si="218"/>
        <v>25</v>
      </c>
      <c r="O185" s="27">
        <f t="shared" si="218"/>
        <v>25</v>
      </c>
      <c r="P185" s="27">
        <f t="shared" si="218"/>
        <v>9</v>
      </c>
      <c r="Q185" s="27">
        <f t="shared" si="218"/>
        <v>8</v>
      </c>
      <c r="R185" s="27">
        <f t="shared" si="218"/>
        <v>1</v>
      </c>
      <c r="S185" s="27">
        <f t="shared" si="218"/>
        <v>0</v>
      </c>
      <c r="T185" s="27">
        <f t="shared" si="218"/>
        <v>2</v>
      </c>
      <c r="U185" s="27">
        <f t="shared" si="218"/>
        <v>2</v>
      </c>
      <c r="V185" s="27">
        <f t="shared" si="218"/>
        <v>1</v>
      </c>
      <c r="W185" s="27">
        <f t="shared" si="218"/>
        <v>0</v>
      </c>
      <c r="X185" s="27">
        <f t="shared" si="218"/>
        <v>0</v>
      </c>
      <c r="Y185" s="27">
        <f t="shared" si="218"/>
        <v>0</v>
      </c>
      <c r="Z185" s="27">
        <f t="shared" si="218"/>
        <v>0</v>
      </c>
      <c r="AA185" s="27">
        <f t="shared" si="218"/>
        <v>0</v>
      </c>
      <c r="AB185" s="27">
        <f t="shared" si="218"/>
        <v>1</v>
      </c>
      <c r="AC185" s="27">
        <f t="shared" si="218"/>
        <v>0</v>
      </c>
      <c r="AD185" s="27">
        <f t="shared" si="218"/>
        <v>0</v>
      </c>
      <c r="AE185" s="27">
        <f t="shared" si="218"/>
        <v>0</v>
      </c>
      <c r="AF185" s="27">
        <f t="shared" si="218"/>
        <v>0</v>
      </c>
      <c r="AG185" s="27">
        <f t="shared" si="218"/>
        <v>0</v>
      </c>
      <c r="AH185" s="27">
        <f t="shared" si="159"/>
        <v>43</v>
      </c>
      <c r="AI185" s="27">
        <f t="shared" si="160"/>
        <v>37</v>
      </c>
      <c r="AJ185" s="27">
        <f t="shared" si="161"/>
        <v>80</v>
      </c>
      <c r="AM185">
        <v>43</v>
      </c>
      <c r="AN185">
        <v>37</v>
      </c>
      <c r="AO185">
        <v>80</v>
      </c>
      <c r="AQ185">
        <f t="shared" si="162"/>
        <v>0</v>
      </c>
      <c r="AR185">
        <f t="shared" si="163"/>
        <v>0</v>
      </c>
      <c r="AS185">
        <f t="shared" si="164"/>
        <v>0</v>
      </c>
      <c r="AT185" s="237"/>
      <c r="AU185" s="241"/>
      <c r="AV185" s="22" t="s">
        <v>13</v>
      </c>
      <c r="AW185" s="24">
        <f>AW183+AW181+AW179+AW177+AW175+AW173+AW171+AW169+AW167+AW165+AW163+AW161+AW159+AW157+AW155</f>
        <v>4</v>
      </c>
      <c r="AX185" s="24">
        <f t="shared" si="217"/>
        <v>0</v>
      </c>
    </row>
    <row r="186" spans="1:50" ht="15">
      <c r="A186" s="179"/>
      <c r="B186" s="180"/>
      <c r="C186" s="27" t="s">
        <v>8</v>
      </c>
      <c r="D186" s="27">
        <f aca="true" t="shared" si="219" ref="D186:AG186">D377+D569</f>
        <v>28</v>
      </c>
      <c r="E186" s="27">
        <f t="shared" si="219"/>
        <v>41</v>
      </c>
      <c r="F186" s="27">
        <f t="shared" si="219"/>
        <v>7</v>
      </c>
      <c r="G186" s="27">
        <f t="shared" si="219"/>
        <v>0</v>
      </c>
      <c r="H186" s="27">
        <f t="shared" si="219"/>
        <v>62</v>
      </c>
      <c r="I186" s="27">
        <f t="shared" si="219"/>
        <v>7</v>
      </c>
      <c r="J186" s="27">
        <f t="shared" si="219"/>
        <v>56</v>
      </c>
      <c r="K186" s="27">
        <f t="shared" si="219"/>
        <v>44</v>
      </c>
      <c r="L186" s="27">
        <f t="shared" si="219"/>
        <v>94</v>
      </c>
      <c r="M186" s="27">
        <f t="shared" si="219"/>
        <v>53</v>
      </c>
      <c r="N186" s="27">
        <f t="shared" si="219"/>
        <v>935</v>
      </c>
      <c r="O186" s="27">
        <f t="shared" si="219"/>
        <v>1149</v>
      </c>
      <c r="P186" s="27">
        <f t="shared" si="219"/>
        <v>390</v>
      </c>
      <c r="Q186" s="27">
        <f t="shared" si="219"/>
        <v>384</v>
      </c>
      <c r="R186" s="27">
        <f t="shared" si="219"/>
        <v>29</v>
      </c>
      <c r="S186" s="27">
        <f t="shared" si="219"/>
        <v>5</v>
      </c>
      <c r="T186" s="27">
        <f t="shared" si="219"/>
        <v>82</v>
      </c>
      <c r="U186" s="27">
        <f t="shared" si="219"/>
        <v>12</v>
      </c>
      <c r="V186" s="27">
        <f t="shared" si="219"/>
        <v>35</v>
      </c>
      <c r="W186" s="27">
        <f t="shared" si="219"/>
        <v>7</v>
      </c>
      <c r="X186" s="27">
        <f t="shared" si="219"/>
        <v>35</v>
      </c>
      <c r="Y186" s="27">
        <f t="shared" si="219"/>
        <v>2</v>
      </c>
      <c r="Z186" s="27">
        <f t="shared" si="219"/>
        <v>15</v>
      </c>
      <c r="AA186" s="27">
        <f t="shared" si="219"/>
        <v>3</v>
      </c>
      <c r="AB186" s="27">
        <f t="shared" si="219"/>
        <v>21</v>
      </c>
      <c r="AC186" s="27">
        <f t="shared" si="219"/>
        <v>3</v>
      </c>
      <c r="AD186" s="27">
        <f t="shared" si="219"/>
        <v>0</v>
      </c>
      <c r="AE186" s="27">
        <f t="shared" si="219"/>
        <v>0</v>
      </c>
      <c r="AF186" s="27">
        <f t="shared" si="219"/>
        <v>1</v>
      </c>
      <c r="AG186" s="27">
        <f t="shared" si="219"/>
        <v>0</v>
      </c>
      <c r="AH186" s="27">
        <f t="shared" si="159"/>
        <v>1790</v>
      </c>
      <c r="AI186" s="27">
        <f t="shared" si="160"/>
        <v>1710</v>
      </c>
      <c r="AJ186" s="27">
        <f t="shared" si="161"/>
        <v>3500</v>
      </c>
      <c r="AM186">
        <v>1790</v>
      </c>
      <c r="AN186">
        <v>1710</v>
      </c>
      <c r="AO186">
        <v>3500</v>
      </c>
      <c r="AQ186">
        <f t="shared" si="162"/>
        <v>0</v>
      </c>
      <c r="AR186">
        <f t="shared" si="163"/>
        <v>0</v>
      </c>
      <c r="AS186">
        <f t="shared" si="164"/>
        <v>0</v>
      </c>
      <c r="AT186" s="223" t="s">
        <v>35</v>
      </c>
      <c r="AU186" s="224"/>
      <c r="AV186" s="11" t="s">
        <v>12</v>
      </c>
      <c r="AW186" s="10">
        <v>27</v>
      </c>
      <c r="AX186" s="10">
        <v>11</v>
      </c>
    </row>
    <row r="187" spans="43:50" ht="15">
      <c r="AQ187">
        <f t="shared" si="162"/>
        <v>0</v>
      </c>
      <c r="AR187">
        <f t="shared" si="163"/>
        <v>0</v>
      </c>
      <c r="AS187">
        <f t="shared" si="164"/>
        <v>0</v>
      </c>
      <c r="AT187" s="225"/>
      <c r="AU187" s="226"/>
      <c r="AV187" s="11" t="s">
        <v>13</v>
      </c>
      <c r="AW187" s="10">
        <v>0</v>
      </c>
      <c r="AX187" s="10">
        <v>0</v>
      </c>
    </row>
    <row r="188" spans="43:50" ht="15">
      <c r="AQ188">
        <f t="shared" si="162"/>
        <v>0</v>
      </c>
      <c r="AR188">
        <f t="shared" si="163"/>
        <v>0</v>
      </c>
      <c r="AS188">
        <f t="shared" si="164"/>
        <v>0</v>
      </c>
      <c r="AT188" s="223" t="s">
        <v>36</v>
      </c>
      <c r="AU188" s="224"/>
      <c r="AV188" s="11" t="s">
        <v>12</v>
      </c>
      <c r="AW188" s="10">
        <v>121</v>
      </c>
      <c r="AX188" s="10">
        <v>126</v>
      </c>
    </row>
    <row r="189" spans="43:50" ht="15">
      <c r="AQ189">
        <f t="shared" si="162"/>
        <v>0</v>
      </c>
      <c r="AR189">
        <f t="shared" si="163"/>
        <v>0</v>
      </c>
      <c r="AS189">
        <f t="shared" si="164"/>
        <v>0</v>
      </c>
      <c r="AT189" s="225"/>
      <c r="AU189" s="226"/>
      <c r="AV189" s="11" t="s">
        <v>13</v>
      </c>
      <c r="AW189" s="10">
        <v>10</v>
      </c>
      <c r="AX189" s="10">
        <v>6</v>
      </c>
    </row>
    <row r="190" spans="43:50" ht="26.25" customHeight="1">
      <c r="AQ190">
        <f t="shared" si="162"/>
        <v>0</v>
      </c>
      <c r="AR190">
        <f t="shared" si="163"/>
        <v>0</v>
      </c>
      <c r="AS190">
        <f t="shared" si="164"/>
        <v>0</v>
      </c>
      <c r="AT190" s="227" t="s">
        <v>37</v>
      </c>
      <c r="AU190" s="228"/>
      <c r="AV190" s="11" t="s">
        <v>12</v>
      </c>
      <c r="AW190" s="10">
        <v>49</v>
      </c>
      <c r="AX190" s="10">
        <v>18</v>
      </c>
    </row>
    <row r="191" spans="43:50" ht="15">
      <c r="AQ191">
        <f t="shared" si="162"/>
        <v>0</v>
      </c>
      <c r="AR191">
        <f t="shared" si="163"/>
        <v>0</v>
      </c>
      <c r="AS191">
        <f t="shared" si="164"/>
        <v>0</v>
      </c>
      <c r="AT191" s="229"/>
      <c r="AU191" s="230"/>
      <c r="AV191" s="11" t="s">
        <v>13</v>
      </c>
      <c r="AW191" s="10">
        <v>0</v>
      </c>
      <c r="AX191" s="10">
        <v>0</v>
      </c>
    </row>
    <row r="192" spans="1:50" ht="26.25" customHeight="1">
      <c r="A192" s="267" t="s">
        <v>208</v>
      </c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Q192">
        <f t="shared" si="162"/>
        <v>0</v>
      </c>
      <c r="AR192">
        <f t="shared" si="163"/>
        <v>0</v>
      </c>
      <c r="AS192">
        <f t="shared" si="164"/>
        <v>0</v>
      </c>
      <c r="AT192" s="217" t="s">
        <v>38</v>
      </c>
      <c r="AU192" s="235" t="s">
        <v>39</v>
      </c>
      <c r="AV192" s="11" t="s">
        <v>12</v>
      </c>
      <c r="AW192" s="10">
        <v>50</v>
      </c>
      <c r="AX192" s="10">
        <v>44</v>
      </c>
    </row>
    <row r="193" spans="1:50" ht="15">
      <c r="A193" s="268" t="s">
        <v>0</v>
      </c>
      <c r="B193" s="269"/>
      <c r="C193" s="270"/>
      <c r="D193" s="266" t="s">
        <v>80</v>
      </c>
      <c r="E193" s="266"/>
      <c r="F193" s="266" t="s">
        <v>81</v>
      </c>
      <c r="G193" s="266"/>
      <c r="H193" s="266" t="s">
        <v>82</v>
      </c>
      <c r="I193" s="266"/>
      <c r="J193" s="266" t="s">
        <v>83</v>
      </c>
      <c r="K193" s="266"/>
      <c r="L193" s="266" t="s">
        <v>84</v>
      </c>
      <c r="M193" s="266"/>
      <c r="N193" s="266" t="s">
        <v>85</v>
      </c>
      <c r="O193" s="266"/>
      <c r="P193" s="266" t="s">
        <v>41</v>
      </c>
      <c r="Q193" s="266"/>
      <c r="R193" s="266" t="s">
        <v>86</v>
      </c>
      <c r="S193" s="266"/>
      <c r="T193" s="266" t="s">
        <v>87</v>
      </c>
      <c r="U193" s="266"/>
      <c r="V193" s="266" t="s">
        <v>88</v>
      </c>
      <c r="W193" s="266"/>
      <c r="X193" s="266" t="s">
        <v>89</v>
      </c>
      <c r="Y193" s="266"/>
      <c r="Z193" s="266" t="s">
        <v>90</v>
      </c>
      <c r="AA193" s="266"/>
      <c r="AB193" s="266" t="s">
        <v>91</v>
      </c>
      <c r="AC193" s="266"/>
      <c r="AD193" s="274" t="s">
        <v>92</v>
      </c>
      <c r="AE193" s="275"/>
      <c r="AF193" s="266" t="s">
        <v>93</v>
      </c>
      <c r="AG193" s="266"/>
      <c r="AH193" s="276" t="s">
        <v>94</v>
      </c>
      <c r="AI193" s="276"/>
      <c r="AJ193" s="276"/>
      <c r="AM193" t="s">
        <v>94</v>
      </c>
      <c r="AQ193" t="e">
        <f t="shared" si="162"/>
        <v>#VALUE!</v>
      </c>
      <c r="AR193">
        <f t="shared" si="163"/>
        <v>0</v>
      </c>
      <c r="AS193">
        <f t="shared" si="164"/>
        <v>0</v>
      </c>
      <c r="AT193" s="246"/>
      <c r="AU193" s="235"/>
      <c r="AV193" s="11" t="s">
        <v>13</v>
      </c>
      <c r="AW193" s="10">
        <v>2</v>
      </c>
      <c r="AX193" s="10">
        <v>3</v>
      </c>
    </row>
    <row r="194" spans="1:50" ht="26.25" customHeight="1">
      <c r="A194" s="271"/>
      <c r="B194" s="272"/>
      <c r="C194" s="273"/>
      <c r="D194" s="26" t="s">
        <v>95</v>
      </c>
      <c r="E194" s="26" t="s">
        <v>10</v>
      </c>
      <c r="F194" s="26" t="s">
        <v>95</v>
      </c>
      <c r="G194" s="26" t="s">
        <v>10</v>
      </c>
      <c r="H194" s="26" t="s">
        <v>95</v>
      </c>
      <c r="I194" s="26" t="s">
        <v>10</v>
      </c>
      <c r="J194" s="26" t="s">
        <v>95</v>
      </c>
      <c r="K194" s="26" t="s">
        <v>10</v>
      </c>
      <c r="L194" s="26" t="s">
        <v>95</v>
      </c>
      <c r="M194" s="26" t="s">
        <v>10</v>
      </c>
      <c r="N194" s="26" t="s">
        <v>95</v>
      </c>
      <c r="O194" s="26" t="s">
        <v>10</v>
      </c>
      <c r="P194" s="26" t="s">
        <v>95</v>
      </c>
      <c r="Q194" s="26" t="s">
        <v>10</v>
      </c>
      <c r="R194" s="26" t="s">
        <v>95</v>
      </c>
      <c r="S194" s="26" t="s">
        <v>10</v>
      </c>
      <c r="T194" s="26" t="s">
        <v>95</v>
      </c>
      <c r="U194" s="26" t="s">
        <v>10</v>
      </c>
      <c r="V194" s="26" t="s">
        <v>95</v>
      </c>
      <c r="W194" s="26" t="s">
        <v>10</v>
      </c>
      <c r="X194" s="26" t="s">
        <v>95</v>
      </c>
      <c r="Y194" s="26" t="s">
        <v>10</v>
      </c>
      <c r="Z194" s="26" t="s">
        <v>95</v>
      </c>
      <c r="AA194" s="26" t="s">
        <v>10</v>
      </c>
      <c r="AB194" s="26" t="s">
        <v>95</v>
      </c>
      <c r="AC194" s="26" t="s">
        <v>10</v>
      </c>
      <c r="AD194" s="26" t="s">
        <v>95</v>
      </c>
      <c r="AE194" s="26" t="s">
        <v>10</v>
      </c>
      <c r="AF194" s="26" t="s">
        <v>95</v>
      </c>
      <c r="AG194" s="26" t="s">
        <v>10</v>
      </c>
      <c r="AH194" s="26" t="s">
        <v>95</v>
      </c>
      <c r="AI194" s="26" t="s">
        <v>10</v>
      </c>
      <c r="AJ194" s="26" t="s">
        <v>96</v>
      </c>
      <c r="AM194" t="s">
        <v>95</v>
      </c>
      <c r="AN194" t="s">
        <v>10</v>
      </c>
      <c r="AO194" t="s">
        <v>96</v>
      </c>
      <c r="AQ194" t="e">
        <f t="shared" si="162"/>
        <v>#VALUE!</v>
      </c>
      <c r="AR194" t="e">
        <f t="shared" si="163"/>
        <v>#VALUE!</v>
      </c>
      <c r="AS194" t="e">
        <f t="shared" si="164"/>
        <v>#VALUE!</v>
      </c>
      <c r="AT194" s="217" t="s">
        <v>40</v>
      </c>
      <c r="AU194" s="235" t="s">
        <v>41</v>
      </c>
      <c r="AV194" s="11" t="s">
        <v>12</v>
      </c>
      <c r="AW194" s="10">
        <v>14</v>
      </c>
      <c r="AX194" s="10">
        <v>8</v>
      </c>
    </row>
    <row r="195" spans="1:50" ht="15">
      <c r="A195" s="188" t="s">
        <v>11</v>
      </c>
      <c r="B195" s="189"/>
      <c r="C195" s="13" t="s">
        <v>12</v>
      </c>
      <c r="D195" s="13">
        <v>0</v>
      </c>
      <c r="E195" s="13">
        <v>1</v>
      </c>
      <c r="F195" s="13">
        <v>5</v>
      </c>
      <c r="G195" s="13">
        <v>0</v>
      </c>
      <c r="H195" s="13">
        <v>1</v>
      </c>
      <c r="I195" s="13">
        <v>1</v>
      </c>
      <c r="J195" s="13">
        <v>18</v>
      </c>
      <c r="K195" s="13">
        <v>8</v>
      </c>
      <c r="L195" s="13">
        <v>12</v>
      </c>
      <c r="M195" s="13">
        <v>4</v>
      </c>
      <c r="N195" s="13">
        <v>92</v>
      </c>
      <c r="O195" s="13">
        <v>92</v>
      </c>
      <c r="P195" s="13">
        <v>40</v>
      </c>
      <c r="Q195" s="13">
        <v>36</v>
      </c>
      <c r="R195" s="13">
        <v>2</v>
      </c>
      <c r="S195" s="13">
        <v>1</v>
      </c>
      <c r="T195" s="13">
        <v>10</v>
      </c>
      <c r="U195" s="13">
        <v>3</v>
      </c>
      <c r="V195" s="13">
        <v>1</v>
      </c>
      <c r="W195" s="13">
        <v>1</v>
      </c>
      <c r="X195" s="13">
        <v>4</v>
      </c>
      <c r="Y195" s="13">
        <v>1</v>
      </c>
      <c r="Z195" s="13">
        <v>2</v>
      </c>
      <c r="AA195" s="13">
        <v>2</v>
      </c>
      <c r="AB195" s="13">
        <v>1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27">
        <f aca="true" t="shared" si="220" ref="AH195">AF195+AD195+AB195+Z195+X195+V195+T195+R195+P195+N195+L195+J195+H195+F195+D195</f>
        <v>188</v>
      </c>
      <c r="AI195" s="27">
        <f aca="true" t="shared" si="221" ref="AI195">AG195+AE195+AC195+AA195+Y195+W195+U195+S195+Q195+O195+M195+K195+I195+G195+E195</f>
        <v>150</v>
      </c>
      <c r="AJ195" s="27">
        <f aca="true" t="shared" si="222" ref="AJ195">AI195+AH195</f>
        <v>338</v>
      </c>
      <c r="AM195">
        <v>188</v>
      </c>
      <c r="AN195">
        <v>150</v>
      </c>
      <c r="AO195">
        <v>338</v>
      </c>
      <c r="AQ195">
        <f t="shared" si="162"/>
        <v>0</v>
      </c>
      <c r="AR195">
        <f t="shared" si="163"/>
        <v>0</v>
      </c>
      <c r="AS195">
        <f t="shared" si="164"/>
        <v>0</v>
      </c>
      <c r="AT195" s="246"/>
      <c r="AU195" s="235"/>
      <c r="AV195" s="11" t="s">
        <v>13</v>
      </c>
      <c r="AW195" s="10">
        <v>0</v>
      </c>
      <c r="AX195" s="10">
        <v>0</v>
      </c>
    </row>
    <row r="196" spans="1:50" ht="26.25" customHeight="1">
      <c r="A196" s="189"/>
      <c r="B196" s="189"/>
      <c r="C196" s="13" t="s">
        <v>13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27">
        <f aca="true" t="shared" si="223" ref="AH196:AH259">AF196+AD196+AB196+Z196+X196+V196+T196+R196+P196+N196+L196+J196+H196+F196+D196</f>
        <v>0</v>
      </c>
      <c r="AI196" s="27">
        <f aca="true" t="shared" si="224" ref="AI196:AI259">AG196+AE196+AC196+AA196+Y196+W196+U196+S196+Q196+O196+M196+K196+I196+G196+E196</f>
        <v>0</v>
      </c>
      <c r="AJ196" s="27">
        <f aca="true" t="shared" si="225" ref="AJ196:AJ259">AI196+AH196</f>
        <v>0</v>
      </c>
      <c r="AM196">
        <v>0</v>
      </c>
      <c r="AN196">
        <v>0</v>
      </c>
      <c r="AO196">
        <v>0</v>
      </c>
      <c r="AQ196">
        <f t="shared" si="162"/>
        <v>0</v>
      </c>
      <c r="AR196">
        <f t="shared" si="163"/>
        <v>0</v>
      </c>
      <c r="AS196">
        <f t="shared" si="164"/>
        <v>0</v>
      </c>
      <c r="AT196" s="231" t="s">
        <v>42</v>
      </c>
      <c r="AU196" s="200" t="s">
        <v>43</v>
      </c>
      <c r="AV196" s="8" t="s">
        <v>12</v>
      </c>
      <c r="AW196" s="10">
        <v>82</v>
      </c>
      <c r="AX196" s="10">
        <v>84</v>
      </c>
    </row>
    <row r="197" spans="1:50" ht="15">
      <c r="A197" s="263" t="s">
        <v>97</v>
      </c>
      <c r="B197" s="249" t="s">
        <v>98</v>
      </c>
      <c r="C197" s="13" t="s">
        <v>12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1</v>
      </c>
      <c r="K197" s="13">
        <v>0</v>
      </c>
      <c r="L197" s="13">
        <v>1</v>
      </c>
      <c r="M197" s="13">
        <v>1</v>
      </c>
      <c r="N197" s="13">
        <v>10</v>
      </c>
      <c r="O197" s="13">
        <v>4</v>
      </c>
      <c r="P197" s="13">
        <v>2</v>
      </c>
      <c r="Q197" s="13">
        <v>1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27">
        <f t="shared" si="223"/>
        <v>14</v>
      </c>
      <c r="AI197" s="27">
        <f t="shared" si="224"/>
        <v>6</v>
      </c>
      <c r="AJ197" s="27">
        <f t="shared" si="225"/>
        <v>20</v>
      </c>
      <c r="AM197">
        <v>14</v>
      </c>
      <c r="AN197">
        <v>6</v>
      </c>
      <c r="AO197">
        <v>20</v>
      </c>
      <c r="AQ197">
        <f aca="true" t="shared" si="226" ref="AQ197:AQ260">AM197-AH197</f>
        <v>0</v>
      </c>
      <c r="AR197">
        <f aca="true" t="shared" si="227" ref="AR197:AR260">AN197-AI197</f>
        <v>0</v>
      </c>
      <c r="AS197">
        <f aca="true" t="shared" si="228" ref="AS197:AS260">AO197-AJ197</f>
        <v>0</v>
      </c>
      <c r="AT197" s="231"/>
      <c r="AU197" s="200"/>
      <c r="AV197" s="8" t="s">
        <v>13</v>
      </c>
      <c r="AW197" s="10">
        <v>17</v>
      </c>
      <c r="AX197" s="10">
        <v>14</v>
      </c>
    </row>
    <row r="198" spans="1:50" ht="15">
      <c r="A198" s="264"/>
      <c r="B198" s="250"/>
      <c r="C198" s="13" t="s">
        <v>13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27">
        <f t="shared" si="223"/>
        <v>0</v>
      </c>
      <c r="AI198" s="27">
        <f t="shared" si="224"/>
        <v>0</v>
      </c>
      <c r="AJ198" s="27">
        <f t="shared" si="225"/>
        <v>0</v>
      </c>
      <c r="AM198">
        <v>0</v>
      </c>
      <c r="AN198">
        <v>0</v>
      </c>
      <c r="AO198">
        <v>0</v>
      </c>
      <c r="AQ198">
        <f t="shared" si="226"/>
        <v>0</v>
      </c>
      <c r="AR198">
        <f t="shared" si="227"/>
        <v>0</v>
      </c>
      <c r="AS198">
        <f t="shared" si="228"/>
        <v>0</v>
      </c>
      <c r="AT198" s="231"/>
      <c r="AU198" s="200" t="s">
        <v>44</v>
      </c>
      <c r="AV198" s="8" t="s">
        <v>12</v>
      </c>
      <c r="AW198" s="10">
        <v>25</v>
      </c>
      <c r="AX198" s="10">
        <v>43</v>
      </c>
    </row>
    <row r="199" spans="1:50" ht="15">
      <c r="A199" s="264"/>
      <c r="B199" s="249" t="s">
        <v>99</v>
      </c>
      <c r="C199" s="13" t="s">
        <v>12</v>
      </c>
      <c r="D199" s="13">
        <v>1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1</v>
      </c>
      <c r="M199" s="13">
        <v>0</v>
      </c>
      <c r="N199" s="13">
        <v>3</v>
      </c>
      <c r="O199" s="13">
        <v>1</v>
      </c>
      <c r="P199" s="13">
        <v>4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1</v>
      </c>
      <c r="AA199" s="13">
        <v>0</v>
      </c>
      <c r="AB199" s="13">
        <v>1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27">
        <f t="shared" si="223"/>
        <v>11</v>
      </c>
      <c r="AI199" s="27">
        <f t="shared" si="224"/>
        <v>2</v>
      </c>
      <c r="AJ199" s="27">
        <f t="shared" si="225"/>
        <v>13</v>
      </c>
      <c r="AM199">
        <v>11</v>
      </c>
      <c r="AN199">
        <v>2</v>
      </c>
      <c r="AO199">
        <v>13</v>
      </c>
      <c r="AQ199">
        <f t="shared" si="226"/>
        <v>0</v>
      </c>
      <c r="AR199">
        <f t="shared" si="227"/>
        <v>0</v>
      </c>
      <c r="AS199">
        <f t="shared" si="228"/>
        <v>0</v>
      </c>
      <c r="AT199" s="231"/>
      <c r="AU199" s="200"/>
      <c r="AV199" s="8" t="s">
        <v>13</v>
      </c>
      <c r="AW199" s="10">
        <v>0</v>
      </c>
      <c r="AX199" s="10">
        <v>0</v>
      </c>
    </row>
    <row r="200" spans="1:50" ht="15">
      <c r="A200" s="264"/>
      <c r="B200" s="250"/>
      <c r="C200" s="13" t="s">
        <v>13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27">
        <f t="shared" si="223"/>
        <v>0</v>
      </c>
      <c r="AI200" s="27">
        <f t="shared" si="224"/>
        <v>0</v>
      </c>
      <c r="AJ200" s="27">
        <f t="shared" si="225"/>
        <v>0</v>
      </c>
      <c r="AM200">
        <v>0</v>
      </c>
      <c r="AN200">
        <v>0</v>
      </c>
      <c r="AO200">
        <v>0</v>
      </c>
      <c r="AQ200">
        <f t="shared" si="226"/>
        <v>0</v>
      </c>
      <c r="AR200">
        <f t="shared" si="227"/>
        <v>0</v>
      </c>
      <c r="AS200">
        <f t="shared" si="228"/>
        <v>0</v>
      </c>
      <c r="AT200" s="231"/>
      <c r="AU200" s="200" t="s">
        <v>45</v>
      </c>
      <c r="AV200" s="8" t="s">
        <v>12</v>
      </c>
      <c r="AW200" s="10">
        <v>3</v>
      </c>
      <c r="AX200" s="10">
        <v>16</v>
      </c>
    </row>
    <row r="201" spans="1:50" ht="15">
      <c r="A201" s="264"/>
      <c r="B201" s="249" t="s">
        <v>100</v>
      </c>
      <c r="C201" s="13" t="s">
        <v>12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6</v>
      </c>
      <c r="O201" s="13">
        <v>5</v>
      </c>
      <c r="P201" s="13">
        <v>2</v>
      </c>
      <c r="Q201" s="13">
        <v>0</v>
      </c>
      <c r="R201" s="13">
        <v>0</v>
      </c>
      <c r="S201" s="13">
        <v>0</v>
      </c>
      <c r="T201" s="13">
        <v>1</v>
      </c>
      <c r="U201" s="13">
        <v>0</v>
      </c>
      <c r="V201" s="13">
        <v>1</v>
      </c>
      <c r="W201" s="13">
        <v>0</v>
      </c>
      <c r="X201" s="13">
        <v>0</v>
      </c>
      <c r="Y201" s="13">
        <v>0</v>
      </c>
      <c r="Z201" s="13">
        <v>1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1</v>
      </c>
      <c r="AG201" s="13">
        <v>0</v>
      </c>
      <c r="AH201" s="27">
        <f t="shared" si="223"/>
        <v>13</v>
      </c>
      <c r="AI201" s="27">
        <f t="shared" si="224"/>
        <v>5</v>
      </c>
      <c r="AJ201" s="27">
        <f t="shared" si="225"/>
        <v>18</v>
      </c>
      <c r="AM201">
        <v>13</v>
      </c>
      <c r="AN201">
        <v>5</v>
      </c>
      <c r="AO201">
        <v>18</v>
      </c>
      <c r="AQ201">
        <f t="shared" si="226"/>
        <v>0</v>
      </c>
      <c r="AR201">
        <f t="shared" si="227"/>
        <v>0</v>
      </c>
      <c r="AS201">
        <f t="shared" si="228"/>
        <v>0</v>
      </c>
      <c r="AT201" s="231"/>
      <c r="AU201" s="200"/>
      <c r="AV201" s="8" t="s">
        <v>13</v>
      </c>
      <c r="AW201" s="10">
        <v>0</v>
      </c>
      <c r="AX201" s="10">
        <v>0</v>
      </c>
    </row>
    <row r="202" spans="1:50" ht="15">
      <c r="A202" s="264"/>
      <c r="B202" s="250"/>
      <c r="C202" s="13" t="s">
        <v>13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27">
        <f t="shared" si="223"/>
        <v>0</v>
      </c>
      <c r="AI202" s="27">
        <f t="shared" si="224"/>
        <v>0</v>
      </c>
      <c r="AJ202" s="27">
        <f t="shared" si="225"/>
        <v>0</v>
      </c>
      <c r="AM202">
        <v>0</v>
      </c>
      <c r="AN202">
        <v>0</v>
      </c>
      <c r="AO202">
        <v>0</v>
      </c>
      <c r="AQ202">
        <f t="shared" si="226"/>
        <v>0</v>
      </c>
      <c r="AR202">
        <f t="shared" si="227"/>
        <v>0</v>
      </c>
      <c r="AS202">
        <f t="shared" si="228"/>
        <v>0</v>
      </c>
      <c r="AT202" s="231"/>
      <c r="AU202" s="232" t="s">
        <v>221</v>
      </c>
      <c r="AV202" s="8" t="s">
        <v>12</v>
      </c>
      <c r="AW202" s="10">
        <v>13</v>
      </c>
      <c r="AX202" s="10">
        <v>23</v>
      </c>
    </row>
    <row r="203" spans="1:50" ht="15">
      <c r="A203" s="264"/>
      <c r="B203" s="249" t="s">
        <v>101</v>
      </c>
      <c r="C203" s="13" t="s">
        <v>12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1</v>
      </c>
      <c r="M203" s="13">
        <v>0</v>
      </c>
      <c r="N203" s="13">
        <v>4</v>
      </c>
      <c r="O203" s="13">
        <v>3</v>
      </c>
      <c r="P203" s="13">
        <v>2</v>
      </c>
      <c r="Q203" s="13">
        <v>3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27">
        <f t="shared" si="223"/>
        <v>7</v>
      </c>
      <c r="AI203" s="27">
        <f t="shared" si="224"/>
        <v>6</v>
      </c>
      <c r="AJ203" s="27">
        <f t="shared" si="225"/>
        <v>13</v>
      </c>
      <c r="AM203">
        <v>7</v>
      </c>
      <c r="AN203">
        <v>6</v>
      </c>
      <c r="AO203">
        <v>13</v>
      </c>
      <c r="AQ203">
        <f t="shared" si="226"/>
        <v>0</v>
      </c>
      <c r="AR203">
        <f t="shared" si="227"/>
        <v>0</v>
      </c>
      <c r="AS203">
        <f t="shared" si="228"/>
        <v>0</v>
      </c>
      <c r="AT203" s="231"/>
      <c r="AU203" s="233"/>
      <c r="AV203" s="8" t="s">
        <v>13</v>
      </c>
      <c r="AW203" s="10">
        <v>0</v>
      </c>
      <c r="AX203" s="10">
        <v>0</v>
      </c>
    </row>
    <row r="204" spans="1:50" ht="15">
      <c r="A204" s="264"/>
      <c r="B204" s="250"/>
      <c r="C204" s="13" t="s">
        <v>13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27">
        <f t="shared" si="223"/>
        <v>0</v>
      </c>
      <c r="AI204" s="27">
        <f t="shared" si="224"/>
        <v>0</v>
      </c>
      <c r="AJ204" s="27">
        <f t="shared" si="225"/>
        <v>0</v>
      </c>
      <c r="AM204">
        <v>0</v>
      </c>
      <c r="AN204">
        <v>0</v>
      </c>
      <c r="AO204">
        <v>0</v>
      </c>
      <c r="AQ204">
        <f t="shared" si="226"/>
        <v>0</v>
      </c>
      <c r="AR204">
        <f t="shared" si="227"/>
        <v>0</v>
      </c>
      <c r="AS204">
        <f t="shared" si="228"/>
        <v>0</v>
      </c>
      <c r="AT204" s="231"/>
      <c r="AU204" s="232" t="s">
        <v>222</v>
      </c>
      <c r="AV204" s="8" t="s">
        <v>12</v>
      </c>
      <c r="AW204" s="10">
        <v>16</v>
      </c>
      <c r="AX204" s="10">
        <v>3</v>
      </c>
    </row>
    <row r="205" spans="1:50" ht="15">
      <c r="A205" s="264"/>
      <c r="B205" s="249" t="s">
        <v>102</v>
      </c>
      <c r="C205" s="13" t="s">
        <v>12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1</v>
      </c>
      <c r="J205" s="13">
        <v>1</v>
      </c>
      <c r="K205" s="13">
        <v>0</v>
      </c>
      <c r="L205" s="13">
        <v>0</v>
      </c>
      <c r="M205" s="13">
        <v>0</v>
      </c>
      <c r="N205" s="13">
        <v>5</v>
      </c>
      <c r="O205" s="13">
        <v>3</v>
      </c>
      <c r="P205" s="13">
        <v>0</v>
      </c>
      <c r="Q205" s="13">
        <v>1</v>
      </c>
      <c r="R205" s="13">
        <v>1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27">
        <f t="shared" si="223"/>
        <v>7</v>
      </c>
      <c r="AI205" s="27">
        <f t="shared" si="224"/>
        <v>5</v>
      </c>
      <c r="AJ205" s="27">
        <f t="shared" si="225"/>
        <v>12</v>
      </c>
      <c r="AM205">
        <v>7</v>
      </c>
      <c r="AN205">
        <v>5</v>
      </c>
      <c r="AO205">
        <v>12</v>
      </c>
      <c r="AQ205">
        <f t="shared" si="226"/>
        <v>0</v>
      </c>
      <c r="AR205">
        <f t="shared" si="227"/>
        <v>0</v>
      </c>
      <c r="AS205">
        <f t="shared" si="228"/>
        <v>0</v>
      </c>
      <c r="AT205" s="231"/>
      <c r="AU205" s="233"/>
      <c r="AV205" s="8" t="s">
        <v>13</v>
      </c>
      <c r="AW205" s="10">
        <v>0</v>
      </c>
      <c r="AX205" s="10">
        <v>0</v>
      </c>
    </row>
    <row r="206" spans="1:50" ht="15">
      <c r="A206" s="264"/>
      <c r="B206" s="250"/>
      <c r="C206" s="13" t="s">
        <v>13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27">
        <f t="shared" si="223"/>
        <v>0</v>
      </c>
      <c r="AI206" s="27">
        <f t="shared" si="224"/>
        <v>0</v>
      </c>
      <c r="AJ206" s="27">
        <f t="shared" si="225"/>
        <v>0</v>
      </c>
      <c r="AM206">
        <v>0</v>
      </c>
      <c r="AN206">
        <v>0</v>
      </c>
      <c r="AO206">
        <v>0</v>
      </c>
      <c r="AQ206">
        <f t="shared" si="226"/>
        <v>0</v>
      </c>
      <c r="AR206">
        <f t="shared" si="227"/>
        <v>0</v>
      </c>
      <c r="AS206">
        <f t="shared" si="228"/>
        <v>0</v>
      </c>
      <c r="AT206" s="231"/>
      <c r="AU206" s="232" t="s">
        <v>223</v>
      </c>
      <c r="AV206" s="8" t="s">
        <v>12</v>
      </c>
      <c r="AW206" s="10">
        <v>15</v>
      </c>
      <c r="AX206" s="10">
        <v>13</v>
      </c>
    </row>
    <row r="207" spans="1:50" ht="15">
      <c r="A207" s="264"/>
      <c r="B207" s="249" t="s">
        <v>103</v>
      </c>
      <c r="C207" s="13" t="s">
        <v>12</v>
      </c>
      <c r="D207" s="13">
        <v>0</v>
      </c>
      <c r="E207" s="13">
        <v>0</v>
      </c>
      <c r="F207" s="13">
        <v>0</v>
      </c>
      <c r="G207" s="13">
        <v>0</v>
      </c>
      <c r="H207" s="13">
        <v>1</v>
      </c>
      <c r="I207" s="13">
        <v>0</v>
      </c>
      <c r="J207" s="13">
        <v>1</v>
      </c>
      <c r="K207" s="13">
        <v>1</v>
      </c>
      <c r="L207" s="13">
        <v>0</v>
      </c>
      <c r="M207" s="13">
        <v>0</v>
      </c>
      <c r="N207" s="13">
        <v>0</v>
      </c>
      <c r="O207" s="13">
        <v>10</v>
      </c>
      <c r="P207" s="13">
        <v>1</v>
      </c>
      <c r="Q207" s="13">
        <v>3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27">
        <f t="shared" si="223"/>
        <v>4</v>
      </c>
      <c r="AI207" s="27">
        <f t="shared" si="224"/>
        <v>14</v>
      </c>
      <c r="AJ207" s="27">
        <f t="shared" si="225"/>
        <v>18</v>
      </c>
      <c r="AM207">
        <v>4</v>
      </c>
      <c r="AN207">
        <v>14</v>
      </c>
      <c r="AO207">
        <v>18</v>
      </c>
      <c r="AQ207">
        <f t="shared" si="226"/>
        <v>0</v>
      </c>
      <c r="AR207">
        <f t="shared" si="227"/>
        <v>0</v>
      </c>
      <c r="AS207">
        <f t="shared" si="228"/>
        <v>0</v>
      </c>
      <c r="AT207" s="231"/>
      <c r="AU207" s="233"/>
      <c r="AV207" s="8" t="s">
        <v>13</v>
      </c>
      <c r="AW207" s="10">
        <v>1</v>
      </c>
      <c r="AX207" s="10">
        <v>0</v>
      </c>
    </row>
    <row r="208" spans="1:50" ht="15">
      <c r="A208" s="264"/>
      <c r="B208" s="250"/>
      <c r="C208" s="13" t="s">
        <v>13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27">
        <f t="shared" si="223"/>
        <v>0</v>
      </c>
      <c r="AI208" s="27">
        <f t="shared" si="224"/>
        <v>0</v>
      </c>
      <c r="AJ208" s="27">
        <f t="shared" si="225"/>
        <v>0</v>
      </c>
      <c r="AM208">
        <v>0</v>
      </c>
      <c r="AN208">
        <v>0</v>
      </c>
      <c r="AO208">
        <v>0</v>
      </c>
      <c r="AQ208">
        <f t="shared" si="226"/>
        <v>0</v>
      </c>
      <c r="AR208">
        <f t="shared" si="227"/>
        <v>0</v>
      </c>
      <c r="AS208">
        <f t="shared" si="228"/>
        <v>0</v>
      </c>
      <c r="AT208" s="231"/>
      <c r="AU208" s="232" t="s">
        <v>224</v>
      </c>
      <c r="AV208" s="8" t="s">
        <v>12</v>
      </c>
      <c r="AW208" s="10">
        <v>4</v>
      </c>
      <c r="AX208" s="10">
        <v>11</v>
      </c>
    </row>
    <row r="209" spans="1:50" ht="15">
      <c r="A209" s="264"/>
      <c r="B209" s="259" t="s">
        <v>104</v>
      </c>
      <c r="C209" s="28" t="s">
        <v>12</v>
      </c>
      <c r="D209" s="28">
        <f>D207+D205+D203+D201+D199+D197</f>
        <v>2</v>
      </c>
      <c r="E209" s="28">
        <f aca="true" t="shared" si="229" ref="E209:AG209">E207+E205+E203+E201+E199+E197</f>
        <v>1</v>
      </c>
      <c r="F209" s="28">
        <f t="shared" si="229"/>
        <v>0</v>
      </c>
      <c r="G209" s="28">
        <f t="shared" si="229"/>
        <v>0</v>
      </c>
      <c r="H209" s="28">
        <f t="shared" si="229"/>
        <v>1</v>
      </c>
      <c r="I209" s="28">
        <f t="shared" si="229"/>
        <v>1</v>
      </c>
      <c r="J209" s="28">
        <f t="shared" si="229"/>
        <v>3</v>
      </c>
      <c r="K209" s="28">
        <f t="shared" si="229"/>
        <v>1</v>
      </c>
      <c r="L209" s="28">
        <f t="shared" si="229"/>
        <v>3</v>
      </c>
      <c r="M209" s="28">
        <f t="shared" si="229"/>
        <v>1</v>
      </c>
      <c r="N209" s="28">
        <f t="shared" si="229"/>
        <v>28</v>
      </c>
      <c r="O209" s="28">
        <f t="shared" si="229"/>
        <v>26</v>
      </c>
      <c r="P209" s="28">
        <f t="shared" si="229"/>
        <v>11</v>
      </c>
      <c r="Q209" s="28">
        <f t="shared" si="229"/>
        <v>8</v>
      </c>
      <c r="R209" s="28">
        <f t="shared" si="229"/>
        <v>1</v>
      </c>
      <c r="S209" s="28">
        <f t="shared" si="229"/>
        <v>0</v>
      </c>
      <c r="T209" s="28">
        <f t="shared" si="229"/>
        <v>1</v>
      </c>
      <c r="U209" s="28">
        <f t="shared" si="229"/>
        <v>0</v>
      </c>
      <c r="V209" s="28">
        <f t="shared" si="229"/>
        <v>1</v>
      </c>
      <c r="W209" s="28">
        <f t="shared" si="229"/>
        <v>0</v>
      </c>
      <c r="X209" s="28">
        <f t="shared" si="229"/>
        <v>0</v>
      </c>
      <c r="Y209" s="28">
        <f t="shared" si="229"/>
        <v>0</v>
      </c>
      <c r="Z209" s="28">
        <f t="shared" si="229"/>
        <v>3</v>
      </c>
      <c r="AA209" s="28">
        <f t="shared" si="229"/>
        <v>0</v>
      </c>
      <c r="AB209" s="28">
        <f t="shared" si="229"/>
        <v>1</v>
      </c>
      <c r="AC209" s="28">
        <f t="shared" si="229"/>
        <v>0</v>
      </c>
      <c r="AD209" s="28">
        <f t="shared" si="229"/>
        <v>0</v>
      </c>
      <c r="AE209" s="28">
        <f t="shared" si="229"/>
        <v>0</v>
      </c>
      <c r="AF209" s="28">
        <f t="shared" si="229"/>
        <v>1</v>
      </c>
      <c r="AG209" s="28">
        <f t="shared" si="229"/>
        <v>0</v>
      </c>
      <c r="AH209" s="27">
        <f t="shared" si="223"/>
        <v>56</v>
      </c>
      <c r="AI209" s="27">
        <f t="shared" si="224"/>
        <v>38</v>
      </c>
      <c r="AJ209" s="27">
        <f t="shared" si="225"/>
        <v>94</v>
      </c>
      <c r="AM209">
        <v>56</v>
      </c>
      <c r="AN209">
        <v>38</v>
      </c>
      <c r="AO209">
        <v>94</v>
      </c>
      <c r="AQ209">
        <f t="shared" si="226"/>
        <v>0</v>
      </c>
      <c r="AR209">
        <f t="shared" si="227"/>
        <v>0</v>
      </c>
      <c r="AS209">
        <f t="shared" si="228"/>
        <v>0</v>
      </c>
      <c r="AT209" s="231"/>
      <c r="AU209" s="233"/>
      <c r="AV209" s="8" t="s">
        <v>13</v>
      </c>
      <c r="AW209" s="10">
        <v>0</v>
      </c>
      <c r="AX209" s="10">
        <v>0</v>
      </c>
    </row>
    <row r="210" spans="1:50" ht="15">
      <c r="A210" s="265"/>
      <c r="B210" s="260"/>
      <c r="C210" s="28" t="s">
        <v>13</v>
      </c>
      <c r="D210" s="28">
        <f>D208+D206+D204+D202+D200+D198</f>
        <v>0</v>
      </c>
      <c r="E210" s="28">
        <f aca="true" t="shared" si="230" ref="E210:AG210">E208+E206+E204+E202+E200+E198</f>
        <v>0</v>
      </c>
      <c r="F210" s="28">
        <f t="shared" si="230"/>
        <v>0</v>
      </c>
      <c r="G210" s="28">
        <f t="shared" si="230"/>
        <v>0</v>
      </c>
      <c r="H210" s="28">
        <f t="shared" si="230"/>
        <v>0</v>
      </c>
      <c r="I210" s="28">
        <f t="shared" si="230"/>
        <v>0</v>
      </c>
      <c r="J210" s="28">
        <f t="shared" si="230"/>
        <v>0</v>
      </c>
      <c r="K210" s="28">
        <f t="shared" si="230"/>
        <v>0</v>
      </c>
      <c r="L210" s="28">
        <f t="shared" si="230"/>
        <v>0</v>
      </c>
      <c r="M210" s="28">
        <f t="shared" si="230"/>
        <v>0</v>
      </c>
      <c r="N210" s="28">
        <f t="shared" si="230"/>
        <v>0</v>
      </c>
      <c r="O210" s="28">
        <f t="shared" si="230"/>
        <v>0</v>
      </c>
      <c r="P210" s="28">
        <f t="shared" si="230"/>
        <v>0</v>
      </c>
      <c r="Q210" s="28">
        <f t="shared" si="230"/>
        <v>0</v>
      </c>
      <c r="R210" s="28">
        <f t="shared" si="230"/>
        <v>0</v>
      </c>
      <c r="S210" s="28">
        <f t="shared" si="230"/>
        <v>0</v>
      </c>
      <c r="T210" s="28">
        <f t="shared" si="230"/>
        <v>0</v>
      </c>
      <c r="U210" s="28">
        <f t="shared" si="230"/>
        <v>0</v>
      </c>
      <c r="V210" s="28">
        <f t="shared" si="230"/>
        <v>0</v>
      </c>
      <c r="W210" s="28">
        <f t="shared" si="230"/>
        <v>0</v>
      </c>
      <c r="X210" s="28">
        <f t="shared" si="230"/>
        <v>0</v>
      </c>
      <c r="Y210" s="28">
        <f t="shared" si="230"/>
        <v>0</v>
      </c>
      <c r="Z210" s="28">
        <f t="shared" si="230"/>
        <v>0</v>
      </c>
      <c r="AA210" s="28">
        <f t="shared" si="230"/>
        <v>0</v>
      </c>
      <c r="AB210" s="28">
        <f t="shared" si="230"/>
        <v>0</v>
      </c>
      <c r="AC210" s="28">
        <f t="shared" si="230"/>
        <v>0</v>
      </c>
      <c r="AD210" s="28">
        <f t="shared" si="230"/>
        <v>0</v>
      </c>
      <c r="AE210" s="28">
        <f t="shared" si="230"/>
        <v>0</v>
      </c>
      <c r="AF210" s="28">
        <f t="shared" si="230"/>
        <v>0</v>
      </c>
      <c r="AG210" s="28">
        <f t="shared" si="230"/>
        <v>0</v>
      </c>
      <c r="AH210" s="27">
        <f t="shared" si="223"/>
        <v>0</v>
      </c>
      <c r="AI210" s="27">
        <f t="shared" si="224"/>
        <v>0</v>
      </c>
      <c r="AJ210" s="27">
        <f t="shared" si="225"/>
        <v>0</v>
      </c>
      <c r="AM210">
        <v>0</v>
      </c>
      <c r="AN210">
        <v>0</v>
      </c>
      <c r="AO210">
        <v>0</v>
      </c>
      <c r="AQ210">
        <f t="shared" si="226"/>
        <v>0</v>
      </c>
      <c r="AR210">
        <f t="shared" si="227"/>
        <v>0</v>
      </c>
      <c r="AS210">
        <f t="shared" si="228"/>
        <v>0</v>
      </c>
      <c r="AT210" s="231"/>
      <c r="AU210" s="234" t="s">
        <v>46</v>
      </c>
      <c r="AV210" s="22" t="s">
        <v>12</v>
      </c>
      <c r="AW210" s="24">
        <f>AW208+AW206+AW204+AW202+AW200+AW198+AW196</f>
        <v>158</v>
      </c>
      <c r="AX210" s="24">
        <f aca="true" t="shared" si="231" ref="AX210:AX211">AX208+AX206+AX204+AX202+AX200+AX198+AX196</f>
        <v>193</v>
      </c>
    </row>
    <row r="211" spans="1:50" ht="15">
      <c r="A211" s="189" t="s">
        <v>15</v>
      </c>
      <c r="B211" s="189"/>
      <c r="C211" s="13" t="s">
        <v>12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2</v>
      </c>
      <c r="L211" s="13">
        <v>0</v>
      </c>
      <c r="M211" s="13">
        <v>0</v>
      </c>
      <c r="N211" s="13">
        <v>2</v>
      </c>
      <c r="O211" s="13">
        <v>26</v>
      </c>
      <c r="P211" s="13">
        <v>5</v>
      </c>
      <c r="Q211" s="13">
        <v>6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1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27">
        <f t="shared" si="223"/>
        <v>8</v>
      </c>
      <c r="AI211" s="27">
        <f t="shared" si="224"/>
        <v>34</v>
      </c>
      <c r="AJ211" s="27">
        <f t="shared" si="225"/>
        <v>42</v>
      </c>
      <c r="AM211">
        <v>8</v>
      </c>
      <c r="AN211">
        <v>34</v>
      </c>
      <c r="AO211">
        <v>42</v>
      </c>
      <c r="AQ211">
        <f t="shared" si="226"/>
        <v>0</v>
      </c>
      <c r="AR211">
        <f t="shared" si="227"/>
        <v>0</v>
      </c>
      <c r="AS211">
        <f t="shared" si="228"/>
        <v>0</v>
      </c>
      <c r="AT211" s="231"/>
      <c r="AU211" s="234"/>
      <c r="AV211" s="22" t="s">
        <v>13</v>
      </c>
      <c r="AW211" s="24">
        <f>AW209+AW207+AW205+AW203+AW201+AW199+AW197</f>
        <v>18</v>
      </c>
      <c r="AX211" s="24">
        <f t="shared" si="231"/>
        <v>14</v>
      </c>
    </row>
    <row r="212" spans="1:50" ht="26.25" customHeight="1">
      <c r="A212" s="189"/>
      <c r="B212" s="189"/>
      <c r="C212" s="13" t="s">
        <v>13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27">
        <f t="shared" si="223"/>
        <v>0</v>
      </c>
      <c r="AI212" s="27">
        <f t="shared" si="224"/>
        <v>0</v>
      </c>
      <c r="AJ212" s="27">
        <f t="shared" si="225"/>
        <v>0</v>
      </c>
      <c r="AM212">
        <v>0</v>
      </c>
      <c r="AN212">
        <v>0</v>
      </c>
      <c r="AO212">
        <v>0</v>
      </c>
      <c r="AQ212">
        <f t="shared" si="226"/>
        <v>0</v>
      </c>
      <c r="AR212">
        <f t="shared" si="227"/>
        <v>0</v>
      </c>
      <c r="AS212">
        <f t="shared" si="228"/>
        <v>0</v>
      </c>
      <c r="AT212" s="214" t="s">
        <v>47</v>
      </c>
      <c r="AU212" s="217" t="s">
        <v>48</v>
      </c>
      <c r="AV212" s="8" t="s">
        <v>12</v>
      </c>
      <c r="AW212" s="10">
        <v>9</v>
      </c>
      <c r="AX212" s="10">
        <v>4</v>
      </c>
    </row>
    <row r="213" spans="1:50" ht="15">
      <c r="A213" s="252" t="s">
        <v>105</v>
      </c>
      <c r="B213" s="261" t="s">
        <v>106</v>
      </c>
      <c r="C213" s="2" t="s">
        <v>12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13</v>
      </c>
      <c r="O213" s="13">
        <v>5</v>
      </c>
      <c r="P213" s="13">
        <v>8</v>
      </c>
      <c r="Q213" s="13">
        <v>5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27">
        <f t="shared" si="223"/>
        <v>21</v>
      </c>
      <c r="AI213" s="27">
        <f t="shared" si="224"/>
        <v>10</v>
      </c>
      <c r="AJ213" s="27">
        <f t="shared" si="225"/>
        <v>31</v>
      </c>
      <c r="AM213">
        <v>21</v>
      </c>
      <c r="AN213">
        <v>10</v>
      </c>
      <c r="AO213">
        <v>31</v>
      </c>
      <c r="AQ213">
        <f t="shared" si="226"/>
        <v>0</v>
      </c>
      <c r="AR213">
        <f t="shared" si="227"/>
        <v>0</v>
      </c>
      <c r="AS213">
        <f t="shared" si="228"/>
        <v>0</v>
      </c>
      <c r="AT213" s="215"/>
      <c r="AU213" s="218"/>
      <c r="AV213" s="8" t="s">
        <v>13</v>
      </c>
      <c r="AW213" s="10">
        <v>0</v>
      </c>
      <c r="AX213" s="10">
        <v>0</v>
      </c>
    </row>
    <row r="214" spans="1:50" ht="15">
      <c r="A214" s="253"/>
      <c r="B214" s="262"/>
      <c r="C214" s="2" t="s">
        <v>13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0</v>
      </c>
      <c r="N214" s="13">
        <v>1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27">
        <f t="shared" si="223"/>
        <v>2</v>
      </c>
      <c r="AI214" s="27">
        <f t="shared" si="224"/>
        <v>0</v>
      </c>
      <c r="AJ214" s="27">
        <f t="shared" si="225"/>
        <v>2</v>
      </c>
      <c r="AM214">
        <v>2</v>
      </c>
      <c r="AN214">
        <v>0</v>
      </c>
      <c r="AO214">
        <v>2</v>
      </c>
      <c r="AQ214">
        <f t="shared" si="226"/>
        <v>0</v>
      </c>
      <c r="AR214">
        <f t="shared" si="227"/>
        <v>0</v>
      </c>
      <c r="AS214">
        <f t="shared" si="228"/>
        <v>0</v>
      </c>
      <c r="AT214" s="215"/>
      <c r="AU214" s="217" t="s">
        <v>49</v>
      </c>
      <c r="AV214" s="8" t="s">
        <v>12</v>
      </c>
      <c r="AW214" s="10">
        <v>13</v>
      </c>
      <c r="AX214" s="10">
        <v>7</v>
      </c>
    </row>
    <row r="215" spans="1:50" ht="15">
      <c r="A215" s="253"/>
      <c r="B215" s="261" t="s">
        <v>107</v>
      </c>
      <c r="C215" s="2" t="s">
        <v>12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6</v>
      </c>
      <c r="O215" s="13">
        <v>7</v>
      </c>
      <c r="P215" s="13">
        <v>3</v>
      </c>
      <c r="Q215" s="13">
        <v>3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2</v>
      </c>
      <c r="X215" s="13">
        <v>1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27">
        <f t="shared" si="223"/>
        <v>10</v>
      </c>
      <c r="AI215" s="27">
        <f t="shared" si="224"/>
        <v>12</v>
      </c>
      <c r="AJ215" s="27">
        <f t="shared" si="225"/>
        <v>22</v>
      </c>
      <c r="AM215">
        <v>10</v>
      </c>
      <c r="AN215">
        <v>12</v>
      </c>
      <c r="AO215">
        <v>22</v>
      </c>
      <c r="AQ215">
        <f t="shared" si="226"/>
        <v>0</v>
      </c>
      <c r="AR215">
        <f t="shared" si="227"/>
        <v>0</v>
      </c>
      <c r="AS215">
        <f t="shared" si="228"/>
        <v>0</v>
      </c>
      <c r="AT215" s="215"/>
      <c r="AU215" s="218"/>
      <c r="AV215" s="8" t="s">
        <v>13</v>
      </c>
      <c r="AW215" s="10">
        <v>0</v>
      </c>
      <c r="AX215" s="10">
        <v>0</v>
      </c>
    </row>
    <row r="216" spans="1:50" ht="26.25" customHeight="1">
      <c r="A216" s="253"/>
      <c r="B216" s="262"/>
      <c r="C216" s="2" t="s">
        <v>13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27">
        <f t="shared" si="223"/>
        <v>0</v>
      </c>
      <c r="AI216" s="27">
        <f t="shared" si="224"/>
        <v>0</v>
      </c>
      <c r="AJ216" s="27">
        <f t="shared" si="225"/>
        <v>0</v>
      </c>
      <c r="AM216">
        <v>0</v>
      </c>
      <c r="AN216">
        <v>0</v>
      </c>
      <c r="AO216">
        <v>0</v>
      </c>
      <c r="AQ216">
        <f t="shared" si="226"/>
        <v>0</v>
      </c>
      <c r="AR216">
        <f t="shared" si="227"/>
        <v>0</v>
      </c>
      <c r="AS216">
        <f t="shared" si="228"/>
        <v>0</v>
      </c>
      <c r="AT216" s="215"/>
      <c r="AU216" s="217" t="s">
        <v>50</v>
      </c>
      <c r="AV216" s="8" t="s">
        <v>12</v>
      </c>
      <c r="AW216" s="10">
        <v>8</v>
      </c>
      <c r="AX216" s="10">
        <v>8</v>
      </c>
    </row>
    <row r="217" spans="1:50" ht="15">
      <c r="A217" s="253"/>
      <c r="B217" s="261" t="s">
        <v>108</v>
      </c>
      <c r="C217" s="2" t="s">
        <v>12</v>
      </c>
      <c r="D217" s="13">
        <v>0</v>
      </c>
      <c r="E217" s="13">
        <v>0</v>
      </c>
      <c r="F217" s="13">
        <v>1</v>
      </c>
      <c r="G217" s="13">
        <v>0</v>
      </c>
      <c r="H217" s="13">
        <v>0</v>
      </c>
      <c r="I217" s="13">
        <v>0</v>
      </c>
      <c r="J217" s="13">
        <v>2</v>
      </c>
      <c r="K217" s="13">
        <v>0</v>
      </c>
      <c r="L217" s="13">
        <v>0</v>
      </c>
      <c r="M217" s="13">
        <v>0</v>
      </c>
      <c r="N217" s="13">
        <v>4</v>
      </c>
      <c r="O217" s="13">
        <v>4</v>
      </c>
      <c r="P217" s="13">
        <v>4</v>
      </c>
      <c r="Q217" s="13">
        <v>0</v>
      </c>
      <c r="R217" s="13">
        <v>0</v>
      </c>
      <c r="S217" s="13">
        <v>0</v>
      </c>
      <c r="T217" s="13">
        <v>0</v>
      </c>
      <c r="U217" s="13">
        <v>1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27">
        <f t="shared" si="223"/>
        <v>11</v>
      </c>
      <c r="AI217" s="27">
        <f t="shared" si="224"/>
        <v>5</v>
      </c>
      <c r="AJ217" s="27">
        <f t="shared" si="225"/>
        <v>16</v>
      </c>
      <c r="AM217">
        <v>11</v>
      </c>
      <c r="AN217">
        <v>5</v>
      </c>
      <c r="AO217">
        <v>16</v>
      </c>
      <c r="AQ217">
        <f t="shared" si="226"/>
        <v>0</v>
      </c>
      <c r="AR217">
        <f t="shared" si="227"/>
        <v>0</v>
      </c>
      <c r="AS217">
        <f t="shared" si="228"/>
        <v>0</v>
      </c>
      <c r="AT217" s="215"/>
      <c r="AU217" s="218"/>
      <c r="AV217" s="8" t="s">
        <v>13</v>
      </c>
      <c r="AW217" s="10">
        <v>0</v>
      </c>
      <c r="AX217" s="10">
        <v>0</v>
      </c>
    </row>
    <row r="218" spans="1:50" ht="26.25" customHeight="1">
      <c r="A218" s="253"/>
      <c r="B218" s="262"/>
      <c r="C218" s="2" t="s">
        <v>13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27">
        <f t="shared" si="223"/>
        <v>0</v>
      </c>
      <c r="AI218" s="27">
        <f t="shared" si="224"/>
        <v>0</v>
      </c>
      <c r="AJ218" s="27">
        <f t="shared" si="225"/>
        <v>0</v>
      </c>
      <c r="AM218">
        <v>0</v>
      </c>
      <c r="AN218">
        <v>0</v>
      </c>
      <c r="AO218">
        <v>0</v>
      </c>
      <c r="AQ218">
        <f t="shared" si="226"/>
        <v>0</v>
      </c>
      <c r="AR218">
        <f t="shared" si="227"/>
        <v>0</v>
      </c>
      <c r="AS218">
        <f t="shared" si="228"/>
        <v>0</v>
      </c>
      <c r="AT218" s="215"/>
      <c r="AU218" s="217" t="s">
        <v>51</v>
      </c>
      <c r="AV218" s="8" t="s">
        <v>12</v>
      </c>
      <c r="AW218" s="10">
        <v>10</v>
      </c>
      <c r="AX218" s="10">
        <v>6</v>
      </c>
    </row>
    <row r="219" spans="1:50" ht="15">
      <c r="A219" s="253"/>
      <c r="B219" s="261" t="s">
        <v>109</v>
      </c>
      <c r="C219" s="2" t="s">
        <v>12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</v>
      </c>
      <c r="O219" s="13">
        <v>14</v>
      </c>
      <c r="P219" s="13">
        <v>2</v>
      </c>
      <c r="Q219" s="13">
        <v>4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27">
        <f t="shared" si="223"/>
        <v>4</v>
      </c>
      <c r="AI219" s="27">
        <f t="shared" si="224"/>
        <v>18</v>
      </c>
      <c r="AJ219" s="27">
        <f t="shared" si="225"/>
        <v>22</v>
      </c>
      <c r="AM219">
        <v>4</v>
      </c>
      <c r="AN219">
        <v>18</v>
      </c>
      <c r="AO219">
        <v>22</v>
      </c>
      <c r="AQ219">
        <f t="shared" si="226"/>
        <v>0</v>
      </c>
      <c r="AR219">
        <f t="shared" si="227"/>
        <v>0</v>
      </c>
      <c r="AS219">
        <f t="shared" si="228"/>
        <v>0</v>
      </c>
      <c r="AT219" s="215"/>
      <c r="AU219" s="218"/>
      <c r="AV219" s="8" t="s">
        <v>13</v>
      </c>
      <c r="AW219" s="10">
        <v>0</v>
      </c>
      <c r="AX219" s="10">
        <v>0</v>
      </c>
    </row>
    <row r="220" spans="1:50" ht="15">
      <c r="A220" s="253"/>
      <c r="B220" s="262"/>
      <c r="C220" s="2" t="s">
        <v>13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27">
        <f t="shared" si="223"/>
        <v>0</v>
      </c>
      <c r="AI220" s="27">
        <f t="shared" si="224"/>
        <v>0</v>
      </c>
      <c r="AJ220" s="27">
        <f t="shared" si="225"/>
        <v>0</v>
      </c>
      <c r="AM220">
        <v>0</v>
      </c>
      <c r="AN220">
        <v>0</v>
      </c>
      <c r="AO220">
        <v>0</v>
      </c>
      <c r="AQ220">
        <f t="shared" si="226"/>
        <v>0</v>
      </c>
      <c r="AR220">
        <f t="shared" si="227"/>
        <v>0</v>
      </c>
      <c r="AS220">
        <f t="shared" si="228"/>
        <v>0</v>
      </c>
      <c r="AT220" s="215"/>
      <c r="AU220" s="217" t="s">
        <v>52</v>
      </c>
      <c r="AV220" s="8" t="s">
        <v>12</v>
      </c>
      <c r="AW220" s="10">
        <v>8</v>
      </c>
      <c r="AX220" s="10">
        <v>7</v>
      </c>
    </row>
    <row r="221" spans="1:50" ht="15">
      <c r="A221" s="253"/>
      <c r="B221" s="261" t="s">
        <v>110</v>
      </c>
      <c r="C221" s="2" t="s">
        <v>12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1</v>
      </c>
      <c r="K221" s="13">
        <v>0</v>
      </c>
      <c r="L221" s="13">
        <v>1</v>
      </c>
      <c r="M221" s="13">
        <v>0</v>
      </c>
      <c r="N221" s="13">
        <v>4</v>
      </c>
      <c r="O221" s="13">
        <v>9</v>
      </c>
      <c r="P221" s="13">
        <v>0</v>
      </c>
      <c r="Q221" s="13">
        <v>4</v>
      </c>
      <c r="R221" s="13">
        <v>1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1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27">
        <f t="shared" si="223"/>
        <v>8</v>
      </c>
      <c r="AI221" s="27">
        <f t="shared" si="224"/>
        <v>13</v>
      </c>
      <c r="AJ221" s="27">
        <f t="shared" si="225"/>
        <v>21</v>
      </c>
      <c r="AM221">
        <v>8</v>
      </c>
      <c r="AN221">
        <v>13</v>
      </c>
      <c r="AO221">
        <v>21</v>
      </c>
      <c r="AQ221">
        <f t="shared" si="226"/>
        <v>0</v>
      </c>
      <c r="AR221">
        <f t="shared" si="227"/>
        <v>0</v>
      </c>
      <c r="AS221">
        <f t="shared" si="228"/>
        <v>0</v>
      </c>
      <c r="AT221" s="215"/>
      <c r="AU221" s="218"/>
      <c r="AV221" s="8" t="s">
        <v>13</v>
      </c>
      <c r="AW221" s="10">
        <v>0</v>
      </c>
      <c r="AX221" s="10">
        <v>0</v>
      </c>
    </row>
    <row r="222" spans="1:50" ht="15">
      <c r="A222" s="253"/>
      <c r="B222" s="262"/>
      <c r="C222" s="2" t="s">
        <v>13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27">
        <f t="shared" si="223"/>
        <v>0</v>
      </c>
      <c r="AI222" s="27">
        <f t="shared" si="224"/>
        <v>0</v>
      </c>
      <c r="AJ222" s="27">
        <f t="shared" si="225"/>
        <v>0</v>
      </c>
      <c r="AM222">
        <v>0</v>
      </c>
      <c r="AN222">
        <v>0</v>
      </c>
      <c r="AO222">
        <v>0</v>
      </c>
      <c r="AQ222">
        <f t="shared" si="226"/>
        <v>0</v>
      </c>
      <c r="AR222">
        <f t="shared" si="227"/>
        <v>0</v>
      </c>
      <c r="AS222">
        <f t="shared" si="228"/>
        <v>0</v>
      </c>
      <c r="AT222" s="215"/>
      <c r="AU222" s="217" t="s">
        <v>53</v>
      </c>
      <c r="AV222" s="8" t="s">
        <v>12</v>
      </c>
      <c r="AW222" s="10">
        <v>12</v>
      </c>
      <c r="AX222" s="10">
        <v>9</v>
      </c>
    </row>
    <row r="223" spans="1:50" ht="15">
      <c r="A223" s="253"/>
      <c r="B223" s="261" t="s">
        <v>111</v>
      </c>
      <c r="C223" s="2" t="s">
        <v>12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</v>
      </c>
      <c r="M223" s="13">
        <v>0</v>
      </c>
      <c r="N223" s="13">
        <v>12</v>
      </c>
      <c r="O223" s="13">
        <v>18</v>
      </c>
      <c r="P223" s="13">
        <v>4</v>
      </c>
      <c r="Q223" s="13">
        <v>5</v>
      </c>
      <c r="R223" s="13">
        <v>0</v>
      </c>
      <c r="S223" s="13">
        <v>0</v>
      </c>
      <c r="T223" s="13">
        <v>2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27">
        <f t="shared" si="223"/>
        <v>19</v>
      </c>
      <c r="AI223" s="27">
        <f t="shared" si="224"/>
        <v>23</v>
      </c>
      <c r="AJ223" s="27">
        <f t="shared" si="225"/>
        <v>42</v>
      </c>
      <c r="AM223">
        <v>19</v>
      </c>
      <c r="AN223">
        <v>23</v>
      </c>
      <c r="AO223">
        <v>42</v>
      </c>
      <c r="AQ223">
        <f t="shared" si="226"/>
        <v>0</v>
      </c>
      <c r="AR223">
        <f t="shared" si="227"/>
        <v>0</v>
      </c>
      <c r="AS223">
        <f t="shared" si="228"/>
        <v>0</v>
      </c>
      <c r="AT223" s="215"/>
      <c r="AU223" s="218"/>
      <c r="AV223" s="8" t="s">
        <v>13</v>
      </c>
      <c r="AW223" s="10">
        <v>0</v>
      </c>
      <c r="AX223" s="10">
        <v>0</v>
      </c>
    </row>
    <row r="224" spans="1:50" ht="15">
      <c r="A224" s="253"/>
      <c r="B224" s="262"/>
      <c r="C224" s="2" t="s">
        <v>13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27">
        <f t="shared" si="223"/>
        <v>0</v>
      </c>
      <c r="AI224" s="27">
        <f t="shared" si="224"/>
        <v>0</v>
      </c>
      <c r="AJ224" s="27">
        <f t="shared" si="225"/>
        <v>0</v>
      </c>
      <c r="AM224">
        <v>0</v>
      </c>
      <c r="AN224">
        <v>0</v>
      </c>
      <c r="AO224">
        <v>0</v>
      </c>
      <c r="AQ224">
        <f t="shared" si="226"/>
        <v>0</v>
      </c>
      <c r="AR224">
        <f t="shared" si="227"/>
        <v>0</v>
      </c>
      <c r="AS224">
        <f t="shared" si="228"/>
        <v>0</v>
      </c>
      <c r="AT224" s="215"/>
      <c r="AU224" s="217" t="s">
        <v>54</v>
      </c>
      <c r="AV224" s="8" t="s">
        <v>12</v>
      </c>
      <c r="AW224" s="10">
        <v>10</v>
      </c>
      <c r="AX224" s="10">
        <v>6</v>
      </c>
    </row>
    <row r="225" spans="1:50" ht="15">
      <c r="A225" s="253"/>
      <c r="B225" s="261" t="s">
        <v>112</v>
      </c>
      <c r="C225" s="2" t="s">
        <v>12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1</v>
      </c>
      <c r="M225" s="13">
        <v>0</v>
      </c>
      <c r="N225" s="13">
        <v>10</v>
      </c>
      <c r="O225" s="13">
        <v>4</v>
      </c>
      <c r="P225" s="13">
        <v>4</v>
      </c>
      <c r="Q225" s="13">
        <v>3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27">
        <f t="shared" si="223"/>
        <v>15</v>
      </c>
      <c r="AI225" s="27">
        <f t="shared" si="224"/>
        <v>7</v>
      </c>
      <c r="AJ225" s="27">
        <f t="shared" si="225"/>
        <v>22</v>
      </c>
      <c r="AM225">
        <v>15</v>
      </c>
      <c r="AN225">
        <v>7</v>
      </c>
      <c r="AO225">
        <v>22</v>
      </c>
      <c r="AQ225">
        <f t="shared" si="226"/>
        <v>0</v>
      </c>
      <c r="AR225">
        <f t="shared" si="227"/>
        <v>0</v>
      </c>
      <c r="AS225">
        <f t="shared" si="228"/>
        <v>0</v>
      </c>
      <c r="AT225" s="215"/>
      <c r="AU225" s="218"/>
      <c r="AV225" s="8" t="s">
        <v>13</v>
      </c>
      <c r="AW225" s="10">
        <v>1</v>
      </c>
      <c r="AX225" s="10">
        <v>0</v>
      </c>
    </row>
    <row r="226" spans="1:50" ht="15">
      <c r="A226" s="253"/>
      <c r="B226" s="262"/>
      <c r="C226" s="2" t="s">
        <v>13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27">
        <f t="shared" si="223"/>
        <v>0</v>
      </c>
      <c r="AI226" s="27">
        <f t="shared" si="224"/>
        <v>0</v>
      </c>
      <c r="AJ226" s="27">
        <f t="shared" si="225"/>
        <v>0</v>
      </c>
      <c r="AM226">
        <v>0</v>
      </c>
      <c r="AN226">
        <v>0</v>
      </c>
      <c r="AO226">
        <v>0</v>
      </c>
      <c r="AQ226">
        <f t="shared" si="226"/>
        <v>0</v>
      </c>
      <c r="AR226">
        <f t="shared" si="227"/>
        <v>0</v>
      </c>
      <c r="AS226">
        <f t="shared" si="228"/>
        <v>0</v>
      </c>
      <c r="AT226" s="215"/>
      <c r="AU226" s="217" t="s">
        <v>55</v>
      </c>
      <c r="AV226" s="8" t="s">
        <v>12</v>
      </c>
      <c r="AW226" s="10">
        <v>4</v>
      </c>
      <c r="AX226" s="10">
        <v>2</v>
      </c>
    </row>
    <row r="227" spans="1:50" ht="15">
      <c r="A227" s="253"/>
      <c r="B227" s="259" t="s">
        <v>113</v>
      </c>
      <c r="C227" s="28" t="s">
        <v>12</v>
      </c>
      <c r="D227" s="28">
        <f>D225+D223+D221+D219+D217+D215+D213</f>
        <v>0</v>
      </c>
      <c r="E227" s="28">
        <f aca="true" t="shared" si="232" ref="E227:AG227">E225+E223+E221+E219+E217+E215+E213</f>
        <v>0</v>
      </c>
      <c r="F227" s="28">
        <f t="shared" si="232"/>
        <v>1</v>
      </c>
      <c r="G227" s="28">
        <f t="shared" si="232"/>
        <v>0</v>
      </c>
      <c r="H227" s="28">
        <f t="shared" si="232"/>
        <v>0</v>
      </c>
      <c r="I227" s="28">
        <f t="shared" si="232"/>
        <v>0</v>
      </c>
      <c r="J227" s="28">
        <f t="shared" si="232"/>
        <v>3</v>
      </c>
      <c r="K227" s="28">
        <f t="shared" si="232"/>
        <v>0</v>
      </c>
      <c r="L227" s="28">
        <f t="shared" si="232"/>
        <v>3</v>
      </c>
      <c r="M227" s="28">
        <f t="shared" si="232"/>
        <v>0</v>
      </c>
      <c r="N227" s="28">
        <f t="shared" si="232"/>
        <v>51</v>
      </c>
      <c r="O227" s="28">
        <f t="shared" si="232"/>
        <v>61</v>
      </c>
      <c r="P227" s="28">
        <f t="shared" si="232"/>
        <v>25</v>
      </c>
      <c r="Q227" s="28">
        <f t="shared" si="232"/>
        <v>24</v>
      </c>
      <c r="R227" s="28">
        <f t="shared" si="232"/>
        <v>1</v>
      </c>
      <c r="S227" s="28">
        <f t="shared" si="232"/>
        <v>0</v>
      </c>
      <c r="T227" s="28">
        <f t="shared" si="232"/>
        <v>2</v>
      </c>
      <c r="U227" s="28">
        <f t="shared" si="232"/>
        <v>1</v>
      </c>
      <c r="V227" s="28">
        <f t="shared" si="232"/>
        <v>0</v>
      </c>
      <c r="W227" s="28">
        <f t="shared" si="232"/>
        <v>2</v>
      </c>
      <c r="X227" s="28">
        <f t="shared" si="232"/>
        <v>2</v>
      </c>
      <c r="Y227" s="28">
        <f t="shared" si="232"/>
        <v>0</v>
      </c>
      <c r="Z227" s="28">
        <f t="shared" si="232"/>
        <v>0</v>
      </c>
      <c r="AA227" s="28">
        <f t="shared" si="232"/>
        <v>0</v>
      </c>
      <c r="AB227" s="28">
        <f t="shared" si="232"/>
        <v>0</v>
      </c>
      <c r="AC227" s="28">
        <f t="shared" si="232"/>
        <v>0</v>
      </c>
      <c r="AD227" s="28">
        <f t="shared" si="232"/>
        <v>0</v>
      </c>
      <c r="AE227" s="28">
        <f t="shared" si="232"/>
        <v>0</v>
      </c>
      <c r="AF227" s="28">
        <f t="shared" si="232"/>
        <v>0</v>
      </c>
      <c r="AG227" s="28">
        <f t="shared" si="232"/>
        <v>0</v>
      </c>
      <c r="AH227" s="28">
        <f t="shared" si="223"/>
        <v>88</v>
      </c>
      <c r="AI227" s="27">
        <f t="shared" si="224"/>
        <v>88</v>
      </c>
      <c r="AJ227" s="27">
        <f t="shared" si="225"/>
        <v>176</v>
      </c>
      <c r="AM227">
        <v>88</v>
      </c>
      <c r="AN227">
        <v>88</v>
      </c>
      <c r="AO227">
        <v>176</v>
      </c>
      <c r="AQ227">
        <f t="shared" si="226"/>
        <v>0</v>
      </c>
      <c r="AR227">
        <f t="shared" si="227"/>
        <v>0</v>
      </c>
      <c r="AS227">
        <f t="shared" si="228"/>
        <v>0</v>
      </c>
      <c r="AT227" s="215"/>
      <c r="AU227" s="218"/>
      <c r="AV227" s="8" t="s">
        <v>13</v>
      </c>
      <c r="AW227" s="10">
        <v>0</v>
      </c>
      <c r="AX227" s="10">
        <v>0</v>
      </c>
    </row>
    <row r="228" spans="1:50" ht="26.25" customHeight="1">
      <c r="A228" s="254"/>
      <c r="B228" s="260"/>
      <c r="C228" s="28" t="s">
        <v>13</v>
      </c>
      <c r="D228" s="28">
        <f>D226+D224+D222+D220+D218+D216+D214</f>
        <v>0</v>
      </c>
      <c r="E228" s="28">
        <f aca="true" t="shared" si="233" ref="E228:AG228">E226+E224+E222+E220+E218+E216+E214</f>
        <v>0</v>
      </c>
      <c r="F228" s="28">
        <f t="shared" si="233"/>
        <v>0</v>
      </c>
      <c r="G228" s="28">
        <f t="shared" si="233"/>
        <v>0</v>
      </c>
      <c r="H228" s="28">
        <f t="shared" si="233"/>
        <v>0</v>
      </c>
      <c r="I228" s="28">
        <f t="shared" si="233"/>
        <v>0</v>
      </c>
      <c r="J228" s="28">
        <f t="shared" si="233"/>
        <v>0</v>
      </c>
      <c r="K228" s="28">
        <f t="shared" si="233"/>
        <v>0</v>
      </c>
      <c r="L228" s="28">
        <f t="shared" si="233"/>
        <v>1</v>
      </c>
      <c r="M228" s="28">
        <f t="shared" si="233"/>
        <v>0</v>
      </c>
      <c r="N228" s="28">
        <f t="shared" si="233"/>
        <v>1</v>
      </c>
      <c r="O228" s="28">
        <f t="shared" si="233"/>
        <v>0</v>
      </c>
      <c r="P228" s="28">
        <f t="shared" si="233"/>
        <v>0</v>
      </c>
      <c r="Q228" s="28">
        <f t="shared" si="233"/>
        <v>0</v>
      </c>
      <c r="R228" s="28">
        <f t="shared" si="233"/>
        <v>0</v>
      </c>
      <c r="S228" s="28">
        <f t="shared" si="233"/>
        <v>0</v>
      </c>
      <c r="T228" s="28">
        <f t="shared" si="233"/>
        <v>0</v>
      </c>
      <c r="U228" s="28">
        <f t="shared" si="233"/>
        <v>0</v>
      </c>
      <c r="V228" s="28">
        <f t="shared" si="233"/>
        <v>0</v>
      </c>
      <c r="W228" s="28">
        <f t="shared" si="233"/>
        <v>0</v>
      </c>
      <c r="X228" s="28">
        <f t="shared" si="233"/>
        <v>0</v>
      </c>
      <c r="Y228" s="28">
        <f t="shared" si="233"/>
        <v>0</v>
      </c>
      <c r="Z228" s="28">
        <f t="shared" si="233"/>
        <v>0</v>
      </c>
      <c r="AA228" s="28">
        <f t="shared" si="233"/>
        <v>0</v>
      </c>
      <c r="AB228" s="28">
        <f t="shared" si="233"/>
        <v>0</v>
      </c>
      <c r="AC228" s="28">
        <f t="shared" si="233"/>
        <v>0</v>
      </c>
      <c r="AD228" s="28">
        <f t="shared" si="233"/>
        <v>0</v>
      </c>
      <c r="AE228" s="28">
        <f t="shared" si="233"/>
        <v>0</v>
      </c>
      <c r="AF228" s="28">
        <f t="shared" si="233"/>
        <v>0</v>
      </c>
      <c r="AG228" s="28">
        <f t="shared" si="233"/>
        <v>0</v>
      </c>
      <c r="AH228" s="28">
        <f t="shared" si="223"/>
        <v>2</v>
      </c>
      <c r="AI228" s="27">
        <f t="shared" si="224"/>
        <v>0</v>
      </c>
      <c r="AJ228" s="27">
        <f t="shared" si="225"/>
        <v>2</v>
      </c>
      <c r="AM228">
        <v>2</v>
      </c>
      <c r="AN228">
        <v>0</v>
      </c>
      <c r="AO228">
        <v>2</v>
      </c>
      <c r="AQ228">
        <f t="shared" si="226"/>
        <v>0</v>
      </c>
      <c r="AR228">
        <f t="shared" si="227"/>
        <v>0</v>
      </c>
      <c r="AS228">
        <f t="shared" si="228"/>
        <v>0</v>
      </c>
      <c r="AT228" s="215"/>
      <c r="AU228" s="217" t="s">
        <v>56</v>
      </c>
      <c r="AV228" s="8" t="s">
        <v>12</v>
      </c>
      <c r="AW228" s="10">
        <v>7</v>
      </c>
      <c r="AX228" s="10">
        <v>14</v>
      </c>
    </row>
    <row r="229" spans="1:50" ht="15">
      <c r="A229" s="189" t="s">
        <v>17</v>
      </c>
      <c r="B229" s="189"/>
      <c r="C229" s="13" t="s">
        <v>12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1</v>
      </c>
      <c r="L229" s="13">
        <v>2</v>
      </c>
      <c r="M229" s="13">
        <v>3</v>
      </c>
      <c r="N229" s="13">
        <v>16</v>
      </c>
      <c r="O229" s="13">
        <v>27</v>
      </c>
      <c r="P229" s="13">
        <v>6</v>
      </c>
      <c r="Q229" s="13">
        <v>15</v>
      </c>
      <c r="R229" s="13">
        <v>1</v>
      </c>
      <c r="S229" s="13">
        <v>2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1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27">
        <f t="shared" si="223"/>
        <v>26</v>
      </c>
      <c r="AI229" s="27">
        <f t="shared" si="224"/>
        <v>49</v>
      </c>
      <c r="AJ229" s="27">
        <f t="shared" si="225"/>
        <v>75</v>
      </c>
      <c r="AM229">
        <v>26</v>
      </c>
      <c r="AN229">
        <v>49</v>
      </c>
      <c r="AO229">
        <v>75</v>
      </c>
      <c r="AQ229">
        <f t="shared" si="226"/>
        <v>0</v>
      </c>
      <c r="AR229">
        <f t="shared" si="227"/>
        <v>0</v>
      </c>
      <c r="AS229">
        <f t="shared" si="228"/>
        <v>0</v>
      </c>
      <c r="AT229" s="215"/>
      <c r="AU229" s="218"/>
      <c r="AV229" s="8" t="s">
        <v>13</v>
      </c>
      <c r="AW229" s="10">
        <v>0</v>
      </c>
      <c r="AX229" s="10">
        <v>0</v>
      </c>
    </row>
    <row r="230" spans="1:50" ht="15">
      <c r="A230" s="189"/>
      <c r="B230" s="189"/>
      <c r="C230" s="13" t="s">
        <v>13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27">
        <f t="shared" si="223"/>
        <v>0</v>
      </c>
      <c r="AI230" s="27">
        <f t="shared" si="224"/>
        <v>0</v>
      </c>
      <c r="AJ230" s="27">
        <f t="shared" si="225"/>
        <v>0</v>
      </c>
      <c r="AM230">
        <v>0</v>
      </c>
      <c r="AN230">
        <v>0</v>
      </c>
      <c r="AO230">
        <v>0</v>
      </c>
      <c r="AQ230">
        <f t="shared" si="226"/>
        <v>0</v>
      </c>
      <c r="AR230">
        <f t="shared" si="227"/>
        <v>0</v>
      </c>
      <c r="AS230">
        <f t="shared" si="228"/>
        <v>0</v>
      </c>
      <c r="AT230" s="215"/>
      <c r="AU230" s="217" t="s">
        <v>57</v>
      </c>
      <c r="AV230" s="8" t="s">
        <v>12</v>
      </c>
      <c r="AW230" s="10">
        <v>6</v>
      </c>
      <c r="AX230" s="10">
        <v>9</v>
      </c>
    </row>
    <row r="231" spans="1:50" ht="15">
      <c r="A231" s="181" t="s">
        <v>18</v>
      </c>
      <c r="B231" s="192" t="s">
        <v>19</v>
      </c>
      <c r="C231" s="13" t="s">
        <v>12</v>
      </c>
      <c r="D231" s="13">
        <v>0</v>
      </c>
      <c r="E231" s="13">
        <v>0</v>
      </c>
      <c r="F231" s="13">
        <v>0</v>
      </c>
      <c r="G231" s="13">
        <v>0</v>
      </c>
      <c r="H231" s="13">
        <v>1</v>
      </c>
      <c r="I231" s="13">
        <v>0</v>
      </c>
      <c r="J231" s="13">
        <v>0</v>
      </c>
      <c r="K231" s="13">
        <v>0</v>
      </c>
      <c r="L231" s="13">
        <v>2</v>
      </c>
      <c r="M231" s="13">
        <v>1</v>
      </c>
      <c r="N231" s="13">
        <v>18</v>
      </c>
      <c r="O231" s="13">
        <v>10</v>
      </c>
      <c r="P231" s="13">
        <v>6</v>
      </c>
      <c r="Q231" s="13">
        <v>2</v>
      </c>
      <c r="R231" s="13">
        <v>1</v>
      </c>
      <c r="S231" s="13">
        <v>0</v>
      </c>
      <c r="T231" s="13">
        <v>1</v>
      </c>
      <c r="U231" s="13">
        <v>0</v>
      </c>
      <c r="V231" s="13">
        <v>3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1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27">
        <f t="shared" si="223"/>
        <v>33</v>
      </c>
      <c r="AI231" s="27">
        <f t="shared" si="224"/>
        <v>13</v>
      </c>
      <c r="AJ231" s="27">
        <f t="shared" si="225"/>
        <v>46</v>
      </c>
      <c r="AM231">
        <v>33</v>
      </c>
      <c r="AN231">
        <v>13</v>
      </c>
      <c r="AO231">
        <v>46</v>
      </c>
      <c r="AQ231">
        <f t="shared" si="226"/>
        <v>0</v>
      </c>
      <c r="AR231">
        <f t="shared" si="227"/>
        <v>0</v>
      </c>
      <c r="AS231">
        <f t="shared" si="228"/>
        <v>0</v>
      </c>
      <c r="AT231" s="215"/>
      <c r="AU231" s="218"/>
      <c r="AV231" s="8" t="s">
        <v>13</v>
      </c>
      <c r="AW231" s="10">
        <v>2</v>
      </c>
      <c r="AX231" s="10">
        <v>2</v>
      </c>
    </row>
    <row r="232" spans="1:50" ht="15">
      <c r="A232" s="190"/>
      <c r="B232" s="192"/>
      <c r="C232" s="13" t="s">
        <v>13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27">
        <f t="shared" si="223"/>
        <v>0</v>
      </c>
      <c r="AI232" s="27">
        <f t="shared" si="224"/>
        <v>0</v>
      </c>
      <c r="AJ232" s="27">
        <f t="shared" si="225"/>
        <v>0</v>
      </c>
      <c r="AM232">
        <v>0</v>
      </c>
      <c r="AN232">
        <v>0</v>
      </c>
      <c r="AO232">
        <v>0</v>
      </c>
      <c r="AQ232">
        <f t="shared" si="226"/>
        <v>0</v>
      </c>
      <c r="AR232">
        <f t="shared" si="227"/>
        <v>0</v>
      </c>
      <c r="AS232">
        <f t="shared" si="228"/>
        <v>0</v>
      </c>
      <c r="AT232" s="215"/>
      <c r="AU232" s="217" t="s">
        <v>58</v>
      </c>
      <c r="AV232" s="8" t="s">
        <v>12</v>
      </c>
      <c r="AW232" s="10">
        <v>5</v>
      </c>
      <c r="AX232" s="10">
        <v>5</v>
      </c>
    </row>
    <row r="233" spans="1:50" ht="15">
      <c r="A233" s="190"/>
      <c r="B233" s="192" t="s">
        <v>20</v>
      </c>
      <c r="C233" s="13" t="s">
        <v>12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2</v>
      </c>
      <c r="M233" s="13">
        <v>0</v>
      </c>
      <c r="N233" s="13">
        <v>9</v>
      </c>
      <c r="O233" s="13">
        <v>5</v>
      </c>
      <c r="P233" s="13">
        <v>0</v>
      </c>
      <c r="Q233" s="13">
        <v>1</v>
      </c>
      <c r="R233" s="13">
        <v>1</v>
      </c>
      <c r="S233" s="13">
        <v>0</v>
      </c>
      <c r="T233" s="13">
        <v>1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27">
        <f t="shared" si="223"/>
        <v>13</v>
      </c>
      <c r="AI233" s="27">
        <f t="shared" si="224"/>
        <v>6</v>
      </c>
      <c r="AJ233" s="27">
        <f t="shared" si="225"/>
        <v>19</v>
      </c>
      <c r="AM233">
        <v>13</v>
      </c>
      <c r="AN233">
        <v>6</v>
      </c>
      <c r="AO233">
        <v>19</v>
      </c>
      <c r="AQ233">
        <f t="shared" si="226"/>
        <v>0</v>
      </c>
      <c r="AR233">
        <f t="shared" si="227"/>
        <v>0</v>
      </c>
      <c r="AS233">
        <f t="shared" si="228"/>
        <v>0</v>
      </c>
      <c r="AT233" s="215"/>
      <c r="AU233" s="218"/>
      <c r="AV233" s="8" t="s">
        <v>13</v>
      </c>
      <c r="AW233" s="10">
        <v>2</v>
      </c>
      <c r="AX233" s="10">
        <v>0</v>
      </c>
    </row>
    <row r="234" spans="1:50" ht="26.25" customHeight="1">
      <c r="A234" s="190"/>
      <c r="B234" s="192"/>
      <c r="C234" s="13" t="s">
        <v>13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27">
        <f t="shared" si="223"/>
        <v>0</v>
      </c>
      <c r="AI234" s="27">
        <f t="shared" si="224"/>
        <v>0</v>
      </c>
      <c r="AJ234" s="27">
        <f t="shared" si="225"/>
        <v>0</v>
      </c>
      <c r="AM234">
        <v>0</v>
      </c>
      <c r="AN234">
        <v>0</v>
      </c>
      <c r="AO234">
        <v>0</v>
      </c>
      <c r="AQ234">
        <f t="shared" si="226"/>
        <v>0</v>
      </c>
      <c r="AR234">
        <f t="shared" si="227"/>
        <v>0</v>
      </c>
      <c r="AS234">
        <f t="shared" si="228"/>
        <v>0</v>
      </c>
      <c r="AT234" s="215"/>
      <c r="AU234" s="217" t="s">
        <v>59</v>
      </c>
      <c r="AV234" s="8" t="s">
        <v>12</v>
      </c>
      <c r="AW234" s="10">
        <v>9</v>
      </c>
      <c r="AX234" s="10">
        <v>6</v>
      </c>
    </row>
    <row r="235" spans="1:50" ht="15">
      <c r="A235" s="190"/>
      <c r="B235" s="192" t="s">
        <v>21</v>
      </c>
      <c r="C235" s="13" t="s">
        <v>12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1</v>
      </c>
      <c r="K235" s="13">
        <v>0</v>
      </c>
      <c r="L235" s="13">
        <v>2</v>
      </c>
      <c r="M235" s="13">
        <v>0</v>
      </c>
      <c r="N235" s="13">
        <v>6</v>
      </c>
      <c r="O235" s="13">
        <v>4</v>
      </c>
      <c r="P235" s="13">
        <v>5</v>
      </c>
      <c r="Q235" s="13">
        <v>3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27">
        <f t="shared" si="223"/>
        <v>14</v>
      </c>
      <c r="AI235" s="27">
        <f t="shared" si="224"/>
        <v>7</v>
      </c>
      <c r="AJ235" s="27">
        <f t="shared" si="225"/>
        <v>21</v>
      </c>
      <c r="AM235">
        <v>14</v>
      </c>
      <c r="AN235">
        <v>7</v>
      </c>
      <c r="AO235">
        <v>21</v>
      </c>
      <c r="AQ235">
        <f t="shared" si="226"/>
        <v>0</v>
      </c>
      <c r="AR235">
        <f t="shared" si="227"/>
        <v>0</v>
      </c>
      <c r="AS235">
        <f t="shared" si="228"/>
        <v>0</v>
      </c>
      <c r="AT235" s="215"/>
      <c r="AU235" s="218"/>
      <c r="AV235" s="8" t="s">
        <v>13</v>
      </c>
      <c r="AW235" s="10">
        <v>0</v>
      </c>
      <c r="AX235" s="10">
        <v>0</v>
      </c>
    </row>
    <row r="236" spans="1:50" ht="26.25" customHeight="1">
      <c r="A236" s="190"/>
      <c r="B236" s="192"/>
      <c r="C236" s="13" t="s">
        <v>13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27">
        <f t="shared" si="223"/>
        <v>0</v>
      </c>
      <c r="AI236" s="27">
        <f t="shared" si="224"/>
        <v>0</v>
      </c>
      <c r="AJ236" s="27">
        <f t="shared" si="225"/>
        <v>0</v>
      </c>
      <c r="AM236">
        <v>0</v>
      </c>
      <c r="AN236">
        <v>0</v>
      </c>
      <c r="AO236">
        <v>0</v>
      </c>
      <c r="AQ236">
        <f t="shared" si="226"/>
        <v>0</v>
      </c>
      <c r="AR236">
        <f t="shared" si="227"/>
        <v>0</v>
      </c>
      <c r="AS236">
        <f t="shared" si="228"/>
        <v>0</v>
      </c>
      <c r="AT236" s="215"/>
      <c r="AU236" s="217" t="s">
        <v>60</v>
      </c>
      <c r="AV236" s="8" t="s">
        <v>12</v>
      </c>
      <c r="AW236" s="10">
        <v>8</v>
      </c>
      <c r="AX236" s="10">
        <v>14</v>
      </c>
    </row>
    <row r="237" spans="1:50" ht="15">
      <c r="A237" s="190"/>
      <c r="B237" s="193" t="s">
        <v>22</v>
      </c>
      <c r="C237" s="13" t="s">
        <v>12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</v>
      </c>
      <c r="M237" s="13">
        <v>0</v>
      </c>
      <c r="N237" s="13">
        <v>8</v>
      </c>
      <c r="O237" s="13">
        <v>9</v>
      </c>
      <c r="P237" s="13">
        <v>7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27">
        <f t="shared" si="223"/>
        <v>16</v>
      </c>
      <c r="AI237" s="27">
        <f t="shared" si="224"/>
        <v>9</v>
      </c>
      <c r="AJ237" s="27">
        <f t="shared" si="225"/>
        <v>25</v>
      </c>
      <c r="AM237">
        <v>16</v>
      </c>
      <c r="AN237">
        <v>9</v>
      </c>
      <c r="AO237">
        <v>25</v>
      </c>
      <c r="AQ237">
        <f t="shared" si="226"/>
        <v>0</v>
      </c>
      <c r="AR237">
        <f t="shared" si="227"/>
        <v>0</v>
      </c>
      <c r="AS237">
        <f t="shared" si="228"/>
        <v>0</v>
      </c>
      <c r="AT237" s="215"/>
      <c r="AU237" s="218"/>
      <c r="AV237" s="8" t="s">
        <v>13</v>
      </c>
      <c r="AW237" s="10">
        <v>1</v>
      </c>
      <c r="AX237" s="10">
        <v>2</v>
      </c>
    </row>
    <row r="238" spans="1:50" ht="15">
      <c r="A238" s="190"/>
      <c r="B238" s="194"/>
      <c r="C238" s="13" t="s">
        <v>13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27">
        <f t="shared" si="223"/>
        <v>0</v>
      </c>
      <c r="AI238" s="27">
        <f t="shared" si="224"/>
        <v>0</v>
      </c>
      <c r="AJ238" s="27">
        <f t="shared" si="225"/>
        <v>0</v>
      </c>
      <c r="AM238">
        <v>0</v>
      </c>
      <c r="AN238">
        <v>0</v>
      </c>
      <c r="AO238">
        <v>0</v>
      </c>
      <c r="AQ238">
        <f t="shared" si="226"/>
        <v>0</v>
      </c>
      <c r="AR238">
        <f t="shared" si="227"/>
        <v>0</v>
      </c>
      <c r="AS238">
        <f t="shared" si="228"/>
        <v>0</v>
      </c>
      <c r="AT238" s="215"/>
      <c r="AU238" s="217" t="s">
        <v>61</v>
      </c>
      <c r="AV238" s="8" t="s">
        <v>12</v>
      </c>
      <c r="AW238" s="10">
        <v>1</v>
      </c>
      <c r="AX238" s="10">
        <v>11</v>
      </c>
    </row>
    <row r="239" spans="1:50" ht="15">
      <c r="A239" s="190"/>
      <c r="B239" s="193" t="s">
        <v>23</v>
      </c>
      <c r="C239" s="13" t="s">
        <v>12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1</v>
      </c>
      <c r="M239" s="13">
        <v>0</v>
      </c>
      <c r="N239" s="13">
        <v>15</v>
      </c>
      <c r="O239" s="13">
        <v>6</v>
      </c>
      <c r="P239" s="13">
        <v>7</v>
      </c>
      <c r="Q239" s="13">
        <v>1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1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27">
        <f t="shared" si="223"/>
        <v>24</v>
      </c>
      <c r="AI239" s="27">
        <f t="shared" si="224"/>
        <v>7</v>
      </c>
      <c r="AJ239" s="27">
        <f t="shared" si="225"/>
        <v>31</v>
      </c>
      <c r="AM239">
        <v>24</v>
      </c>
      <c r="AN239">
        <v>7</v>
      </c>
      <c r="AO239">
        <v>31</v>
      </c>
      <c r="AQ239">
        <f t="shared" si="226"/>
        <v>0</v>
      </c>
      <c r="AR239">
        <f t="shared" si="227"/>
        <v>0</v>
      </c>
      <c r="AS239">
        <f t="shared" si="228"/>
        <v>0</v>
      </c>
      <c r="AT239" s="215"/>
      <c r="AU239" s="218"/>
      <c r="AV239" s="8" t="s">
        <v>13</v>
      </c>
      <c r="AW239" s="10">
        <v>0</v>
      </c>
      <c r="AX239" s="10">
        <v>3</v>
      </c>
    </row>
    <row r="240" spans="1:50" ht="26.25" customHeight="1">
      <c r="A240" s="190"/>
      <c r="B240" s="194"/>
      <c r="C240" s="13" t="s">
        <v>13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27">
        <f t="shared" si="223"/>
        <v>0</v>
      </c>
      <c r="AI240" s="27">
        <f t="shared" si="224"/>
        <v>0</v>
      </c>
      <c r="AJ240" s="27">
        <f t="shared" si="225"/>
        <v>0</v>
      </c>
      <c r="AM240">
        <v>0</v>
      </c>
      <c r="AN240">
        <v>0</v>
      </c>
      <c r="AO240">
        <v>0</v>
      </c>
      <c r="AQ240">
        <f t="shared" si="226"/>
        <v>0</v>
      </c>
      <c r="AR240">
        <f t="shared" si="227"/>
        <v>0</v>
      </c>
      <c r="AS240">
        <f t="shared" si="228"/>
        <v>0</v>
      </c>
      <c r="AT240" s="215"/>
      <c r="AU240" s="217" t="s">
        <v>218</v>
      </c>
      <c r="AV240" s="8" t="s">
        <v>12</v>
      </c>
      <c r="AW240" s="10">
        <v>1</v>
      </c>
      <c r="AX240" s="10">
        <v>6</v>
      </c>
    </row>
    <row r="241" spans="1:50" ht="15">
      <c r="A241" s="190"/>
      <c r="B241" s="193" t="s">
        <v>24</v>
      </c>
      <c r="C241" s="13" t="s">
        <v>12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1</v>
      </c>
      <c r="K241" s="13">
        <v>0</v>
      </c>
      <c r="L241" s="13">
        <v>0</v>
      </c>
      <c r="M241" s="13">
        <v>0</v>
      </c>
      <c r="N241" s="13">
        <v>20</v>
      </c>
      <c r="O241" s="13">
        <v>11</v>
      </c>
      <c r="P241" s="13">
        <v>2</v>
      </c>
      <c r="Q241" s="13">
        <v>3</v>
      </c>
      <c r="R241" s="13">
        <v>0</v>
      </c>
      <c r="S241" s="13">
        <v>0</v>
      </c>
      <c r="T241" s="13">
        <v>1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27">
        <f t="shared" si="223"/>
        <v>24</v>
      </c>
      <c r="AI241" s="27">
        <f t="shared" si="224"/>
        <v>14</v>
      </c>
      <c r="AJ241" s="27">
        <f t="shared" si="225"/>
        <v>38</v>
      </c>
      <c r="AM241">
        <v>24</v>
      </c>
      <c r="AN241">
        <v>14</v>
      </c>
      <c r="AO241">
        <v>38</v>
      </c>
      <c r="AQ241">
        <f t="shared" si="226"/>
        <v>0</v>
      </c>
      <c r="AR241">
        <f t="shared" si="227"/>
        <v>0</v>
      </c>
      <c r="AS241">
        <f t="shared" si="228"/>
        <v>0</v>
      </c>
      <c r="AT241" s="215"/>
      <c r="AU241" s="218"/>
      <c r="AV241" s="8" t="s">
        <v>13</v>
      </c>
      <c r="AW241" s="10">
        <v>0</v>
      </c>
      <c r="AX241" s="10">
        <v>0</v>
      </c>
    </row>
    <row r="242" spans="1:50" ht="26.25" customHeight="1">
      <c r="A242" s="190"/>
      <c r="B242" s="194"/>
      <c r="C242" s="13" t="s">
        <v>13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3</v>
      </c>
      <c r="O242" s="13">
        <v>0</v>
      </c>
      <c r="P242" s="13">
        <v>1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27">
        <f t="shared" si="223"/>
        <v>4</v>
      </c>
      <c r="AI242" s="27">
        <f t="shared" si="224"/>
        <v>0</v>
      </c>
      <c r="AJ242" s="27">
        <f t="shared" si="225"/>
        <v>4</v>
      </c>
      <c r="AM242">
        <v>4</v>
      </c>
      <c r="AN242">
        <v>0</v>
      </c>
      <c r="AO242">
        <v>4</v>
      </c>
      <c r="AQ242">
        <f t="shared" si="226"/>
        <v>0</v>
      </c>
      <c r="AR242">
        <f t="shared" si="227"/>
        <v>0</v>
      </c>
      <c r="AS242">
        <f t="shared" si="228"/>
        <v>0</v>
      </c>
      <c r="AT242" s="215"/>
      <c r="AU242" s="217" t="s">
        <v>62</v>
      </c>
      <c r="AV242" s="8" t="s">
        <v>12</v>
      </c>
      <c r="AW242" s="10">
        <v>3</v>
      </c>
      <c r="AX242" s="10">
        <v>14</v>
      </c>
    </row>
    <row r="243" spans="1:50" ht="15">
      <c r="A243" s="190"/>
      <c r="B243" s="193" t="s">
        <v>25</v>
      </c>
      <c r="C243" s="13" t="s">
        <v>12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13">
        <v>10</v>
      </c>
      <c r="O243" s="13">
        <v>11</v>
      </c>
      <c r="P243" s="13">
        <v>6</v>
      </c>
      <c r="Q243" s="13">
        <v>7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27">
        <f t="shared" si="223"/>
        <v>16</v>
      </c>
      <c r="AI243" s="27">
        <f t="shared" si="224"/>
        <v>19</v>
      </c>
      <c r="AJ243" s="27">
        <f t="shared" si="225"/>
        <v>35</v>
      </c>
      <c r="AM243">
        <v>16</v>
      </c>
      <c r="AN243">
        <v>19</v>
      </c>
      <c r="AO243">
        <v>35</v>
      </c>
      <c r="AQ243">
        <f t="shared" si="226"/>
        <v>0</v>
      </c>
      <c r="AR243">
        <f t="shared" si="227"/>
        <v>0</v>
      </c>
      <c r="AS243">
        <f t="shared" si="228"/>
        <v>0</v>
      </c>
      <c r="AT243" s="215"/>
      <c r="AU243" s="218"/>
      <c r="AV243" s="8" t="s">
        <v>13</v>
      </c>
      <c r="AW243" s="10">
        <v>0</v>
      </c>
      <c r="AX243" s="10">
        <v>0</v>
      </c>
    </row>
    <row r="244" spans="1:50" ht="26.25" customHeight="1">
      <c r="A244" s="190"/>
      <c r="B244" s="194"/>
      <c r="C244" s="13" t="s">
        <v>13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27">
        <f t="shared" si="223"/>
        <v>0</v>
      </c>
      <c r="AI244" s="27">
        <f t="shared" si="224"/>
        <v>0</v>
      </c>
      <c r="AJ244" s="27">
        <f t="shared" si="225"/>
        <v>0</v>
      </c>
      <c r="AM244">
        <v>0</v>
      </c>
      <c r="AN244">
        <v>0</v>
      </c>
      <c r="AO244">
        <v>0</v>
      </c>
      <c r="AQ244">
        <f t="shared" si="226"/>
        <v>0</v>
      </c>
      <c r="AR244">
        <f t="shared" si="227"/>
        <v>0</v>
      </c>
      <c r="AS244">
        <f t="shared" si="228"/>
        <v>0</v>
      </c>
      <c r="AT244" s="215"/>
      <c r="AU244" s="217" t="s">
        <v>65</v>
      </c>
      <c r="AV244" s="8" t="s">
        <v>12</v>
      </c>
      <c r="AW244" s="10">
        <v>0</v>
      </c>
      <c r="AX244" s="10">
        <v>5</v>
      </c>
    </row>
    <row r="245" spans="1:50" ht="15">
      <c r="A245" s="190"/>
      <c r="B245" s="193" t="s">
        <v>26</v>
      </c>
      <c r="C245" s="13" t="s">
        <v>12</v>
      </c>
      <c r="D245" s="13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8</v>
      </c>
      <c r="O245" s="13">
        <v>11</v>
      </c>
      <c r="P245" s="13">
        <v>2</v>
      </c>
      <c r="Q245" s="13">
        <v>2</v>
      </c>
      <c r="R245" s="13">
        <v>0</v>
      </c>
      <c r="S245" s="13">
        <v>0</v>
      </c>
      <c r="T245" s="13">
        <v>0</v>
      </c>
      <c r="U245" s="13">
        <v>0</v>
      </c>
      <c r="V245" s="13">
        <v>1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27">
        <f t="shared" si="223"/>
        <v>12</v>
      </c>
      <c r="AI245" s="27">
        <f t="shared" si="224"/>
        <v>13</v>
      </c>
      <c r="AJ245" s="27">
        <f t="shared" si="225"/>
        <v>25</v>
      </c>
      <c r="AM245">
        <v>12</v>
      </c>
      <c r="AN245">
        <v>13</v>
      </c>
      <c r="AO245">
        <v>25</v>
      </c>
      <c r="AQ245">
        <f t="shared" si="226"/>
        <v>0</v>
      </c>
      <c r="AR245">
        <f t="shared" si="227"/>
        <v>0</v>
      </c>
      <c r="AS245">
        <f t="shared" si="228"/>
        <v>0</v>
      </c>
      <c r="AT245" s="215"/>
      <c r="AU245" s="218"/>
      <c r="AV245" s="8" t="s">
        <v>13</v>
      </c>
      <c r="AW245" s="10">
        <v>0</v>
      </c>
      <c r="AX245" s="10">
        <v>2</v>
      </c>
    </row>
    <row r="246" spans="1:50" ht="26.25" customHeight="1">
      <c r="A246" s="190"/>
      <c r="B246" s="194"/>
      <c r="C246" s="13" t="s">
        <v>13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27">
        <f t="shared" si="223"/>
        <v>0</v>
      </c>
      <c r="AI246" s="27">
        <f t="shared" si="224"/>
        <v>0</v>
      </c>
      <c r="AJ246" s="27">
        <f t="shared" si="225"/>
        <v>0</v>
      </c>
      <c r="AM246">
        <v>0</v>
      </c>
      <c r="AN246">
        <v>0</v>
      </c>
      <c r="AO246">
        <v>0</v>
      </c>
      <c r="AQ246">
        <f t="shared" si="226"/>
        <v>0</v>
      </c>
      <c r="AR246">
        <f t="shared" si="227"/>
        <v>0</v>
      </c>
      <c r="AS246">
        <f t="shared" si="228"/>
        <v>0</v>
      </c>
      <c r="AT246" s="215"/>
      <c r="AU246" s="217" t="s">
        <v>219</v>
      </c>
      <c r="AV246" s="8" t="s">
        <v>12</v>
      </c>
      <c r="AW246" s="10">
        <v>1</v>
      </c>
      <c r="AX246" s="10">
        <v>0</v>
      </c>
    </row>
    <row r="247" spans="1:50" ht="15">
      <c r="A247" s="190"/>
      <c r="B247" s="192" t="s">
        <v>27</v>
      </c>
      <c r="C247" s="13" t="s">
        <v>12</v>
      </c>
      <c r="D247" s="13">
        <v>0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6</v>
      </c>
      <c r="O247" s="13">
        <v>3</v>
      </c>
      <c r="P247" s="13">
        <v>1</v>
      </c>
      <c r="Q247" s="13">
        <v>2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27">
        <f t="shared" si="223"/>
        <v>8</v>
      </c>
      <c r="AI247" s="27">
        <f t="shared" si="224"/>
        <v>5</v>
      </c>
      <c r="AJ247" s="27">
        <f t="shared" si="225"/>
        <v>13</v>
      </c>
      <c r="AM247">
        <v>8</v>
      </c>
      <c r="AN247">
        <v>5</v>
      </c>
      <c r="AO247">
        <v>13</v>
      </c>
      <c r="AQ247">
        <f t="shared" si="226"/>
        <v>0</v>
      </c>
      <c r="AR247">
        <f t="shared" si="227"/>
        <v>0</v>
      </c>
      <c r="AS247">
        <f t="shared" si="228"/>
        <v>0</v>
      </c>
      <c r="AT247" s="215"/>
      <c r="AU247" s="218"/>
      <c r="AV247" s="8" t="s">
        <v>13</v>
      </c>
      <c r="AW247" s="10">
        <v>1</v>
      </c>
      <c r="AX247" s="10">
        <v>0</v>
      </c>
    </row>
    <row r="248" spans="1:50" ht="26.25" customHeight="1">
      <c r="A248" s="190"/>
      <c r="B248" s="192"/>
      <c r="C248" s="13" t="s">
        <v>13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27">
        <f t="shared" si="223"/>
        <v>0</v>
      </c>
      <c r="AI248" s="27">
        <f t="shared" si="224"/>
        <v>0</v>
      </c>
      <c r="AJ248" s="27">
        <f t="shared" si="225"/>
        <v>0</v>
      </c>
      <c r="AM248">
        <v>0</v>
      </c>
      <c r="AN248">
        <v>0</v>
      </c>
      <c r="AO248">
        <v>0</v>
      </c>
      <c r="AQ248">
        <f t="shared" si="226"/>
        <v>0</v>
      </c>
      <c r="AR248">
        <f t="shared" si="227"/>
        <v>0</v>
      </c>
      <c r="AS248">
        <f t="shared" si="228"/>
        <v>0</v>
      </c>
      <c r="AT248" s="215"/>
      <c r="AU248" s="217" t="s">
        <v>220</v>
      </c>
      <c r="AV248" s="8" t="s">
        <v>12</v>
      </c>
      <c r="AW248" s="10">
        <v>0</v>
      </c>
      <c r="AX248" s="10">
        <v>2</v>
      </c>
    </row>
    <row r="249" spans="1:50" ht="15">
      <c r="A249" s="190"/>
      <c r="B249" s="193" t="s">
        <v>28</v>
      </c>
      <c r="C249" s="13" t="s">
        <v>12</v>
      </c>
      <c r="D249" s="13">
        <v>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8</v>
      </c>
      <c r="O249" s="13">
        <v>10</v>
      </c>
      <c r="P249" s="13">
        <v>4</v>
      </c>
      <c r="Q249" s="13">
        <v>2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27">
        <f t="shared" si="223"/>
        <v>13</v>
      </c>
      <c r="AI249" s="27">
        <f t="shared" si="224"/>
        <v>12</v>
      </c>
      <c r="AJ249" s="27">
        <f t="shared" si="225"/>
        <v>25</v>
      </c>
      <c r="AM249">
        <v>13</v>
      </c>
      <c r="AN249">
        <v>12</v>
      </c>
      <c r="AO249">
        <v>25</v>
      </c>
      <c r="AQ249">
        <f t="shared" si="226"/>
        <v>0</v>
      </c>
      <c r="AR249">
        <f t="shared" si="227"/>
        <v>0</v>
      </c>
      <c r="AS249">
        <f t="shared" si="228"/>
        <v>0</v>
      </c>
      <c r="AT249" s="215"/>
      <c r="AU249" s="218"/>
      <c r="AV249" s="8" t="s">
        <v>13</v>
      </c>
      <c r="AW249" s="10">
        <v>0</v>
      </c>
      <c r="AX249" s="10">
        <v>2</v>
      </c>
    </row>
    <row r="250" spans="1:50" ht="15">
      <c r="A250" s="190"/>
      <c r="B250" s="194"/>
      <c r="C250" s="13" t="s">
        <v>13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27">
        <f t="shared" si="223"/>
        <v>0</v>
      </c>
      <c r="AI250" s="27">
        <f t="shared" si="224"/>
        <v>0</v>
      </c>
      <c r="AJ250" s="27">
        <f t="shared" si="225"/>
        <v>0</v>
      </c>
      <c r="AM250">
        <v>0</v>
      </c>
      <c r="AN250">
        <v>0</v>
      </c>
      <c r="AO250">
        <v>0</v>
      </c>
      <c r="AQ250">
        <f t="shared" si="226"/>
        <v>0</v>
      </c>
      <c r="AR250">
        <f t="shared" si="227"/>
        <v>0</v>
      </c>
      <c r="AS250">
        <f t="shared" si="228"/>
        <v>0</v>
      </c>
      <c r="AT250" s="215"/>
      <c r="AU250" s="217" t="s">
        <v>63</v>
      </c>
      <c r="AV250" s="8" t="s">
        <v>12</v>
      </c>
      <c r="AW250" s="10">
        <v>3</v>
      </c>
      <c r="AX250" s="10">
        <v>0</v>
      </c>
    </row>
    <row r="251" spans="1:50" ht="15">
      <c r="A251" s="190"/>
      <c r="B251" s="192" t="s">
        <v>29</v>
      </c>
      <c r="C251" s="13" t="s">
        <v>12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1</v>
      </c>
      <c r="M251" s="13">
        <v>0</v>
      </c>
      <c r="N251" s="13">
        <v>16</v>
      </c>
      <c r="O251" s="13">
        <v>3</v>
      </c>
      <c r="P251" s="13">
        <v>2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27">
        <f t="shared" si="223"/>
        <v>19</v>
      </c>
      <c r="AI251" s="27">
        <f t="shared" si="224"/>
        <v>3</v>
      </c>
      <c r="AJ251" s="27">
        <f t="shared" si="225"/>
        <v>22</v>
      </c>
      <c r="AM251">
        <v>19</v>
      </c>
      <c r="AN251">
        <v>3</v>
      </c>
      <c r="AO251">
        <v>22</v>
      </c>
      <c r="AQ251">
        <f t="shared" si="226"/>
        <v>0</v>
      </c>
      <c r="AR251">
        <f t="shared" si="227"/>
        <v>0</v>
      </c>
      <c r="AS251">
        <f t="shared" si="228"/>
        <v>0</v>
      </c>
      <c r="AT251" s="215"/>
      <c r="AU251" s="218"/>
      <c r="AV251" s="8" t="s">
        <v>13</v>
      </c>
      <c r="AW251" s="10">
        <v>0</v>
      </c>
      <c r="AX251" s="10">
        <v>0</v>
      </c>
    </row>
    <row r="252" spans="1:50" ht="26.25" customHeight="1">
      <c r="A252" s="190"/>
      <c r="B252" s="192"/>
      <c r="C252" s="13" t="s">
        <v>13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27">
        <f t="shared" si="223"/>
        <v>0</v>
      </c>
      <c r="AI252" s="27">
        <f t="shared" si="224"/>
        <v>0</v>
      </c>
      <c r="AJ252" s="27">
        <f t="shared" si="225"/>
        <v>0</v>
      </c>
      <c r="AM252">
        <v>0</v>
      </c>
      <c r="AN252">
        <v>0</v>
      </c>
      <c r="AO252">
        <v>0</v>
      </c>
      <c r="AQ252">
        <f t="shared" si="226"/>
        <v>0</v>
      </c>
      <c r="AR252">
        <f t="shared" si="227"/>
        <v>0</v>
      </c>
      <c r="AS252">
        <f t="shared" si="228"/>
        <v>0</v>
      </c>
      <c r="AT252" s="215"/>
      <c r="AU252" s="217" t="s">
        <v>64</v>
      </c>
      <c r="AV252" s="8" t="s">
        <v>12</v>
      </c>
      <c r="AW252" s="10">
        <v>0</v>
      </c>
      <c r="AX252" s="10">
        <v>0</v>
      </c>
    </row>
    <row r="253" spans="1:50" ht="15">
      <c r="A253" s="190"/>
      <c r="B253" s="192" t="s">
        <v>30</v>
      </c>
      <c r="C253" s="13" t="s">
        <v>12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16</v>
      </c>
      <c r="O253" s="13">
        <v>2</v>
      </c>
      <c r="P253" s="13">
        <v>4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27">
        <f t="shared" si="223"/>
        <v>20</v>
      </c>
      <c r="AI253" s="27">
        <f t="shared" si="224"/>
        <v>2</v>
      </c>
      <c r="AJ253" s="27">
        <f t="shared" si="225"/>
        <v>22</v>
      </c>
      <c r="AM253">
        <v>20</v>
      </c>
      <c r="AN253">
        <v>2</v>
      </c>
      <c r="AO253">
        <v>22</v>
      </c>
      <c r="AQ253">
        <f t="shared" si="226"/>
        <v>0</v>
      </c>
      <c r="AR253">
        <f t="shared" si="227"/>
        <v>0</v>
      </c>
      <c r="AS253">
        <f t="shared" si="228"/>
        <v>0</v>
      </c>
      <c r="AT253" s="215"/>
      <c r="AU253" s="218"/>
      <c r="AV253" s="8" t="s">
        <v>13</v>
      </c>
      <c r="AW253" s="10">
        <v>0</v>
      </c>
      <c r="AX253" s="10">
        <v>0</v>
      </c>
    </row>
    <row r="254" spans="1:50" ht="15">
      <c r="A254" s="190"/>
      <c r="B254" s="192"/>
      <c r="C254" s="13" t="s">
        <v>13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27">
        <f t="shared" si="223"/>
        <v>0</v>
      </c>
      <c r="AI254" s="27">
        <f t="shared" si="224"/>
        <v>0</v>
      </c>
      <c r="AJ254" s="27">
        <f t="shared" si="225"/>
        <v>0</v>
      </c>
      <c r="AM254">
        <v>0</v>
      </c>
      <c r="AN254">
        <v>0</v>
      </c>
      <c r="AO254">
        <v>0</v>
      </c>
      <c r="AQ254">
        <f t="shared" si="226"/>
        <v>0</v>
      </c>
      <c r="AR254">
        <f t="shared" si="227"/>
        <v>0</v>
      </c>
      <c r="AS254">
        <f t="shared" si="228"/>
        <v>0</v>
      </c>
      <c r="AT254" s="215"/>
      <c r="AU254" s="219" t="s">
        <v>66</v>
      </c>
      <c r="AV254" s="22" t="s">
        <v>12</v>
      </c>
      <c r="AW254" s="24">
        <f>AW252+AW250+AW248+AW246+AW244+AW242+AW240+AW238+AW236+AW234+AW232+AW230+AW228+AW226+AW224+AW222+AW220+AW218+AW216+AW214+AW212</f>
        <v>118</v>
      </c>
      <c r="AX254" s="24">
        <f aca="true" t="shared" si="234" ref="AX254:AX255">AX252+AX250+AX248+AX246+AX244+AX242+AX240+AX238+AX236+AX234+AX232+AX230+AX228+AX226+AX224+AX222+AX220+AX218+AX216+AX214+AX212</f>
        <v>135</v>
      </c>
    </row>
    <row r="255" spans="1:50" ht="15">
      <c r="A255" s="190"/>
      <c r="B255" s="192" t="s">
        <v>31</v>
      </c>
      <c r="C255" s="13" t="s">
        <v>12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1</v>
      </c>
      <c r="K255" s="13">
        <v>0</v>
      </c>
      <c r="L255" s="13">
        <v>0</v>
      </c>
      <c r="M255" s="13">
        <v>0</v>
      </c>
      <c r="N255" s="13">
        <v>2</v>
      </c>
      <c r="O255" s="13">
        <v>2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1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27">
        <f t="shared" si="223"/>
        <v>4</v>
      </c>
      <c r="AI255" s="27">
        <f t="shared" si="224"/>
        <v>2</v>
      </c>
      <c r="AJ255" s="27">
        <f t="shared" si="225"/>
        <v>6</v>
      </c>
      <c r="AM255">
        <v>4</v>
      </c>
      <c r="AN255">
        <v>2</v>
      </c>
      <c r="AO255">
        <v>6</v>
      </c>
      <c r="AQ255">
        <f t="shared" si="226"/>
        <v>0</v>
      </c>
      <c r="AR255">
        <f t="shared" si="227"/>
        <v>0</v>
      </c>
      <c r="AS255">
        <f t="shared" si="228"/>
        <v>0</v>
      </c>
      <c r="AT255" s="216"/>
      <c r="AU255" s="220"/>
      <c r="AV255" s="22" t="s">
        <v>13</v>
      </c>
      <c r="AW255" s="24">
        <f>AW253+AW251+AW249+AW247+AW245+AW243+AW241+AW239+AW237+AW235+AW233+AW231+AW229+AW227+AW225+AW223+AW221+AW219+AW217+AW215+AW213</f>
        <v>7</v>
      </c>
      <c r="AX255" s="24">
        <f t="shared" si="234"/>
        <v>11</v>
      </c>
    </row>
    <row r="256" spans="1:50" ht="26.25" customHeight="1">
      <c r="A256" s="190"/>
      <c r="B256" s="192"/>
      <c r="C256" s="13" t="s">
        <v>13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27">
        <f t="shared" si="223"/>
        <v>0</v>
      </c>
      <c r="AI256" s="27">
        <f t="shared" si="224"/>
        <v>0</v>
      </c>
      <c r="AJ256" s="27">
        <f t="shared" si="225"/>
        <v>0</v>
      </c>
      <c r="AM256">
        <v>0</v>
      </c>
      <c r="AN256">
        <v>0</v>
      </c>
      <c r="AO256">
        <v>0</v>
      </c>
      <c r="AQ256">
        <f t="shared" si="226"/>
        <v>0</v>
      </c>
      <c r="AR256">
        <f t="shared" si="227"/>
        <v>0</v>
      </c>
      <c r="AS256">
        <f t="shared" si="228"/>
        <v>0</v>
      </c>
      <c r="AT256" s="214" t="s">
        <v>67</v>
      </c>
      <c r="AU256" s="217" t="s">
        <v>68</v>
      </c>
      <c r="AV256" s="8" t="s">
        <v>12</v>
      </c>
      <c r="AW256" s="10">
        <v>1</v>
      </c>
      <c r="AX256" s="10">
        <v>12</v>
      </c>
    </row>
    <row r="257" spans="1:50" ht="15">
      <c r="A257" s="190"/>
      <c r="B257" s="193" t="s">
        <v>32</v>
      </c>
      <c r="C257" s="13" t="s">
        <v>12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</v>
      </c>
      <c r="O257" s="13">
        <v>0</v>
      </c>
      <c r="P257" s="13">
        <v>1</v>
      </c>
      <c r="Q257" s="13">
        <v>0</v>
      </c>
      <c r="R257" s="13">
        <v>0</v>
      </c>
      <c r="S257" s="13">
        <v>0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27">
        <f t="shared" si="223"/>
        <v>3</v>
      </c>
      <c r="AI257" s="27">
        <f t="shared" si="224"/>
        <v>0</v>
      </c>
      <c r="AJ257" s="27">
        <f t="shared" si="225"/>
        <v>3</v>
      </c>
      <c r="AM257">
        <v>3</v>
      </c>
      <c r="AN257">
        <v>0</v>
      </c>
      <c r="AO257">
        <v>3</v>
      </c>
      <c r="AQ257">
        <f t="shared" si="226"/>
        <v>0</v>
      </c>
      <c r="AR257">
        <f t="shared" si="227"/>
        <v>0</v>
      </c>
      <c r="AS257">
        <f t="shared" si="228"/>
        <v>0</v>
      </c>
      <c r="AT257" s="215"/>
      <c r="AU257" s="218"/>
      <c r="AV257" s="8" t="s">
        <v>13</v>
      </c>
      <c r="AW257" s="10">
        <v>0</v>
      </c>
      <c r="AX257" s="10">
        <v>0</v>
      </c>
    </row>
    <row r="258" spans="1:50" ht="15">
      <c r="A258" s="190"/>
      <c r="B258" s="194"/>
      <c r="C258" s="13" t="s">
        <v>13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27">
        <f t="shared" si="223"/>
        <v>0</v>
      </c>
      <c r="AI258" s="27">
        <f t="shared" si="224"/>
        <v>0</v>
      </c>
      <c r="AJ258" s="27">
        <f t="shared" si="225"/>
        <v>0</v>
      </c>
      <c r="AM258">
        <v>0</v>
      </c>
      <c r="AN258">
        <v>0</v>
      </c>
      <c r="AO258">
        <v>0</v>
      </c>
      <c r="AQ258">
        <f t="shared" si="226"/>
        <v>0</v>
      </c>
      <c r="AR258">
        <f t="shared" si="227"/>
        <v>0</v>
      </c>
      <c r="AS258">
        <f t="shared" si="228"/>
        <v>0</v>
      </c>
      <c r="AT258" s="215"/>
      <c r="AU258" s="217" t="s">
        <v>69</v>
      </c>
      <c r="AV258" s="8" t="s">
        <v>12</v>
      </c>
      <c r="AW258" s="10">
        <v>0</v>
      </c>
      <c r="AX258" s="10">
        <v>0</v>
      </c>
    </row>
    <row r="259" spans="1:50" ht="15">
      <c r="A259" s="190"/>
      <c r="B259" s="192" t="s">
        <v>33</v>
      </c>
      <c r="C259" s="13" t="s">
        <v>12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1</v>
      </c>
      <c r="O259" s="13">
        <v>0</v>
      </c>
      <c r="P259" s="13">
        <v>2</v>
      </c>
      <c r="Q259" s="13">
        <v>0</v>
      </c>
      <c r="R259" s="13"/>
      <c r="S259" s="13"/>
      <c r="T259" s="13"/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27">
        <f t="shared" si="223"/>
        <v>3</v>
      </c>
      <c r="AI259" s="27">
        <f t="shared" si="224"/>
        <v>0</v>
      </c>
      <c r="AJ259" s="27">
        <f t="shared" si="225"/>
        <v>3</v>
      </c>
      <c r="AM259">
        <v>3</v>
      </c>
      <c r="AN259">
        <v>0</v>
      </c>
      <c r="AO259">
        <v>3</v>
      </c>
      <c r="AQ259">
        <f t="shared" si="226"/>
        <v>0</v>
      </c>
      <c r="AR259">
        <f t="shared" si="227"/>
        <v>0</v>
      </c>
      <c r="AS259">
        <f t="shared" si="228"/>
        <v>0</v>
      </c>
      <c r="AT259" s="215"/>
      <c r="AU259" s="218"/>
      <c r="AV259" s="8" t="s">
        <v>13</v>
      </c>
      <c r="AW259" s="10">
        <v>0</v>
      </c>
      <c r="AX259" s="10">
        <v>0</v>
      </c>
    </row>
    <row r="260" spans="1:50" ht="26.25" customHeight="1">
      <c r="A260" s="190"/>
      <c r="B260" s="192"/>
      <c r="C260" s="13" t="s">
        <v>13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27">
        <f aca="true" t="shared" si="235" ref="AH260:AH323">AF260+AD260+AB260+Z260+X260+V260+T260+R260+P260+N260+L260+J260+H260+F260+D260</f>
        <v>0</v>
      </c>
      <c r="AI260" s="27">
        <f aca="true" t="shared" si="236" ref="AI260:AI323">AG260+AE260+AC260+AA260+Y260+W260+U260+S260+Q260+O260+M260+K260+I260+G260+E260</f>
        <v>0</v>
      </c>
      <c r="AJ260" s="27">
        <f aca="true" t="shared" si="237" ref="AJ260:AJ323">AI260+AH260</f>
        <v>0</v>
      </c>
      <c r="AM260">
        <v>0</v>
      </c>
      <c r="AN260">
        <v>0</v>
      </c>
      <c r="AO260">
        <v>0</v>
      </c>
      <c r="AQ260">
        <f t="shared" si="226"/>
        <v>0</v>
      </c>
      <c r="AR260">
        <f t="shared" si="227"/>
        <v>0</v>
      </c>
      <c r="AS260">
        <f t="shared" si="228"/>
        <v>0</v>
      </c>
      <c r="AT260" s="215"/>
      <c r="AU260" s="217" t="s">
        <v>70</v>
      </c>
      <c r="AV260" s="8" t="s">
        <v>12</v>
      </c>
      <c r="AW260" s="10">
        <v>0</v>
      </c>
      <c r="AX260" s="10">
        <v>9</v>
      </c>
    </row>
    <row r="261" spans="1:50" ht="15">
      <c r="A261" s="190"/>
      <c r="B261" s="155" t="s">
        <v>34</v>
      </c>
      <c r="C261" s="28" t="s">
        <v>12</v>
      </c>
      <c r="D261" s="28">
        <f>D259+D257+D255+D253+D251+D249+D247+D245+D243+D241+D239+D237+D235+D233+D231</f>
        <v>1</v>
      </c>
      <c r="E261" s="28">
        <f aca="true" t="shared" si="238" ref="E261:AG261">E259+E257+E255+E253+E251+E249+E247+E245+E243+E241+E239+E237+E235+E233+E231</f>
        <v>0</v>
      </c>
      <c r="F261" s="28">
        <f t="shared" si="238"/>
        <v>0</v>
      </c>
      <c r="G261" s="28">
        <f t="shared" si="238"/>
        <v>0</v>
      </c>
      <c r="H261" s="28">
        <f t="shared" si="238"/>
        <v>3</v>
      </c>
      <c r="I261" s="28">
        <f t="shared" si="238"/>
        <v>0</v>
      </c>
      <c r="J261" s="28">
        <f t="shared" si="238"/>
        <v>3</v>
      </c>
      <c r="K261" s="28">
        <f t="shared" si="238"/>
        <v>0</v>
      </c>
      <c r="L261" s="28">
        <f t="shared" si="238"/>
        <v>9</v>
      </c>
      <c r="M261" s="28">
        <f t="shared" si="238"/>
        <v>2</v>
      </c>
      <c r="N261" s="28">
        <f t="shared" si="238"/>
        <v>144</v>
      </c>
      <c r="O261" s="28">
        <f t="shared" si="238"/>
        <v>87</v>
      </c>
      <c r="P261" s="28">
        <f t="shared" si="238"/>
        <v>49</v>
      </c>
      <c r="Q261" s="28">
        <f t="shared" si="238"/>
        <v>23</v>
      </c>
      <c r="R261" s="28">
        <f t="shared" si="238"/>
        <v>2</v>
      </c>
      <c r="S261" s="28">
        <f t="shared" si="238"/>
        <v>0</v>
      </c>
      <c r="T261" s="28">
        <f t="shared" si="238"/>
        <v>4</v>
      </c>
      <c r="U261" s="28">
        <f t="shared" si="238"/>
        <v>0</v>
      </c>
      <c r="V261" s="28">
        <f t="shared" si="238"/>
        <v>5</v>
      </c>
      <c r="W261" s="28">
        <f t="shared" si="238"/>
        <v>0</v>
      </c>
      <c r="X261" s="28">
        <f t="shared" si="238"/>
        <v>0</v>
      </c>
      <c r="Y261" s="28">
        <f t="shared" si="238"/>
        <v>0</v>
      </c>
      <c r="Z261" s="28">
        <f t="shared" si="238"/>
        <v>0</v>
      </c>
      <c r="AA261" s="28">
        <f t="shared" si="238"/>
        <v>0</v>
      </c>
      <c r="AB261" s="28">
        <f t="shared" si="238"/>
        <v>2</v>
      </c>
      <c r="AC261" s="28">
        <f t="shared" si="238"/>
        <v>0</v>
      </c>
      <c r="AD261" s="28">
        <f t="shared" si="238"/>
        <v>0</v>
      </c>
      <c r="AE261" s="28">
        <f t="shared" si="238"/>
        <v>0</v>
      </c>
      <c r="AF261" s="28">
        <f t="shared" si="238"/>
        <v>0</v>
      </c>
      <c r="AG261" s="28">
        <f t="shared" si="238"/>
        <v>0</v>
      </c>
      <c r="AH261" s="27">
        <f t="shared" si="235"/>
        <v>222</v>
      </c>
      <c r="AI261" s="27">
        <f t="shared" si="236"/>
        <v>112</v>
      </c>
      <c r="AJ261" s="27">
        <f t="shared" si="237"/>
        <v>334</v>
      </c>
      <c r="AM261">
        <v>222</v>
      </c>
      <c r="AN261">
        <v>112</v>
      </c>
      <c r="AO261">
        <v>334</v>
      </c>
      <c r="AQ261">
        <f aca="true" t="shared" si="239" ref="AQ261:AQ324">AM261-AH261</f>
        <v>0</v>
      </c>
      <c r="AR261">
        <f aca="true" t="shared" si="240" ref="AR261:AR324">AN261-AI261</f>
        <v>0</v>
      </c>
      <c r="AS261">
        <f aca="true" t="shared" si="241" ref="AS261:AS324">AO261-AJ261</f>
        <v>0</v>
      </c>
      <c r="AT261" s="215"/>
      <c r="AU261" s="218"/>
      <c r="AV261" s="8" t="s">
        <v>13</v>
      </c>
      <c r="AW261" s="10">
        <v>0</v>
      </c>
      <c r="AX261" s="10">
        <v>0</v>
      </c>
    </row>
    <row r="262" spans="1:50" ht="15">
      <c r="A262" s="191"/>
      <c r="B262" s="156"/>
      <c r="C262" s="28" t="s">
        <v>13</v>
      </c>
      <c r="D262" s="28">
        <f>D260+D258+D256+D254+D252+D250+D248+D246+D244+D242+D240+D238+D236+D234+D232</f>
        <v>0</v>
      </c>
      <c r="E262" s="28">
        <f aca="true" t="shared" si="242" ref="E262:AG262">E260+E258+E256+E254+E252+E250+E248+E246+E244+E242+E240+E238+E236+E234+E232</f>
        <v>0</v>
      </c>
      <c r="F262" s="28">
        <f t="shared" si="242"/>
        <v>0</v>
      </c>
      <c r="G262" s="28">
        <f t="shared" si="242"/>
        <v>0</v>
      </c>
      <c r="H262" s="28">
        <f t="shared" si="242"/>
        <v>0</v>
      </c>
      <c r="I262" s="28">
        <f t="shared" si="242"/>
        <v>0</v>
      </c>
      <c r="J262" s="28">
        <f t="shared" si="242"/>
        <v>0</v>
      </c>
      <c r="K262" s="28">
        <f t="shared" si="242"/>
        <v>0</v>
      </c>
      <c r="L262" s="28">
        <f t="shared" si="242"/>
        <v>0</v>
      </c>
      <c r="M262" s="28">
        <f t="shared" si="242"/>
        <v>0</v>
      </c>
      <c r="N262" s="28">
        <f t="shared" si="242"/>
        <v>3</v>
      </c>
      <c r="O262" s="28">
        <f t="shared" si="242"/>
        <v>0</v>
      </c>
      <c r="P262" s="28">
        <f t="shared" si="242"/>
        <v>1</v>
      </c>
      <c r="Q262" s="28">
        <f t="shared" si="242"/>
        <v>0</v>
      </c>
      <c r="R262" s="28">
        <f t="shared" si="242"/>
        <v>0</v>
      </c>
      <c r="S262" s="28">
        <f t="shared" si="242"/>
        <v>0</v>
      </c>
      <c r="T262" s="28">
        <f t="shared" si="242"/>
        <v>0</v>
      </c>
      <c r="U262" s="28">
        <f t="shared" si="242"/>
        <v>0</v>
      </c>
      <c r="V262" s="28">
        <f t="shared" si="242"/>
        <v>0</v>
      </c>
      <c r="W262" s="28">
        <f t="shared" si="242"/>
        <v>0</v>
      </c>
      <c r="X262" s="28">
        <f t="shared" si="242"/>
        <v>0</v>
      </c>
      <c r="Y262" s="28">
        <f t="shared" si="242"/>
        <v>0</v>
      </c>
      <c r="Z262" s="28">
        <f t="shared" si="242"/>
        <v>0</v>
      </c>
      <c r="AA262" s="28">
        <f t="shared" si="242"/>
        <v>0</v>
      </c>
      <c r="AB262" s="28">
        <f t="shared" si="242"/>
        <v>0</v>
      </c>
      <c r="AC262" s="28">
        <f t="shared" si="242"/>
        <v>0</v>
      </c>
      <c r="AD262" s="28">
        <f t="shared" si="242"/>
        <v>0</v>
      </c>
      <c r="AE262" s="28">
        <f t="shared" si="242"/>
        <v>0</v>
      </c>
      <c r="AF262" s="28">
        <f t="shared" si="242"/>
        <v>0</v>
      </c>
      <c r="AG262" s="28">
        <f t="shared" si="242"/>
        <v>0</v>
      </c>
      <c r="AH262" s="27">
        <f t="shared" si="235"/>
        <v>4</v>
      </c>
      <c r="AI262" s="27">
        <f t="shared" si="236"/>
        <v>0</v>
      </c>
      <c r="AJ262" s="27">
        <f t="shared" si="237"/>
        <v>4</v>
      </c>
      <c r="AM262">
        <v>4</v>
      </c>
      <c r="AN262">
        <v>0</v>
      </c>
      <c r="AO262">
        <v>4</v>
      </c>
      <c r="AQ262">
        <f t="shared" si="239"/>
        <v>0</v>
      </c>
      <c r="AR262">
        <f t="shared" si="240"/>
        <v>0</v>
      </c>
      <c r="AS262">
        <f t="shared" si="241"/>
        <v>0</v>
      </c>
      <c r="AT262" s="215"/>
      <c r="AU262" s="217" t="s">
        <v>71</v>
      </c>
      <c r="AV262" s="8" t="s">
        <v>12</v>
      </c>
      <c r="AW262" s="10">
        <v>0</v>
      </c>
      <c r="AX262" s="10">
        <v>30</v>
      </c>
    </row>
    <row r="263" spans="1:50" ht="15">
      <c r="A263" s="157" t="s">
        <v>35</v>
      </c>
      <c r="B263" s="158"/>
      <c r="C263" s="13" t="s">
        <v>12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1</v>
      </c>
      <c r="M263" s="13">
        <v>0</v>
      </c>
      <c r="N263" s="13">
        <v>16</v>
      </c>
      <c r="O263" s="13">
        <v>8</v>
      </c>
      <c r="P263" s="13">
        <v>9</v>
      </c>
      <c r="Q263" s="13">
        <v>3</v>
      </c>
      <c r="R263" s="13">
        <v>0</v>
      </c>
      <c r="S263" s="13">
        <v>0</v>
      </c>
      <c r="T263" s="13">
        <v>1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27">
        <f t="shared" si="235"/>
        <v>27</v>
      </c>
      <c r="AI263" s="27">
        <f t="shared" si="236"/>
        <v>11</v>
      </c>
      <c r="AJ263" s="27">
        <f t="shared" si="237"/>
        <v>38</v>
      </c>
      <c r="AM263">
        <v>27</v>
      </c>
      <c r="AN263">
        <v>11</v>
      </c>
      <c r="AO263">
        <v>38</v>
      </c>
      <c r="AQ263">
        <f t="shared" si="239"/>
        <v>0</v>
      </c>
      <c r="AR263">
        <f t="shared" si="240"/>
        <v>0</v>
      </c>
      <c r="AS263">
        <f t="shared" si="241"/>
        <v>0</v>
      </c>
      <c r="AT263" s="215"/>
      <c r="AU263" s="218"/>
      <c r="AV263" s="8" t="s">
        <v>13</v>
      </c>
      <c r="AW263" s="10">
        <v>0</v>
      </c>
      <c r="AX263" s="10">
        <v>0</v>
      </c>
    </row>
    <row r="264" spans="1:50" ht="15">
      <c r="A264" s="159"/>
      <c r="B264" s="160"/>
      <c r="C264" s="13" t="s">
        <v>13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27">
        <f t="shared" si="235"/>
        <v>0</v>
      </c>
      <c r="AI264" s="27">
        <f t="shared" si="236"/>
        <v>0</v>
      </c>
      <c r="AJ264" s="27">
        <f t="shared" si="237"/>
        <v>0</v>
      </c>
      <c r="AM264">
        <v>0</v>
      </c>
      <c r="AN264">
        <v>0</v>
      </c>
      <c r="AO264">
        <v>0</v>
      </c>
      <c r="AQ264">
        <f t="shared" si="239"/>
        <v>0</v>
      </c>
      <c r="AR264">
        <f t="shared" si="240"/>
        <v>0</v>
      </c>
      <c r="AS264">
        <f t="shared" si="241"/>
        <v>0</v>
      </c>
      <c r="AT264" s="215"/>
      <c r="AU264" s="219" t="s">
        <v>72</v>
      </c>
      <c r="AV264" s="22" t="s">
        <v>12</v>
      </c>
      <c r="AW264" s="24">
        <f>AW262+AW260+AW258+AW256</f>
        <v>1</v>
      </c>
      <c r="AX264" s="24">
        <f>AX262+AX260+AX258+AX256</f>
        <v>51</v>
      </c>
    </row>
    <row r="265" spans="1:50" ht="15">
      <c r="A265" s="252" t="s">
        <v>114</v>
      </c>
      <c r="B265" s="249" t="s">
        <v>115</v>
      </c>
      <c r="C265" s="13" t="s">
        <v>12</v>
      </c>
      <c r="D265" s="13">
        <v>0</v>
      </c>
      <c r="E265" s="13">
        <v>1</v>
      </c>
      <c r="F265" s="13">
        <v>0</v>
      </c>
      <c r="G265" s="13">
        <v>0</v>
      </c>
      <c r="H265" s="13">
        <v>1</v>
      </c>
      <c r="I265" s="13">
        <v>0</v>
      </c>
      <c r="J265" s="13">
        <v>1</v>
      </c>
      <c r="K265" s="13">
        <v>1</v>
      </c>
      <c r="L265" s="13">
        <v>0</v>
      </c>
      <c r="M265" s="13">
        <v>0</v>
      </c>
      <c r="N265" s="13">
        <v>10</v>
      </c>
      <c r="O265" s="13">
        <v>19</v>
      </c>
      <c r="P265" s="13">
        <v>3</v>
      </c>
      <c r="Q265" s="13">
        <v>5</v>
      </c>
      <c r="R265" s="13">
        <v>0</v>
      </c>
      <c r="S265" s="13">
        <v>0</v>
      </c>
      <c r="T265" s="13">
        <v>2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27">
        <f t="shared" si="235"/>
        <v>17</v>
      </c>
      <c r="AI265" s="27">
        <f t="shared" si="236"/>
        <v>26</v>
      </c>
      <c r="AJ265" s="27">
        <f t="shared" si="237"/>
        <v>43</v>
      </c>
      <c r="AM265">
        <v>17</v>
      </c>
      <c r="AN265">
        <v>26</v>
      </c>
      <c r="AO265">
        <v>43</v>
      </c>
      <c r="AQ265">
        <f t="shared" si="239"/>
        <v>0</v>
      </c>
      <c r="AR265">
        <f t="shared" si="240"/>
        <v>0</v>
      </c>
      <c r="AS265">
        <f t="shared" si="241"/>
        <v>0</v>
      </c>
      <c r="AT265" s="216"/>
      <c r="AU265" s="220"/>
      <c r="AV265" s="22" t="s">
        <v>13</v>
      </c>
      <c r="AW265" s="24">
        <f>AW263+AW261+AW259+AW257</f>
        <v>0</v>
      </c>
      <c r="AX265" s="24">
        <f>AX263+AX261+AX259+AX257</f>
        <v>0</v>
      </c>
    </row>
    <row r="266" spans="1:50" ht="26.25" customHeight="1">
      <c r="A266" s="253"/>
      <c r="B266" s="250"/>
      <c r="C266" s="13" t="s">
        <v>13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3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27">
        <f t="shared" si="235"/>
        <v>3</v>
      </c>
      <c r="AI266" s="27">
        <f t="shared" si="236"/>
        <v>0</v>
      </c>
      <c r="AJ266" s="27">
        <f t="shared" si="237"/>
        <v>3</v>
      </c>
      <c r="AM266">
        <v>3</v>
      </c>
      <c r="AN266">
        <v>0</v>
      </c>
      <c r="AO266">
        <v>3</v>
      </c>
      <c r="AQ266">
        <f t="shared" si="239"/>
        <v>0</v>
      </c>
      <c r="AR266">
        <f t="shared" si="240"/>
        <v>0</v>
      </c>
      <c r="AS266">
        <f t="shared" si="241"/>
        <v>0</v>
      </c>
      <c r="AT266" s="221" t="s">
        <v>73</v>
      </c>
      <c r="AU266" s="221"/>
      <c r="AV266" s="11" t="s">
        <v>12</v>
      </c>
      <c r="AW266" s="10">
        <v>51</v>
      </c>
      <c r="AX266" s="10">
        <v>34</v>
      </c>
    </row>
    <row r="267" spans="1:50" ht="15">
      <c r="A267" s="253"/>
      <c r="B267" s="249" t="s">
        <v>116</v>
      </c>
      <c r="C267" s="13" t="s">
        <v>12</v>
      </c>
      <c r="D267" s="13">
        <v>1</v>
      </c>
      <c r="E267" s="13">
        <v>2</v>
      </c>
      <c r="F267" s="13">
        <v>0</v>
      </c>
      <c r="G267" s="13">
        <v>0</v>
      </c>
      <c r="H267" s="13">
        <v>2</v>
      </c>
      <c r="I267" s="13">
        <v>0</v>
      </c>
      <c r="J267" s="13">
        <v>1</v>
      </c>
      <c r="K267" s="13">
        <v>0</v>
      </c>
      <c r="L267" s="13">
        <v>2</v>
      </c>
      <c r="M267" s="13">
        <v>1</v>
      </c>
      <c r="N267" s="13">
        <v>16</v>
      </c>
      <c r="O267" s="13">
        <v>12</v>
      </c>
      <c r="P267" s="13">
        <v>6</v>
      </c>
      <c r="Q267" s="13">
        <v>2</v>
      </c>
      <c r="R267" s="13">
        <v>0</v>
      </c>
      <c r="S267" s="13">
        <v>0</v>
      </c>
      <c r="T267" s="13">
        <v>1</v>
      </c>
      <c r="U267" s="13">
        <v>0</v>
      </c>
      <c r="V267" s="13">
        <v>0</v>
      </c>
      <c r="W267" s="13">
        <v>1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27">
        <f t="shared" si="235"/>
        <v>29</v>
      </c>
      <c r="AI267" s="27">
        <f t="shared" si="236"/>
        <v>18</v>
      </c>
      <c r="AJ267" s="27">
        <f t="shared" si="237"/>
        <v>47</v>
      </c>
      <c r="AM267">
        <v>29</v>
      </c>
      <c r="AN267">
        <v>18</v>
      </c>
      <c r="AO267">
        <v>47</v>
      </c>
      <c r="AQ267">
        <f t="shared" si="239"/>
        <v>0</v>
      </c>
      <c r="AR267">
        <f t="shared" si="240"/>
        <v>0</v>
      </c>
      <c r="AS267">
        <f t="shared" si="241"/>
        <v>0</v>
      </c>
      <c r="AT267" s="221"/>
      <c r="AU267" s="221"/>
      <c r="AV267" s="11" t="s">
        <v>13</v>
      </c>
      <c r="AW267" s="10">
        <v>0</v>
      </c>
      <c r="AX267" s="10">
        <v>1</v>
      </c>
    </row>
    <row r="268" spans="1:50" ht="15">
      <c r="A268" s="253"/>
      <c r="B268" s="250"/>
      <c r="C268" s="13" t="s">
        <v>13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1</v>
      </c>
      <c r="P268" s="13">
        <v>1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1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27">
        <f t="shared" si="235"/>
        <v>2</v>
      </c>
      <c r="AI268" s="27">
        <f t="shared" si="236"/>
        <v>2</v>
      </c>
      <c r="AJ268" s="27">
        <f t="shared" si="237"/>
        <v>4</v>
      </c>
      <c r="AM268">
        <v>2</v>
      </c>
      <c r="AN268">
        <v>2</v>
      </c>
      <c r="AO268">
        <v>4</v>
      </c>
      <c r="AQ268">
        <f t="shared" si="239"/>
        <v>0</v>
      </c>
      <c r="AR268">
        <f t="shared" si="240"/>
        <v>0</v>
      </c>
      <c r="AS268">
        <f t="shared" si="241"/>
        <v>0</v>
      </c>
      <c r="AT268" s="222" t="s">
        <v>74</v>
      </c>
      <c r="AU268" s="222"/>
      <c r="AV268" s="5" t="s">
        <v>12</v>
      </c>
      <c r="AW268" s="10">
        <v>18</v>
      </c>
      <c r="AX268" s="10">
        <v>19</v>
      </c>
    </row>
    <row r="269" spans="1:50" ht="15">
      <c r="A269" s="253"/>
      <c r="B269" s="249" t="s">
        <v>117</v>
      </c>
      <c r="C269" s="13" t="s">
        <v>12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2</v>
      </c>
      <c r="M269" s="13">
        <v>0</v>
      </c>
      <c r="N269" s="13">
        <v>4</v>
      </c>
      <c r="O269" s="13">
        <v>3</v>
      </c>
      <c r="P269" s="13">
        <v>2</v>
      </c>
      <c r="Q269" s="13">
        <v>1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27">
        <f t="shared" si="235"/>
        <v>8</v>
      </c>
      <c r="AI269" s="27">
        <f t="shared" si="236"/>
        <v>4</v>
      </c>
      <c r="AJ269" s="27">
        <f t="shared" si="237"/>
        <v>12</v>
      </c>
      <c r="AM269">
        <v>8</v>
      </c>
      <c r="AN269">
        <v>4</v>
      </c>
      <c r="AO269">
        <v>12</v>
      </c>
      <c r="AQ269">
        <f t="shared" si="239"/>
        <v>0</v>
      </c>
      <c r="AR269">
        <f t="shared" si="240"/>
        <v>0</v>
      </c>
      <c r="AS269">
        <f t="shared" si="241"/>
        <v>0</v>
      </c>
      <c r="AT269" s="222"/>
      <c r="AU269" s="222"/>
      <c r="AV269" s="5" t="s">
        <v>13</v>
      </c>
      <c r="AW269" s="10">
        <v>0</v>
      </c>
      <c r="AX269" s="10">
        <v>0</v>
      </c>
    </row>
    <row r="270" spans="1:50" ht="15">
      <c r="A270" s="253"/>
      <c r="B270" s="250"/>
      <c r="C270" s="13" t="s">
        <v>13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27">
        <f t="shared" si="235"/>
        <v>0</v>
      </c>
      <c r="AI270" s="27">
        <f t="shared" si="236"/>
        <v>0</v>
      </c>
      <c r="AJ270" s="27">
        <f t="shared" si="237"/>
        <v>0</v>
      </c>
      <c r="AM270">
        <v>0</v>
      </c>
      <c r="AN270">
        <v>0</v>
      </c>
      <c r="AO270">
        <v>0</v>
      </c>
      <c r="AQ270">
        <f t="shared" si="239"/>
        <v>0</v>
      </c>
      <c r="AR270">
        <f t="shared" si="240"/>
        <v>0</v>
      </c>
      <c r="AS270">
        <f t="shared" si="241"/>
        <v>0</v>
      </c>
      <c r="AT270" s="206" t="s">
        <v>75</v>
      </c>
      <c r="AU270" s="207"/>
      <c r="AV270" s="8" t="s">
        <v>76</v>
      </c>
      <c r="AW270" s="10">
        <v>174</v>
      </c>
      <c r="AX270" s="10">
        <v>325</v>
      </c>
    </row>
    <row r="271" spans="1:50" ht="15">
      <c r="A271" s="253"/>
      <c r="B271" s="249" t="s">
        <v>118</v>
      </c>
      <c r="C271" s="13" t="s">
        <v>12</v>
      </c>
      <c r="D271" s="13">
        <v>0</v>
      </c>
      <c r="E271" s="13">
        <v>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1</v>
      </c>
      <c r="M271" s="13">
        <v>0</v>
      </c>
      <c r="N271" s="13">
        <v>7</v>
      </c>
      <c r="O271" s="13">
        <v>9</v>
      </c>
      <c r="P271" s="13">
        <v>3</v>
      </c>
      <c r="Q271" s="13">
        <v>3</v>
      </c>
      <c r="R271" s="13">
        <v>0</v>
      </c>
      <c r="S271" s="13">
        <v>0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27">
        <f t="shared" si="235"/>
        <v>12</v>
      </c>
      <c r="AI271" s="27">
        <f t="shared" si="236"/>
        <v>13</v>
      </c>
      <c r="AJ271" s="27">
        <f t="shared" si="237"/>
        <v>25</v>
      </c>
      <c r="AM271">
        <v>12</v>
      </c>
      <c r="AN271">
        <v>13</v>
      </c>
      <c r="AO271">
        <v>25</v>
      </c>
      <c r="AQ271">
        <f t="shared" si="239"/>
        <v>0</v>
      </c>
      <c r="AR271">
        <f t="shared" si="240"/>
        <v>0</v>
      </c>
      <c r="AS271">
        <f t="shared" si="241"/>
        <v>0</v>
      </c>
      <c r="AT271" s="200" t="s">
        <v>77</v>
      </c>
      <c r="AU271" s="201"/>
      <c r="AV271" s="6" t="s">
        <v>12</v>
      </c>
      <c r="AW271" s="10">
        <v>16</v>
      </c>
      <c r="AX271" s="10">
        <v>18</v>
      </c>
    </row>
    <row r="272" spans="1:50" ht="15">
      <c r="A272" s="253"/>
      <c r="B272" s="250"/>
      <c r="C272" s="13" t="s">
        <v>13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1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27">
        <f t="shared" si="235"/>
        <v>0</v>
      </c>
      <c r="AI272" s="27">
        <f t="shared" si="236"/>
        <v>1</v>
      </c>
      <c r="AJ272" s="27">
        <f t="shared" si="237"/>
        <v>1</v>
      </c>
      <c r="AM272">
        <v>0</v>
      </c>
      <c r="AN272">
        <v>1</v>
      </c>
      <c r="AO272">
        <v>1</v>
      </c>
      <c r="AQ272">
        <f t="shared" si="239"/>
        <v>0</v>
      </c>
      <c r="AR272">
        <f t="shared" si="240"/>
        <v>0</v>
      </c>
      <c r="AS272">
        <f t="shared" si="241"/>
        <v>0</v>
      </c>
      <c r="AT272" s="202" t="s">
        <v>78</v>
      </c>
      <c r="AU272" s="203"/>
      <c r="AV272" s="5" t="s">
        <v>12</v>
      </c>
      <c r="AW272" s="11">
        <v>23</v>
      </c>
      <c r="AX272" s="11">
        <v>30</v>
      </c>
    </row>
    <row r="273" spans="1:50" ht="15">
      <c r="A273" s="253"/>
      <c r="B273" s="249" t="s">
        <v>119</v>
      </c>
      <c r="C273" s="13" t="s">
        <v>12</v>
      </c>
      <c r="D273" s="13">
        <v>1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2</v>
      </c>
      <c r="L273" s="13">
        <v>1</v>
      </c>
      <c r="M273" s="13">
        <v>4</v>
      </c>
      <c r="N273" s="13">
        <v>4</v>
      </c>
      <c r="O273" s="13">
        <v>5</v>
      </c>
      <c r="P273" s="13">
        <v>5</v>
      </c>
      <c r="Q273" s="13">
        <v>2</v>
      </c>
      <c r="R273" s="13">
        <v>0</v>
      </c>
      <c r="S273" s="13">
        <v>0</v>
      </c>
      <c r="T273" s="13">
        <v>3</v>
      </c>
      <c r="U273" s="13">
        <v>1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27">
        <f t="shared" si="235"/>
        <v>14</v>
      </c>
      <c r="AI273" s="27">
        <f t="shared" si="236"/>
        <v>15</v>
      </c>
      <c r="AJ273" s="27">
        <f t="shared" si="237"/>
        <v>29</v>
      </c>
      <c r="AM273">
        <v>14</v>
      </c>
      <c r="AN273">
        <v>15</v>
      </c>
      <c r="AO273">
        <v>29</v>
      </c>
      <c r="AQ273">
        <f t="shared" si="239"/>
        <v>0</v>
      </c>
      <c r="AR273">
        <f t="shared" si="240"/>
        <v>0</v>
      </c>
      <c r="AS273">
        <f t="shared" si="241"/>
        <v>0</v>
      </c>
      <c r="AT273" s="204"/>
      <c r="AU273" s="205"/>
      <c r="AV273" s="5" t="s">
        <v>13</v>
      </c>
      <c r="AW273" s="11">
        <v>0</v>
      </c>
      <c r="AX273" s="11">
        <v>2</v>
      </c>
    </row>
    <row r="274" spans="1:50" ht="15">
      <c r="A274" s="253"/>
      <c r="B274" s="250"/>
      <c r="C274" s="13" t="s">
        <v>13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1</v>
      </c>
      <c r="L274" s="13">
        <v>0</v>
      </c>
      <c r="M274" s="13">
        <v>0</v>
      </c>
      <c r="N274" s="13">
        <v>1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27">
        <f t="shared" si="235"/>
        <v>1</v>
      </c>
      <c r="AI274" s="27">
        <f t="shared" si="236"/>
        <v>1</v>
      </c>
      <c r="AJ274" s="27">
        <f t="shared" si="237"/>
        <v>2</v>
      </c>
      <c r="AM274">
        <v>1</v>
      </c>
      <c r="AN274">
        <v>1</v>
      </c>
      <c r="AO274">
        <v>2</v>
      </c>
      <c r="AQ274">
        <f t="shared" si="239"/>
        <v>0</v>
      </c>
      <c r="AR274">
        <f t="shared" si="240"/>
        <v>0</v>
      </c>
      <c r="AS274">
        <f t="shared" si="241"/>
        <v>0</v>
      </c>
      <c r="AT274" s="206" t="s">
        <v>79</v>
      </c>
      <c r="AU274" s="207"/>
      <c r="AV274" s="11" t="s">
        <v>12</v>
      </c>
      <c r="AW274" s="10">
        <v>30</v>
      </c>
      <c r="AX274" s="10">
        <v>15</v>
      </c>
    </row>
    <row r="275" spans="1:50" ht="15">
      <c r="A275" s="253"/>
      <c r="B275" s="249" t="s">
        <v>120</v>
      </c>
      <c r="C275" s="13" t="s">
        <v>12</v>
      </c>
      <c r="D275" s="13">
        <v>1</v>
      </c>
      <c r="E275" s="13">
        <v>2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7</v>
      </c>
      <c r="O275" s="13">
        <v>18</v>
      </c>
      <c r="P275" s="13">
        <v>2</v>
      </c>
      <c r="Q275" s="13">
        <v>2</v>
      </c>
      <c r="R275" s="13">
        <v>0</v>
      </c>
      <c r="S275" s="13">
        <v>0</v>
      </c>
      <c r="T275" s="13">
        <v>1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27">
        <f t="shared" si="235"/>
        <v>11</v>
      </c>
      <c r="AI275" s="27">
        <f t="shared" si="236"/>
        <v>22</v>
      </c>
      <c r="AJ275" s="27">
        <f t="shared" si="237"/>
        <v>33</v>
      </c>
      <c r="AM275">
        <v>11</v>
      </c>
      <c r="AN275">
        <v>22</v>
      </c>
      <c r="AO275">
        <v>33</v>
      </c>
      <c r="AQ275">
        <f t="shared" si="239"/>
        <v>0</v>
      </c>
      <c r="AR275">
        <f t="shared" si="240"/>
        <v>0</v>
      </c>
      <c r="AS275">
        <f t="shared" si="241"/>
        <v>0</v>
      </c>
      <c r="AT275" s="208" t="s">
        <v>8</v>
      </c>
      <c r="AU275" s="209"/>
      <c r="AV275" s="21" t="s">
        <v>76</v>
      </c>
      <c r="AW275" s="23">
        <f>AW270</f>
        <v>174</v>
      </c>
      <c r="AX275" s="23">
        <f aca="true" t="shared" si="243" ref="AX275">AX270</f>
        <v>325</v>
      </c>
    </row>
    <row r="276" spans="1:50" ht="15">
      <c r="A276" s="253"/>
      <c r="B276" s="250"/>
      <c r="C276" s="13" t="s">
        <v>13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13">
        <v>0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27">
        <f t="shared" si="235"/>
        <v>3</v>
      </c>
      <c r="AI276" s="27">
        <f t="shared" si="236"/>
        <v>0</v>
      </c>
      <c r="AJ276" s="27">
        <f t="shared" si="237"/>
        <v>3</v>
      </c>
      <c r="AM276">
        <v>3</v>
      </c>
      <c r="AN276">
        <v>0</v>
      </c>
      <c r="AO276">
        <v>3</v>
      </c>
      <c r="AQ276">
        <f t="shared" si="239"/>
        <v>0</v>
      </c>
      <c r="AR276">
        <f t="shared" si="240"/>
        <v>0</v>
      </c>
      <c r="AS276">
        <f t="shared" si="241"/>
        <v>0</v>
      </c>
      <c r="AT276" s="210"/>
      <c r="AU276" s="211"/>
      <c r="AV276" s="21" t="s">
        <v>12</v>
      </c>
      <c r="AW276" s="23">
        <f>AW274+AW272+AW271+AW268+AW266+AW264+AW254+AW210+AW194+AW192+AW190+AW188+AW186+AW184+AW152+AW150+AW148+AW146+AW144</f>
        <v>1264</v>
      </c>
      <c r="AX276" s="23">
        <f aca="true" t="shared" si="244" ref="AX276">AX274+AX272+AX271+AX268+AX266+AX264+AX254+AX210+AX194+AX192+AX190+AX188+AX186+AX184+AX152+AX150+AX148+AX146+AX144</f>
        <v>1173</v>
      </c>
    </row>
    <row r="277" spans="1:50" ht="15">
      <c r="A277" s="253"/>
      <c r="B277" s="249" t="s">
        <v>121</v>
      </c>
      <c r="C277" s="13" t="s">
        <v>12</v>
      </c>
      <c r="D277" s="13">
        <v>1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1</v>
      </c>
      <c r="K277" s="13">
        <v>0</v>
      </c>
      <c r="L277" s="13">
        <v>1</v>
      </c>
      <c r="M277" s="13">
        <v>2</v>
      </c>
      <c r="N277" s="13">
        <v>6</v>
      </c>
      <c r="O277" s="13">
        <v>9</v>
      </c>
      <c r="P277" s="13">
        <v>5</v>
      </c>
      <c r="Q277" s="13">
        <v>3</v>
      </c>
      <c r="R277" s="13">
        <v>0</v>
      </c>
      <c r="S277" s="13">
        <v>0</v>
      </c>
      <c r="T277" s="13">
        <v>1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27">
        <f t="shared" si="235"/>
        <v>15</v>
      </c>
      <c r="AI277" s="27">
        <f t="shared" si="236"/>
        <v>15</v>
      </c>
      <c r="AJ277" s="27">
        <f t="shared" si="237"/>
        <v>30</v>
      </c>
      <c r="AM277">
        <v>15</v>
      </c>
      <c r="AN277">
        <v>15</v>
      </c>
      <c r="AO277">
        <v>30</v>
      </c>
      <c r="AQ277">
        <f t="shared" si="239"/>
        <v>0</v>
      </c>
      <c r="AR277">
        <f t="shared" si="240"/>
        <v>0</v>
      </c>
      <c r="AS277">
        <f t="shared" si="241"/>
        <v>0</v>
      </c>
      <c r="AT277" s="210"/>
      <c r="AU277" s="211"/>
      <c r="AV277" s="21" t="s">
        <v>13</v>
      </c>
      <c r="AW277" s="21">
        <f>AW273+AW269+AW267+AW265+AW255+AW211+AW195+AW193+AW191+AW189+AW187+AW185+AW153+AW151+AW149+AW147+AW145</f>
        <v>43</v>
      </c>
      <c r="AX277" s="21">
        <f aca="true" t="shared" si="245" ref="AX277">AX273+AX269+AX267+AX265+AX255+AX211+AX195+AX193+AX191+AX189+AX187+AX185+AX153+AX151+AX149+AX147+AX145</f>
        <v>37</v>
      </c>
    </row>
    <row r="278" spans="1:50" ht="15">
      <c r="A278" s="253"/>
      <c r="B278" s="250"/>
      <c r="C278" s="13" t="s">
        <v>13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27">
        <f t="shared" si="235"/>
        <v>0</v>
      </c>
      <c r="AI278" s="27">
        <f t="shared" si="236"/>
        <v>0</v>
      </c>
      <c r="AJ278" s="27">
        <f t="shared" si="237"/>
        <v>0</v>
      </c>
      <c r="AM278">
        <v>0</v>
      </c>
      <c r="AN278">
        <v>0</v>
      </c>
      <c r="AO278">
        <v>0</v>
      </c>
      <c r="AQ278">
        <f t="shared" si="239"/>
        <v>0</v>
      </c>
      <c r="AR278">
        <f t="shared" si="240"/>
        <v>0</v>
      </c>
      <c r="AS278">
        <f t="shared" si="241"/>
        <v>0</v>
      </c>
      <c r="AT278" s="212"/>
      <c r="AU278" s="213"/>
      <c r="AV278" s="21" t="s">
        <v>8</v>
      </c>
      <c r="AW278" s="21">
        <f>AW277+AW276+AW275</f>
        <v>1481</v>
      </c>
      <c r="AX278" s="21">
        <f aca="true" t="shared" si="246" ref="AX278">AX277+AX276+AX275</f>
        <v>1535</v>
      </c>
    </row>
    <row r="279" spans="1:50" ht="15">
      <c r="A279" s="253"/>
      <c r="B279" s="249" t="s">
        <v>122</v>
      </c>
      <c r="C279" s="13" t="s">
        <v>12</v>
      </c>
      <c r="D279" s="13">
        <v>0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1</v>
      </c>
      <c r="M279" s="13">
        <v>0</v>
      </c>
      <c r="N279" s="13">
        <v>11</v>
      </c>
      <c r="O279" s="13">
        <v>10</v>
      </c>
      <c r="P279" s="13">
        <v>2</v>
      </c>
      <c r="Q279" s="13">
        <v>2</v>
      </c>
      <c r="R279" s="13">
        <v>0</v>
      </c>
      <c r="S279" s="13">
        <v>0</v>
      </c>
      <c r="T279" s="13">
        <v>1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27">
        <f t="shared" si="235"/>
        <v>15</v>
      </c>
      <c r="AI279" s="27">
        <f t="shared" si="236"/>
        <v>13</v>
      </c>
      <c r="AJ279" s="27">
        <f t="shared" si="237"/>
        <v>28</v>
      </c>
      <c r="AM279">
        <v>15</v>
      </c>
      <c r="AN279">
        <v>13</v>
      </c>
      <c r="AO279">
        <v>28</v>
      </c>
      <c r="AQ279">
        <f t="shared" si="239"/>
        <v>0</v>
      </c>
      <c r="AR279">
        <f t="shared" si="240"/>
        <v>0</v>
      </c>
      <c r="AS279">
        <f t="shared" si="241"/>
        <v>0</v>
      </c>
      <c r="AT279" s="7"/>
      <c r="AU279" s="7"/>
      <c r="AV279" s="7"/>
      <c r="AW279" s="7"/>
      <c r="AX279" s="7"/>
    </row>
    <row r="280" spans="1:50" ht="15">
      <c r="A280" s="253"/>
      <c r="B280" s="250"/>
      <c r="C280" s="13" t="s">
        <v>13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1</v>
      </c>
      <c r="Q280" s="13">
        <v>1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27">
        <f t="shared" si="235"/>
        <v>1</v>
      </c>
      <c r="AI280" s="27">
        <f t="shared" si="236"/>
        <v>2</v>
      </c>
      <c r="AJ280" s="27">
        <f t="shared" si="237"/>
        <v>3</v>
      </c>
      <c r="AM280">
        <v>1</v>
      </c>
      <c r="AN280">
        <v>2</v>
      </c>
      <c r="AO280">
        <v>3</v>
      </c>
      <c r="AQ280">
        <f t="shared" si="239"/>
        <v>0</v>
      </c>
      <c r="AR280">
        <f t="shared" si="240"/>
        <v>0</v>
      </c>
      <c r="AS280">
        <f t="shared" si="241"/>
        <v>0</v>
      </c>
      <c r="AT280" s="7"/>
      <c r="AU280" s="7"/>
      <c r="AV280" s="7"/>
      <c r="AW280" s="7"/>
      <c r="AX280" s="7"/>
    </row>
    <row r="281" spans="1:50" ht="15">
      <c r="A281" s="253"/>
      <c r="B281" s="155" t="s">
        <v>34</v>
      </c>
      <c r="C281" s="28" t="s">
        <v>12</v>
      </c>
      <c r="D281" s="28">
        <f>D279+D277+D275+D273+D271+D269+D267+D265</f>
        <v>4</v>
      </c>
      <c r="E281" s="28">
        <f aca="true" t="shared" si="247" ref="E281:AG281">E279+E277+E275+E273+E271+E269+E267+E265</f>
        <v>9</v>
      </c>
      <c r="F281" s="28">
        <f t="shared" si="247"/>
        <v>0</v>
      </c>
      <c r="G281" s="28">
        <f t="shared" si="247"/>
        <v>0</v>
      </c>
      <c r="H281" s="28">
        <f t="shared" si="247"/>
        <v>3</v>
      </c>
      <c r="I281" s="28">
        <f t="shared" si="247"/>
        <v>0</v>
      </c>
      <c r="J281" s="28">
        <f t="shared" si="247"/>
        <v>3</v>
      </c>
      <c r="K281" s="28">
        <f t="shared" si="247"/>
        <v>3</v>
      </c>
      <c r="L281" s="28">
        <f t="shared" si="247"/>
        <v>8</v>
      </c>
      <c r="M281" s="28">
        <f t="shared" si="247"/>
        <v>7</v>
      </c>
      <c r="N281" s="28">
        <f t="shared" si="247"/>
        <v>65</v>
      </c>
      <c r="O281" s="28">
        <f t="shared" si="247"/>
        <v>85</v>
      </c>
      <c r="P281" s="28">
        <f t="shared" si="247"/>
        <v>28</v>
      </c>
      <c r="Q281" s="28">
        <f t="shared" si="247"/>
        <v>20</v>
      </c>
      <c r="R281" s="28">
        <f t="shared" si="247"/>
        <v>0</v>
      </c>
      <c r="S281" s="28">
        <f t="shared" si="247"/>
        <v>0</v>
      </c>
      <c r="T281" s="28">
        <f t="shared" si="247"/>
        <v>10</v>
      </c>
      <c r="U281" s="28">
        <f t="shared" si="247"/>
        <v>1</v>
      </c>
      <c r="V281" s="28">
        <f t="shared" si="247"/>
        <v>0</v>
      </c>
      <c r="W281" s="28">
        <f t="shared" si="247"/>
        <v>1</v>
      </c>
      <c r="X281" s="28">
        <f t="shared" si="247"/>
        <v>0</v>
      </c>
      <c r="Y281" s="28">
        <f t="shared" si="247"/>
        <v>0</v>
      </c>
      <c r="Z281" s="28">
        <f t="shared" si="247"/>
        <v>0</v>
      </c>
      <c r="AA281" s="28">
        <f t="shared" si="247"/>
        <v>0</v>
      </c>
      <c r="AB281" s="28">
        <f t="shared" si="247"/>
        <v>0</v>
      </c>
      <c r="AC281" s="28">
        <f t="shared" si="247"/>
        <v>0</v>
      </c>
      <c r="AD281" s="28">
        <f t="shared" si="247"/>
        <v>0</v>
      </c>
      <c r="AE281" s="28">
        <f t="shared" si="247"/>
        <v>0</v>
      </c>
      <c r="AF281" s="28">
        <f t="shared" si="247"/>
        <v>0</v>
      </c>
      <c r="AG281" s="28">
        <f t="shared" si="247"/>
        <v>0</v>
      </c>
      <c r="AH281" s="27">
        <f t="shared" si="235"/>
        <v>121</v>
      </c>
      <c r="AI281" s="27">
        <f t="shared" si="236"/>
        <v>126</v>
      </c>
      <c r="AJ281" s="27">
        <f t="shared" si="237"/>
        <v>247</v>
      </c>
      <c r="AM281">
        <v>121</v>
      </c>
      <c r="AN281">
        <v>126</v>
      </c>
      <c r="AO281">
        <v>247</v>
      </c>
      <c r="AQ281">
        <f t="shared" si="239"/>
        <v>0</v>
      </c>
      <c r="AR281">
        <f t="shared" si="240"/>
        <v>0</v>
      </c>
      <c r="AS281">
        <f t="shared" si="241"/>
        <v>0</v>
      </c>
      <c r="AT281" s="7"/>
      <c r="AU281" s="7"/>
      <c r="AV281" s="7"/>
      <c r="AW281" s="7"/>
      <c r="AX281" s="7"/>
    </row>
    <row r="282" spans="1:50" ht="15">
      <c r="A282" s="254"/>
      <c r="B282" s="156"/>
      <c r="C282" s="28" t="s">
        <v>13</v>
      </c>
      <c r="D282" s="28">
        <f>D280+D278+D276+D274+D272+D270+D268+D266</f>
        <v>1</v>
      </c>
      <c r="E282" s="28">
        <f aca="true" t="shared" si="248" ref="E282:AG282">E280+E278+E276+E274+E272+E270+E268+E266</f>
        <v>0</v>
      </c>
      <c r="F282" s="28">
        <f t="shared" si="248"/>
        <v>0</v>
      </c>
      <c r="G282" s="28">
        <f t="shared" si="248"/>
        <v>0</v>
      </c>
      <c r="H282" s="28">
        <f t="shared" si="248"/>
        <v>0</v>
      </c>
      <c r="I282" s="28">
        <f t="shared" si="248"/>
        <v>0</v>
      </c>
      <c r="J282" s="28">
        <f t="shared" si="248"/>
        <v>0</v>
      </c>
      <c r="K282" s="28">
        <f t="shared" si="248"/>
        <v>1</v>
      </c>
      <c r="L282" s="28">
        <f t="shared" si="248"/>
        <v>0</v>
      </c>
      <c r="M282" s="28">
        <f t="shared" si="248"/>
        <v>0</v>
      </c>
      <c r="N282" s="28">
        <f t="shared" si="248"/>
        <v>5</v>
      </c>
      <c r="O282" s="28">
        <f t="shared" si="248"/>
        <v>3</v>
      </c>
      <c r="P282" s="28">
        <f t="shared" si="248"/>
        <v>3</v>
      </c>
      <c r="Q282" s="28">
        <f t="shared" si="248"/>
        <v>2</v>
      </c>
      <c r="R282" s="28">
        <f t="shared" si="248"/>
        <v>0</v>
      </c>
      <c r="S282" s="28">
        <f t="shared" si="248"/>
        <v>0</v>
      </c>
      <c r="T282" s="28">
        <f t="shared" si="248"/>
        <v>0</v>
      </c>
      <c r="U282" s="28">
        <f t="shared" si="248"/>
        <v>0</v>
      </c>
      <c r="V282" s="28">
        <f t="shared" si="248"/>
        <v>0</v>
      </c>
      <c r="W282" s="28">
        <f t="shared" si="248"/>
        <v>0</v>
      </c>
      <c r="X282" s="28">
        <f t="shared" si="248"/>
        <v>0</v>
      </c>
      <c r="Y282" s="28">
        <f t="shared" si="248"/>
        <v>0</v>
      </c>
      <c r="Z282" s="28">
        <f t="shared" si="248"/>
        <v>0</v>
      </c>
      <c r="AA282" s="28">
        <f t="shared" si="248"/>
        <v>0</v>
      </c>
      <c r="AB282" s="28">
        <f t="shared" si="248"/>
        <v>1</v>
      </c>
      <c r="AC282" s="28">
        <f t="shared" si="248"/>
        <v>0</v>
      </c>
      <c r="AD282" s="28">
        <f t="shared" si="248"/>
        <v>0</v>
      </c>
      <c r="AE282" s="28">
        <f t="shared" si="248"/>
        <v>0</v>
      </c>
      <c r="AF282" s="28">
        <f t="shared" si="248"/>
        <v>0</v>
      </c>
      <c r="AG282" s="28">
        <f t="shared" si="248"/>
        <v>0</v>
      </c>
      <c r="AH282" s="27">
        <f t="shared" si="235"/>
        <v>10</v>
      </c>
      <c r="AI282" s="27">
        <f t="shared" si="236"/>
        <v>6</v>
      </c>
      <c r="AJ282" s="27">
        <f t="shared" si="237"/>
        <v>16</v>
      </c>
      <c r="AM282">
        <v>10</v>
      </c>
      <c r="AN282">
        <v>6</v>
      </c>
      <c r="AO282">
        <v>16</v>
      </c>
      <c r="AQ282">
        <f t="shared" si="239"/>
        <v>0</v>
      </c>
      <c r="AR282">
        <f t="shared" si="240"/>
        <v>0</v>
      </c>
      <c r="AS282">
        <f t="shared" si="241"/>
        <v>0</v>
      </c>
      <c r="AT282" s="7"/>
      <c r="AU282" s="7"/>
      <c r="AV282" s="7"/>
      <c r="AW282" s="7"/>
      <c r="AX282" s="7"/>
    </row>
    <row r="283" spans="1:50" ht="15">
      <c r="A283" s="181" t="s">
        <v>37</v>
      </c>
      <c r="B283" s="259" t="s">
        <v>123</v>
      </c>
      <c r="C283" s="28" t="s">
        <v>12</v>
      </c>
      <c r="D283" s="28">
        <v>0</v>
      </c>
      <c r="E283" s="28">
        <v>2</v>
      </c>
      <c r="F283" s="28">
        <v>0</v>
      </c>
      <c r="G283" s="28">
        <v>0</v>
      </c>
      <c r="H283" s="28">
        <v>2</v>
      </c>
      <c r="I283" s="28">
        <v>0</v>
      </c>
      <c r="J283" s="28">
        <v>3</v>
      </c>
      <c r="K283" s="28">
        <v>0</v>
      </c>
      <c r="L283" s="28">
        <v>0</v>
      </c>
      <c r="M283" s="28">
        <v>0</v>
      </c>
      <c r="N283" s="28">
        <v>1</v>
      </c>
      <c r="O283" s="28">
        <v>2</v>
      </c>
      <c r="P283" s="28">
        <v>9</v>
      </c>
      <c r="Q283" s="28">
        <v>6</v>
      </c>
      <c r="R283" s="28">
        <v>1</v>
      </c>
      <c r="S283" s="28">
        <v>0</v>
      </c>
      <c r="T283" s="28">
        <v>1</v>
      </c>
      <c r="U283" s="28">
        <v>0</v>
      </c>
      <c r="V283" s="28">
        <v>0</v>
      </c>
      <c r="W283" s="28">
        <v>0</v>
      </c>
      <c r="X283" s="28">
        <v>1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7">
        <f t="shared" si="235"/>
        <v>18</v>
      </c>
      <c r="AI283" s="27">
        <f t="shared" si="236"/>
        <v>10</v>
      </c>
      <c r="AJ283" s="27">
        <f t="shared" si="237"/>
        <v>28</v>
      </c>
      <c r="AM283">
        <v>18</v>
      </c>
      <c r="AN283">
        <v>10</v>
      </c>
      <c r="AO283">
        <v>28</v>
      </c>
      <c r="AQ283">
        <f t="shared" si="239"/>
        <v>0</v>
      </c>
      <c r="AR283">
        <f t="shared" si="240"/>
        <v>0</v>
      </c>
      <c r="AS283">
        <f t="shared" si="241"/>
        <v>0</v>
      </c>
      <c r="AT283" s="7"/>
      <c r="AU283" s="7"/>
      <c r="AV283" s="7"/>
      <c r="AW283" s="7"/>
      <c r="AX283" s="7"/>
    </row>
    <row r="284" spans="1:50" ht="15">
      <c r="A284" s="182"/>
      <c r="B284" s="260"/>
      <c r="C284" s="28" t="s">
        <v>13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7">
        <f t="shared" si="235"/>
        <v>0</v>
      </c>
      <c r="AI284" s="27">
        <f t="shared" si="236"/>
        <v>0</v>
      </c>
      <c r="AJ284" s="27">
        <f t="shared" si="237"/>
        <v>0</v>
      </c>
      <c r="AM284">
        <v>0</v>
      </c>
      <c r="AN284">
        <v>0</v>
      </c>
      <c r="AO284">
        <v>0</v>
      </c>
      <c r="AQ284">
        <f t="shared" si="239"/>
        <v>0</v>
      </c>
      <c r="AR284">
        <f t="shared" si="240"/>
        <v>0</v>
      </c>
      <c r="AS284">
        <f t="shared" si="241"/>
        <v>0</v>
      </c>
      <c r="AT284" s="7"/>
      <c r="AU284" s="7"/>
      <c r="AV284" s="7"/>
      <c r="AW284" s="7"/>
      <c r="AX284" s="7"/>
    </row>
    <row r="285" spans="1:50" ht="15">
      <c r="A285" s="182"/>
      <c r="B285" s="249" t="s">
        <v>23</v>
      </c>
      <c r="C285" s="13" t="s">
        <v>12</v>
      </c>
      <c r="D285" s="13">
        <v>0</v>
      </c>
      <c r="E285" s="13">
        <v>0</v>
      </c>
      <c r="F285" s="13">
        <v>0</v>
      </c>
      <c r="G285" s="13">
        <v>0</v>
      </c>
      <c r="H285" s="13">
        <v>1</v>
      </c>
      <c r="I285" s="13">
        <v>0</v>
      </c>
      <c r="J285" s="13">
        <v>1</v>
      </c>
      <c r="K285" s="13">
        <v>0</v>
      </c>
      <c r="L285" s="13">
        <v>0</v>
      </c>
      <c r="M285" s="13">
        <v>0</v>
      </c>
      <c r="N285" s="13">
        <v>2</v>
      </c>
      <c r="O285" s="13">
        <v>0</v>
      </c>
      <c r="P285" s="13">
        <v>10</v>
      </c>
      <c r="Q285" s="13">
        <v>4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2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27">
        <f t="shared" si="235"/>
        <v>16</v>
      </c>
      <c r="AI285" s="27">
        <f t="shared" si="236"/>
        <v>4</v>
      </c>
      <c r="AJ285" s="27">
        <f t="shared" si="237"/>
        <v>20</v>
      </c>
      <c r="AM285">
        <v>16</v>
      </c>
      <c r="AN285">
        <v>4</v>
      </c>
      <c r="AO285">
        <v>20</v>
      </c>
      <c r="AQ285">
        <f t="shared" si="239"/>
        <v>0</v>
      </c>
      <c r="AR285">
        <f t="shared" si="240"/>
        <v>0</v>
      </c>
      <c r="AS285">
        <f t="shared" si="241"/>
        <v>0</v>
      </c>
      <c r="AT285" s="7"/>
      <c r="AU285" s="7"/>
      <c r="AV285" s="7"/>
      <c r="AW285" s="7"/>
      <c r="AX285" s="7"/>
    </row>
    <row r="286" spans="1:50" ht="15">
      <c r="A286" s="182"/>
      <c r="B286" s="250"/>
      <c r="C286" s="13" t="s">
        <v>13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27">
        <f t="shared" si="235"/>
        <v>0</v>
      </c>
      <c r="AI286" s="27">
        <f t="shared" si="236"/>
        <v>0</v>
      </c>
      <c r="AJ286" s="27">
        <f t="shared" si="237"/>
        <v>0</v>
      </c>
      <c r="AM286">
        <v>0</v>
      </c>
      <c r="AN286">
        <v>0</v>
      </c>
      <c r="AO286">
        <v>0</v>
      </c>
      <c r="AQ286">
        <f t="shared" si="239"/>
        <v>0</v>
      </c>
      <c r="AR286">
        <f t="shared" si="240"/>
        <v>0</v>
      </c>
      <c r="AS286">
        <f t="shared" si="241"/>
        <v>0</v>
      </c>
      <c r="AT286" s="7"/>
      <c r="AU286" s="7"/>
      <c r="AV286" s="7"/>
      <c r="AW286" s="7"/>
      <c r="AX286" s="7"/>
    </row>
    <row r="287" spans="1:50" ht="15">
      <c r="A287" s="182"/>
      <c r="B287" s="249" t="s">
        <v>124</v>
      </c>
      <c r="C287" s="13" t="s">
        <v>12</v>
      </c>
      <c r="D287" s="13">
        <v>0</v>
      </c>
      <c r="E287" s="13">
        <v>0</v>
      </c>
      <c r="F287" s="13">
        <v>0</v>
      </c>
      <c r="G287" s="13">
        <v>0</v>
      </c>
      <c r="H287" s="13">
        <v>4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4</v>
      </c>
      <c r="O287" s="13">
        <v>0</v>
      </c>
      <c r="P287" s="13">
        <v>6</v>
      </c>
      <c r="Q287" s="13">
        <v>4</v>
      </c>
      <c r="R287" s="13">
        <v>0</v>
      </c>
      <c r="S287" s="13">
        <v>0</v>
      </c>
      <c r="T287" s="13">
        <v>1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27">
        <f t="shared" si="235"/>
        <v>15</v>
      </c>
      <c r="AI287" s="27">
        <f t="shared" si="236"/>
        <v>4</v>
      </c>
      <c r="AJ287" s="27">
        <f t="shared" si="237"/>
        <v>19</v>
      </c>
      <c r="AM287">
        <v>15</v>
      </c>
      <c r="AN287">
        <v>4</v>
      </c>
      <c r="AO287">
        <v>19</v>
      </c>
      <c r="AQ287">
        <f t="shared" si="239"/>
        <v>0</v>
      </c>
      <c r="AR287">
        <f t="shared" si="240"/>
        <v>0</v>
      </c>
      <c r="AS287">
        <f t="shared" si="241"/>
        <v>0</v>
      </c>
      <c r="AT287" s="7"/>
      <c r="AU287" s="7"/>
      <c r="AV287" s="7"/>
      <c r="AW287" s="7"/>
      <c r="AX287" s="7"/>
    </row>
    <row r="288" spans="1:50" ht="15">
      <c r="A288" s="182"/>
      <c r="B288" s="250"/>
      <c r="C288" s="13" t="s">
        <v>13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27">
        <f t="shared" si="235"/>
        <v>0</v>
      </c>
      <c r="AI288" s="27">
        <f t="shared" si="236"/>
        <v>0</v>
      </c>
      <c r="AJ288" s="27">
        <f t="shared" si="237"/>
        <v>0</v>
      </c>
      <c r="AM288">
        <v>0</v>
      </c>
      <c r="AN288">
        <v>0</v>
      </c>
      <c r="AO288">
        <v>0</v>
      </c>
      <c r="AQ288">
        <f t="shared" si="239"/>
        <v>0</v>
      </c>
      <c r="AR288">
        <f t="shared" si="240"/>
        <v>0</v>
      </c>
      <c r="AS288">
        <f t="shared" si="241"/>
        <v>0</v>
      </c>
      <c r="AT288" s="7"/>
      <c r="AU288" s="7"/>
      <c r="AV288" s="7"/>
      <c r="AW288" s="7"/>
      <c r="AX288" s="7"/>
    </row>
    <row r="289" spans="1:50" ht="15">
      <c r="A289" s="182"/>
      <c r="B289" s="155" t="s">
        <v>34</v>
      </c>
      <c r="C289" s="28" t="s">
        <v>12</v>
      </c>
      <c r="D289" s="28">
        <f>D283+D285+D287</f>
        <v>0</v>
      </c>
      <c r="E289" s="28">
        <f aca="true" t="shared" si="249" ref="E289:AG289">E283+E285+E287</f>
        <v>2</v>
      </c>
      <c r="F289" s="28">
        <f t="shared" si="249"/>
        <v>0</v>
      </c>
      <c r="G289" s="28">
        <f t="shared" si="249"/>
        <v>0</v>
      </c>
      <c r="H289" s="28">
        <f t="shared" si="249"/>
        <v>7</v>
      </c>
      <c r="I289" s="28">
        <f t="shared" si="249"/>
        <v>0</v>
      </c>
      <c r="J289" s="28">
        <f t="shared" si="249"/>
        <v>4</v>
      </c>
      <c r="K289" s="28">
        <f t="shared" si="249"/>
        <v>0</v>
      </c>
      <c r="L289" s="28">
        <f t="shared" si="249"/>
        <v>0</v>
      </c>
      <c r="M289" s="28">
        <f t="shared" si="249"/>
        <v>0</v>
      </c>
      <c r="N289" s="28">
        <f t="shared" si="249"/>
        <v>7</v>
      </c>
      <c r="O289" s="28">
        <f t="shared" si="249"/>
        <v>2</v>
      </c>
      <c r="P289" s="28">
        <f t="shared" si="249"/>
        <v>25</v>
      </c>
      <c r="Q289" s="28">
        <f t="shared" si="249"/>
        <v>14</v>
      </c>
      <c r="R289" s="28">
        <f t="shared" si="249"/>
        <v>1</v>
      </c>
      <c r="S289" s="28">
        <f t="shared" si="249"/>
        <v>0</v>
      </c>
      <c r="T289" s="28">
        <f t="shared" si="249"/>
        <v>2</v>
      </c>
      <c r="U289" s="28">
        <f t="shared" si="249"/>
        <v>0</v>
      </c>
      <c r="V289" s="28">
        <f t="shared" si="249"/>
        <v>0</v>
      </c>
      <c r="W289" s="28">
        <f t="shared" si="249"/>
        <v>0</v>
      </c>
      <c r="X289" s="28">
        <f t="shared" si="249"/>
        <v>3</v>
      </c>
      <c r="Y289" s="28">
        <f t="shared" si="249"/>
        <v>0</v>
      </c>
      <c r="Z289" s="28">
        <f t="shared" si="249"/>
        <v>0</v>
      </c>
      <c r="AA289" s="28">
        <f t="shared" si="249"/>
        <v>0</v>
      </c>
      <c r="AB289" s="28">
        <f t="shared" si="249"/>
        <v>0</v>
      </c>
      <c r="AC289" s="28">
        <f t="shared" si="249"/>
        <v>0</v>
      </c>
      <c r="AD289" s="28">
        <f t="shared" si="249"/>
        <v>0</v>
      </c>
      <c r="AE289" s="28">
        <f t="shared" si="249"/>
        <v>0</v>
      </c>
      <c r="AF289" s="28">
        <f t="shared" si="249"/>
        <v>0</v>
      </c>
      <c r="AG289" s="28">
        <f t="shared" si="249"/>
        <v>0</v>
      </c>
      <c r="AH289" s="27">
        <f t="shared" si="235"/>
        <v>49</v>
      </c>
      <c r="AI289" s="27">
        <f t="shared" si="236"/>
        <v>18</v>
      </c>
      <c r="AJ289" s="27">
        <f t="shared" si="237"/>
        <v>67</v>
      </c>
      <c r="AM289">
        <v>49</v>
      </c>
      <c r="AN289">
        <v>18</v>
      </c>
      <c r="AO289">
        <v>67</v>
      </c>
      <c r="AQ289">
        <f t="shared" si="239"/>
        <v>0</v>
      </c>
      <c r="AR289">
        <f t="shared" si="240"/>
        <v>0</v>
      </c>
      <c r="AS289">
        <f t="shared" si="241"/>
        <v>0</v>
      </c>
      <c r="AT289" s="7"/>
      <c r="AU289" s="7"/>
      <c r="AV289" s="7"/>
      <c r="AW289" s="7"/>
      <c r="AX289" s="7"/>
    </row>
    <row r="290" spans="1:50" ht="15">
      <c r="A290" s="183"/>
      <c r="B290" s="156"/>
      <c r="C290" s="28" t="s">
        <v>13</v>
      </c>
      <c r="D290" s="28">
        <f>D284+D286+D288</f>
        <v>0</v>
      </c>
      <c r="E290" s="28">
        <f aca="true" t="shared" si="250" ref="E290:AG290">E284+E286+E288</f>
        <v>0</v>
      </c>
      <c r="F290" s="28">
        <f t="shared" si="250"/>
        <v>0</v>
      </c>
      <c r="G290" s="28">
        <f t="shared" si="250"/>
        <v>0</v>
      </c>
      <c r="H290" s="28">
        <f t="shared" si="250"/>
        <v>0</v>
      </c>
      <c r="I290" s="28">
        <f t="shared" si="250"/>
        <v>0</v>
      </c>
      <c r="J290" s="28">
        <f t="shared" si="250"/>
        <v>0</v>
      </c>
      <c r="K290" s="28">
        <f t="shared" si="250"/>
        <v>0</v>
      </c>
      <c r="L290" s="28">
        <f t="shared" si="250"/>
        <v>0</v>
      </c>
      <c r="M290" s="28">
        <f t="shared" si="250"/>
        <v>0</v>
      </c>
      <c r="N290" s="28">
        <f t="shared" si="250"/>
        <v>0</v>
      </c>
      <c r="O290" s="28">
        <f t="shared" si="250"/>
        <v>0</v>
      </c>
      <c r="P290" s="28">
        <f t="shared" si="250"/>
        <v>0</v>
      </c>
      <c r="Q290" s="28">
        <f t="shared" si="250"/>
        <v>0</v>
      </c>
      <c r="R290" s="28">
        <f t="shared" si="250"/>
        <v>0</v>
      </c>
      <c r="S290" s="28">
        <f t="shared" si="250"/>
        <v>0</v>
      </c>
      <c r="T290" s="28">
        <f t="shared" si="250"/>
        <v>0</v>
      </c>
      <c r="U290" s="28">
        <f t="shared" si="250"/>
        <v>0</v>
      </c>
      <c r="V290" s="28">
        <f t="shared" si="250"/>
        <v>0</v>
      </c>
      <c r="W290" s="28">
        <f t="shared" si="250"/>
        <v>0</v>
      </c>
      <c r="X290" s="28">
        <f t="shared" si="250"/>
        <v>0</v>
      </c>
      <c r="Y290" s="28">
        <f t="shared" si="250"/>
        <v>0</v>
      </c>
      <c r="Z290" s="28">
        <f t="shared" si="250"/>
        <v>0</v>
      </c>
      <c r="AA290" s="28">
        <f t="shared" si="250"/>
        <v>0</v>
      </c>
      <c r="AB290" s="28">
        <f t="shared" si="250"/>
        <v>0</v>
      </c>
      <c r="AC290" s="28">
        <f t="shared" si="250"/>
        <v>0</v>
      </c>
      <c r="AD290" s="28">
        <f t="shared" si="250"/>
        <v>0</v>
      </c>
      <c r="AE290" s="28">
        <f t="shared" si="250"/>
        <v>0</v>
      </c>
      <c r="AF290" s="28">
        <f t="shared" si="250"/>
        <v>0</v>
      </c>
      <c r="AG290" s="28">
        <f t="shared" si="250"/>
        <v>0</v>
      </c>
      <c r="AH290" s="27">
        <f t="shared" si="235"/>
        <v>0</v>
      </c>
      <c r="AI290" s="27">
        <f t="shared" si="236"/>
        <v>0</v>
      </c>
      <c r="AJ290" s="27">
        <f t="shared" si="237"/>
        <v>0</v>
      </c>
      <c r="AM290">
        <v>0</v>
      </c>
      <c r="AN290">
        <v>0</v>
      </c>
      <c r="AO290">
        <v>0</v>
      </c>
      <c r="AQ290">
        <f t="shared" si="239"/>
        <v>0</v>
      </c>
      <c r="AR290">
        <f t="shared" si="240"/>
        <v>0</v>
      </c>
      <c r="AS290">
        <f t="shared" si="241"/>
        <v>0</v>
      </c>
      <c r="AT290" s="7"/>
      <c r="AU290" s="7"/>
      <c r="AV290" s="7"/>
      <c r="AW290" s="7"/>
      <c r="AX290" s="7"/>
    </row>
    <row r="291" spans="1:45" ht="15">
      <c r="A291" s="251" t="s">
        <v>125</v>
      </c>
      <c r="B291" s="170"/>
      <c r="C291" s="12" t="s">
        <v>12</v>
      </c>
      <c r="D291" s="13">
        <v>0</v>
      </c>
      <c r="E291" s="13">
        <v>1</v>
      </c>
      <c r="F291" s="13">
        <v>0</v>
      </c>
      <c r="G291" s="13">
        <v>0</v>
      </c>
      <c r="H291" s="13">
        <v>0</v>
      </c>
      <c r="I291" s="13">
        <v>0</v>
      </c>
      <c r="J291" s="13">
        <v>1</v>
      </c>
      <c r="K291" s="13">
        <v>5</v>
      </c>
      <c r="L291" s="13">
        <v>4</v>
      </c>
      <c r="M291" s="13">
        <v>3</v>
      </c>
      <c r="N291" s="13">
        <v>39</v>
      </c>
      <c r="O291" s="13">
        <v>25</v>
      </c>
      <c r="P291" s="13">
        <v>6</v>
      </c>
      <c r="Q291" s="13">
        <v>10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27">
        <f t="shared" si="235"/>
        <v>50</v>
      </c>
      <c r="AI291" s="27">
        <f t="shared" si="236"/>
        <v>44</v>
      </c>
      <c r="AJ291" s="27">
        <f t="shared" si="237"/>
        <v>94</v>
      </c>
      <c r="AM291">
        <v>50</v>
      </c>
      <c r="AN291">
        <v>44</v>
      </c>
      <c r="AO291">
        <v>94</v>
      </c>
      <c r="AQ291">
        <f t="shared" si="239"/>
        <v>0</v>
      </c>
      <c r="AR291">
        <f t="shared" si="240"/>
        <v>0</v>
      </c>
      <c r="AS291">
        <f t="shared" si="241"/>
        <v>0</v>
      </c>
    </row>
    <row r="292" spans="1:50" ht="15">
      <c r="A292" s="171"/>
      <c r="B292" s="172"/>
      <c r="C292" s="12" t="s">
        <v>13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1</v>
      </c>
      <c r="O292" s="13">
        <v>2</v>
      </c>
      <c r="P292" s="13">
        <v>1</v>
      </c>
      <c r="Q292" s="13">
        <v>1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27">
        <f t="shared" si="235"/>
        <v>2</v>
      </c>
      <c r="AI292" s="27">
        <f t="shared" si="236"/>
        <v>3</v>
      </c>
      <c r="AJ292" s="27">
        <f t="shared" si="237"/>
        <v>5</v>
      </c>
      <c r="AM292">
        <v>2</v>
      </c>
      <c r="AN292">
        <v>3</v>
      </c>
      <c r="AO292">
        <v>5</v>
      </c>
      <c r="AQ292">
        <f t="shared" si="239"/>
        <v>0</v>
      </c>
      <c r="AR292">
        <f t="shared" si="240"/>
        <v>0</v>
      </c>
      <c r="AS292">
        <f t="shared" si="241"/>
        <v>0</v>
      </c>
      <c r="AT292" s="242" t="s">
        <v>0</v>
      </c>
      <c r="AU292" s="243"/>
      <c r="AV292" s="242" t="s">
        <v>1</v>
      </c>
      <c r="AW292" s="242" t="s">
        <v>2</v>
      </c>
      <c r="AX292" s="242"/>
    </row>
    <row r="293" spans="1:50" ht="15">
      <c r="A293" s="247" t="s">
        <v>127</v>
      </c>
      <c r="B293" s="170"/>
      <c r="C293" s="13" t="s">
        <v>12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14</v>
      </c>
      <c r="O293" s="13">
        <v>8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27">
        <f t="shared" si="235"/>
        <v>14</v>
      </c>
      <c r="AI293" s="27">
        <f t="shared" si="236"/>
        <v>8</v>
      </c>
      <c r="AJ293" s="27">
        <f t="shared" si="237"/>
        <v>22</v>
      </c>
      <c r="AM293">
        <v>14</v>
      </c>
      <c r="AN293">
        <v>8</v>
      </c>
      <c r="AO293">
        <v>22</v>
      </c>
      <c r="AQ293">
        <f t="shared" si="239"/>
        <v>0</v>
      </c>
      <c r="AR293">
        <f t="shared" si="240"/>
        <v>0</v>
      </c>
      <c r="AS293">
        <f t="shared" si="241"/>
        <v>0</v>
      </c>
      <c r="AT293" s="243"/>
      <c r="AU293" s="243"/>
      <c r="AV293" s="243"/>
      <c r="AW293" s="21" t="s">
        <v>9</v>
      </c>
      <c r="AX293" s="21" t="s">
        <v>10</v>
      </c>
    </row>
    <row r="294" spans="1:50" ht="26.25" customHeight="1">
      <c r="A294" s="248"/>
      <c r="B294" s="172"/>
      <c r="C294" s="13" t="s">
        <v>13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27">
        <f t="shared" si="235"/>
        <v>0</v>
      </c>
      <c r="AI294" s="27">
        <f t="shared" si="236"/>
        <v>0</v>
      </c>
      <c r="AJ294" s="27">
        <f t="shared" si="237"/>
        <v>0</v>
      </c>
      <c r="AM294">
        <v>0</v>
      </c>
      <c r="AN294">
        <v>0</v>
      </c>
      <c r="AO294">
        <v>0</v>
      </c>
      <c r="AQ294">
        <f t="shared" si="239"/>
        <v>0</v>
      </c>
      <c r="AR294">
        <f t="shared" si="240"/>
        <v>0</v>
      </c>
      <c r="AS294">
        <f t="shared" si="241"/>
        <v>0</v>
      </c>
      <c r="AT294" s="244" t="s">
        <v>11</v>
      </c>
      <c r="AU294" s="245"/>
      <c r="AV294" s="11" t="s">
        <v>12</v>
      </c>
      <c r="AW294" s="11">
        <v>12</v>
      </c>
      <c r="AX294" s="11">
        <v>5</v>
      </c>
    </row>
    <row r="295" spans="1:50" ht="15">
      <c r="A295" s="165" t="s">
        <v>42</v>
      </c>
      <c r="B295" s="186" t="s">
        <v>43</v>
      </c>
      <c r="C295" s="12" t="s">
        <v>12</v>
      </c>
      <c r="D295" s="2">
        <v>1</v>
      </c>
      <c r="E295" s="2">
        <v>9</v>
      </c>
      <c r="F295" s="2">
        <v>0</v>
      </c>
      <c r="G295" s="2">
        <v>0</v>
      </c>
      <c r="H295" s="2">
        <v>9</v>
      </c>
      <c r="I295" s="2">
        <v>0</v>
      </c>
      <c r="J295" s="2">
        <v>1</v>
      </c>
      <c r="K295" s="2">
        <v>6</v>
      </c>
      <c r="L295" s="2">
        <v>3</v>
      </c>
      <c r="M295" s="2">
        <v>1</v>
      </c>
      <c r="N295" s="2">
        <v>34</v>
      </c>
      <c r="O295" s="2">
        <v>47</v>
      </c>
      <c r="P295" s="2">
        <v>14</v>
      </c>
      <c r="Q295" s="2">
        <v>18</v>
      </c>
      <c r="R295" s="2">
        <v>6</v>
      </c>
      <c r="S295" s="2">
        <v>1</v>
      </c>
      <c r="T295" s="2">
        <v>6</v>
      </c>
      <c r="U295" s="2">
        <v>0</v>
      </c>
      <c r="V295" s="2">
        <v>4</v>
      </c>
      <c r="W295" s="2">
        <v>0</v>
      </c>
      <c r="X295" s="2">
        <v>4</v>
      </c>
      <c r="Y295" s="2">
        <v>0</v>
      </c>
      <c r="Z295" s="2">
        <v>0</v>
      </c>
      <c r="AA295" s="2">
        <v>0</v>
      </c>
      <c r="AB295" s="2">
        <v>0</v>
      </c>
      <c r="AC295" s="2">
        <v>2</v>
      </c>
      <c r="AD295" s="2">
        <v>0</v>
      </c>
      <c r="AE295" s="2">
        <v>0</v>
      </c>
      <c r="AF295" s="2">
        <v>0</v>
      </c>
      <c r="AG295" s="2">
        <v>0</v>
      </c>
      <c r="AH295" s="27">
        <f t="shared" si="235"/>
        <v>82</v>
      </c>
      <c r="AI295" s="27">
        <f t="shared" si="236"/>
        <v>84</v>
      </c>
      <c r="AJ295" s="27">
        <f t="shared" si="237"/>
        <v>166</v>
      </c>
      <c r="AM295">
        <v>82</v>
      </c>
      <c r="AN295">
        <v>84</v>
      </c>
      <c r="AO295">
        <v>166</v>
      </c>
      <c r="AQ295">
        <f t="shared" si="239"/>
        <v>0</v>
      </c>
      <c r="AR295">
        <f t="shared" si="240"/>
        <v>0</v>
      </c>
      <c r="AS295">
        <f t="shared" si="241"/>
        <v>0</v>
      </c>
      <c r="AT295" s="245"/>
      <c r="AU295" s="245"/>
      <c r="AV295" s="11" t="s">
        <v>13</v>
      </c>
      <c r="AW295" s="11">
        <v>0</v>
      </c>
      <c r="AX295" s="11">
        <v>0</v>
      </c>
    </row>
    <row r="296" spans="1:50" ht="15">
      <c r="A296" s="165"/>
      <c r="B296" s="187"/>
      <c r="C296" s="12" t="s">
        <v>13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</v>
      </c>
      <c r="L296" s="2">
        <v>0</v>
      </c>
      <c r="M296" s="2">
        <v>0</v>
      </c>
      <c r="N296" s="2">
        <v>10</v>
      </c>
      <c r="O296" s="2">
        <v>10</v>
      </c>
      <c r="P296" s="2">
        <v>3</v>
      </c>
      <c r="Q296" s="2">
        <v>2</v>
      </c>
      <c r="R296" s="2">
        <v>1</v>
      </c>
      <c r="S296" s="2">
        <v>0</v>
      </c>
      <c r="T296" s="2">
        <v>1</v>
      </c>
      <c r="U296" s="2">
        <v>1</v>
      </c>
      <c r="V296" s="2">
        <v>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7">
        <f t="shared" si="235"/>
        <v>17</v>
      </c>
      <c r="AI296" s="27">
        <f t="shared" si="236"/>
        <v>14</v>
      </c>
      <c r="AJ296" s="27">
        <f t="shared" si="237"/>
        <v>31</v>
      </c>
      <c r="AM296">
        <v>17</v>
      </c>
      <c r="AN296">
        <v>14</v>
      </c>
      <c r="AO296">
        <v>31</v>
      </c>
      <c r="AQ296">
        <f t="shared" si="239"/>
        <v>0</v>
      </c>
      <c r="AR296">
        <f t="shared" si="240"/>
        <v>0</v>
      </c>
      <c r="AS296">
        <f t="shared" si="241"/>
        <v>0</v>
      </c>
      <c r="AT296" s="235" t="s">
        <v>14</v>
      </c>
      <c r="AU296" s="235"/>
      <c r="AV296" s="11" t="s">
        <v>12</v>
      </c>
      <c r="AW296" s="11">
        <v>37</v>
      </c>
      <c r="AX296" s="11">
        <v>4</v>
      </c>
    </row>
    <row r="297" spans="1:50" ht="15">
      <c r="A297" s="165"/>
      <c r="B297" s="186" t="s">
        <v>44</v>
      </c>
      <c r="C297" s="12" t="s">
        <v>12</v>
      </c>
      <c r="D297" s="13">
        <v>1</v>
      </c>
      <c r="E297" s="13">
        <v>2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1</v>
      </c>
      <c r="M297" s="13">
        <v>1</v>
      </c>
      <c r="N297" s="13">
        <v>16</v>
      </c>
      <c r="O297" s="13">
        <v>31</v>
      </c>
      <c r="P297" s="13">
        <v>3</v>
      </c>
      <c r="Q297" s="13">
        <v>8</v>
      </c>
      <c r="R297" s="13">
        <v>0</v>
      </c>
      <c r="S297" s="13">
        <v>0</v>
      </c>
      <c r="T297" s="13">
        <v>0</v>
      </c>
      <c r="U297" s="13">
        <v>0</v>
      </c>
      <c r="V297" s="13">
        <v>2</v>
      </c>
      <c r="W297" s="13">
        <v>0</v>
      </c>
      <c r="X297" s="13">
        <v>0</v>
      </c>
      <c r="Y297" s="13">
        <v>1</v>
      </c>
      <c r="Z297" s="13">
        <v>1</v>
      </c>
      <c r="AA297" s="13">
        <v>0</v>
      </c>
      <c r="AB297" s="13">
        <v>1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27">
        <f t="shared" si="235"/>
        <v>25</v>
      </c>
      <c r="AI297" s="27">
        <f t="shared" si="236"/>
        <v>43</v>
      </c>
      <c r="AJ297" s="27">
        <f t="shared" si="237"/>
        <v>68</v>
      </c>
      <c r="AM297">
        <v>25</v>
      </c>
      <c r="AN297">
        <v>43</v>
      </c>
      <c r="AO297">
        <v>68</v>
      </c>
      <c r="AQ297">
        <f t="shared" si="239"/>
        <v>0</v>
      </c>
      <c r="AR297">
        <f t="shared" si="240"/>
        <v>0</v>
      </c>
      <c r="AS297">
        <f t="shared" si="241"/>
        <v>0</v>
      </c>
      <c r="AT297" s="235"/>
      <c r="AU297" s="235"/>
      <c r="AV297" s="11" t="s">
        <v>13</v>
      </c>
      <c r="AW297" s="11">
        <v>0</v>
      </c>
      <c r="AX297" s="11">
        <v>0</v>
      </c>
    </row>
    <row r="298" spans="1:50" ht="15">
      <c r="A298" s="165"/>
      <c r="B298" s="187"/>
      <c r="C298" s="12" t="s">
        <v>13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27">
        <f t="shared" si="235"/>
        <v>0</v>
      </c>
      <c r="AI298" s="27">
        <f t="shared" si="236"/>
        <v>0</v>
      </c>
      <c r="AJ298" s="27">
        <f t="shared" si="237"/>
        <v>0</v>
      </c>
      <c r="AM298">
        <v>0</v>
      </c>
      <c r="AN298">
        <v>0</v>
      </c>
      <c r="AO298">
        <v>0</v>
      </c>
      <c r="AQ298">
        <f t="shared" si="239"/>
        <v>0</v>
      </c>
      <c r="AR298">
        <f t="shared" si="240"/>
        <v>0</v>
      </c>
      <c r="AS298">
        <f t="shared" si="241"/>
        <v>0</v>
      </c>
      <c r="AT298" s="235" t="s">
        <v>15</v>
      </c>
      <c r="AU298" s="235"/>
      <c r="AV298" s="11" t="s">
        <v>12</v>
      </c>
      <c r="AW298" s="11">
        <v>15</v>
      </c>
      <c r="AX298" s="11">
        <v>4</v>
      </c>
    </row>
    <row r="299" spans="1:50" ht="15">
      <c r="A299" s="165"/>
      <c r="B299" s="186" t="s">
        <v>45</v>
      </c>
      <c r="C299" s="12" t="s">
        <v>12</v>
      </c>
      <c r="D299" s="13">
        <v>0</v>
      </c>
      <c r="E299" s="13">
        <v>3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1</v>
      </c>
      <c r="M299" s="13">
        <v>0</v>
      </c>
      <c r="N299" s="13">
        <v>1</v>
      </c>
      <c r="O299" s="13">
        <v>9</v>
      </c>
      <c r="P299" s="13">
        <v>1</v>
      </c>
      <c r="Q299" s="13">
        <v>4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27">
        <f t="shared" si="235"/>
        <v>3</v>
      </c>
      <c r="AI299" s="27">
        <f t="shared" si="236"/>
        <v>16</v>
      </c>
      <c r="AJ299" s="27">
        <f t="shared" si="237"/>
        <v>19</v>
      </c>
      <c r="AM299">
        <v>3</v>
      </c>
      <c r="AN299">
        <v>16</v>
      </c>
      <c r="AO299">
        <v>19</v>
      </c>
      <c r="AQ299">
        <f t="shared" si="239"/>
        <v>0</v>
      </c>
      <c r="AR299">
        <f t="shared" si="240"/>
        <v>0</v>
      </c>
      <c r="AS299">
        <f t="shared" si="241"/>
        <v>0</v>
      </c>
      <c r="AT299" s="235"/>
      <c r="AU299" s="235"/>
      <c r="AV299" s="11" t="s">
        <v>13</v>
      </c>
      <c r="AW299" s="11">
        <v>0</v>
      </c>
      <c r="AX299" s="11">
        <v>0</v>
      </c>
    </row>
    <row r="300" spans="1:50" ht="15">
      <c r="A300" s="165"/>
      <c r="B300" s="187"/>
      <c r="C300" s="12" t="s">
        <v>13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27">
        <f t="shared" si="235"/>
        <v>0</v>
      </c>
      <c r="AI300" s="27">
        <f t="shared" si="236"/>
        <v>0</v>
      </c>
      <c r="AJ300" s="27">
        <f t="shared" si="237"/>
        <v>0</v>
      </c>
      <c r="AM300">
        <v>0</v>
      </c>
      <c r="AN300">
        <v>0</v>
      </c>
      <c r="AO300">
        <v>0</v>
      </c>
      <c r="AQ300">
        <f t="shared" si="239"/>
        <v>0</v>
      </c>
      <c r="AR300">
        <f t="shared" si="240"/>
        <v>0</v>
      </c>
      <c r="AS300">
        <f t="shared" si="241"/>
        <v>0</v>
      </c>
      <c r="AT300" s="235" t="s">
        <v>16</v>
      </c>
      <c r="AU300" s="235"/>
      <c r="AV300" s="11" t="s">
        <v>12</v>
      </c>
      <c r="AW300" s="11">
        <v>17</v>
      </c>
      <c r="AX300" s="11">
        <v>5</v>
      </c>
    </row>
    <row r="301" spans="1:50" ht="15">
      <c r="A301" s="165"/>
      <c r="B301" s="186" t="s">
        <v>221</v>
      </c>
      <c r="C301" s="12" t="s">
        <v>12</v>
      </c>
      <c r="D301" s="13">
        <v>0</v>
      </c>
      <c r="E301" s="13">
        <v>0</v>
      </c>
      <c r="F301" s="13">
        <v>0</v>
      </c>
      <c r="G301" s="13">
        <v>0</v>
      </c>
      <c r="H301" s="13">
        <v>3</v>
      </c>
      <c r="I301" s="13">
        <v>2</v>
      </c>
      <c r="J301" s="13">
        <v>0</v>
      </c>
      <c r="K301" s="13">
        <v>1</v>
      </c>
      <c r="L301" s="13">
        <v>2</v>
      </c>
      <c r="M301" s="13">
        <v>0</v>
      </c>
      <c r="N301" s="13">
        <v>6</v>
      </c>
      <c r="O301" s="13">
        <v>16</v>
      </c>
      <c r="P301" s="13">
        <v>2</v>
      </c>
      <c r="Q301" s="13">
        <v>3</v>
      </c>
      <c r="R301" s="13">
        <v>0</v>
      </c>
      <c r="S301" s="13">
        <v>0</v>
      </c>
      <c r="T301" s="13">
        <v>0</v>
      </c>
      <c r="U301" s="13">
        <v>1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27">
        <f t="shared" si="235"/>
        <v>13</v>
      </c>
      <c r="AI301" s="27">
        <f t="shared" si="236"/>
        <v>23</v>
      </c>
      <c r="AJ301" s="27">
        <f t="shared" si="237"/>
        <v>36</v>
      </c>
      <c r="AM301">
        <v>13</v>
      </c>
      <c r="AN301">
        <v>23</v>
      </c>
      <c r="AO301">
        <v>36</v>
      </c>
      <c r="AQ301">
        <f t="shared" si="239"/>
        <v>0</v>
      </c>
      <c r="AR301">
        <f t="shared" si="240"/>
        <v>0</v>
      </c>
      <c r="AS301">
        <f t="shared" si="241"/>
        <v>0</v>
      </c>
      <c r="AT301" s="235"/>
      <c r="AU301" s="235"/>
      <c r="AV301" s="11" t="s">
        <v>13</v>
      </c>
      <c r="AW301" s="11">
        <v>0</v>
      </c>
      <c r="AX301" s="11">
        <v>0</v>
      </c>
    </row>
    <row r="302" spans="1:50" ht="15">
      <c r="A302" s="165"/>
      <c r="B302" s="187"/>
      <c r="C302" s="12" t="s">
        <v>13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27">
        <f t="shared" si="235"/>
        <v>0</v>
      </c>
      <c r="AI302" s="27">
        <f t="shared" si="236"/>
        <v>0</v>
      </c>
      <c r="AJ302" s="27">
        <f t="shared" si="237"/>
        <v>0</v>
      </c>
      <c r="AM302">
        <v>0</v>
      </c>
      <c r="AN302">
        <v>0</v>
      </c>
      <c r="AO302">
        <v>0</v>
      </c>
      <c r="AQ302">
        <f t="shared" si="239"/>
        <v>0</v>
      </c>
      <c r="AR302">
        <f t="shared" si="240"/>
        <v>0</v>
      </c>
      <c r="AS302">
        <f t="shared" si="241"/>
        <v>0</v>
      </c>
      <c r="AT302" s="235" t="s">
        <v>17</v>
      </c>
      <c r="AU302" s="235"/>
      <c r="AV302" s="11" t="s">
        <v>12</v>
      </c>
      <c r="AW302" s="11">
        <v>6</v>
      </c>
      <c r="AX302" s="11">
        <v>4</v>
      </c>
    </row>
    <row r="303" spans="1:50" ht="15">
      <c r="A303" s="165"/>
      <c r="B303" s="186" t="s">
        <v>222</v>
      </c>
      <c r="C303" s="12" t="s">
        <v>12</v>
      </c>
      <c r="D303" s="13">
        <v>1</v>
      </c>
      <c r="E303" s="13">
        <v>1</v>
      </c>
      <c r="F303" s="13">
        <v>0</v>
      </c>
      <c r="G303" s="13">
        <v>0</v>
      </c>
      <c r="H303" s="13">
        <v>4</v>
      </c>
      <c r="I303" s="13">
        <v>0</v>
      </c>
      <c r="J303" s="13">
        <v>0</v>
      </c>
      <c r="K303" s="13">
        <v>1</v>
      </c>
      <c r="L303" s="13">
        <v>2</v>
      </c>
      <c r="M303" s="13">
        <v>0</v>
      </c>
      <c r="N303" s="13">
        <v>6</v>
      </c>
      <c r="O303" s="13">
        <v>0</v>
      </c>
      <c r="P303" s="13">
        <v>2</v>
      </c>
      <c r="Q303" s="13">
        <v>1</v>
      </c>
      <c r="R303" s="13">
        <v>0</v>
      </c>
      <c r="S303" s="13">
        <v>0</v>
      </c>
      <c r="T303" s="13">
        <v>1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27">
        <f t="shared" si="235"/>
        <v>16</v>
      </c>
      <c r="AI303" s="27">
        <f t="shared" si="236"/>
        <v>3</v>
      </c>
      <c r="AJ303" s="27">
        <f t="shared" si="237"/>
        <v>19</v>
      </c>
      <c r="AM303">
        <v>16</v>
      </c>
      <c r="AN303">
        <v>3</v>
      </c>
      <c r="AO303">
        <v>19</v>
      </c>
      <c r="AQ303">
        <f t="shared" si="239"/>
        <v>0</v>
      </c>
      <c r="AR303">
        <f t="shared" si="240"/>
        <v>0</v>
      </c>
      <c r="AS303">
        <f t="shared" si="241"/>
        <v>0</v>
      </c>
      <c r="AT303" s="235"/>
      <c r="AU303" s="235"/>
      <c r="AV303" s="11" t="s">
        <v>13</v>
      </c>
      <c r="AW303" s="11">
        <v>0</v>
      </c>
      <c r="AX303" s="11">
        <v>0</v>
      </c>
    </row>
    <row r="304" spans="1:50" ht="26.25" customHeight="1">
      <c r="A304" s="165"/>
      <c r="B304" s="187"/>
      <c r="C304" s="12" t="s">
        <v>13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27">
        <f t="shared" si="235"/>
        <v>0</v>
      </c>
      <c r="AI304" s="27">
        <f t="shared" si="236"/>
        <v>0</v>
      </c>
      <c r="AJ304" s="27">
        <f t="shared" si="237"/>
        <v>0</v>
      </c>
      <c r="AM304">
        <v>0</v>
      </c>
      <c r="AN304">
        <v>0</v>
      </c>
      <c r="AO304">
        <v>0</v>
      </c>
      <c r="AQ304">
        <f t="shared" si="239"/>
        <v>0</v>
      </c>
      <c r="AR304">
        <f t="shared" si="240"/>
        <v>0</v>
      </c>
      <c r="AS304">
        <f t="shared" si="241"/>
        <v>0</v>
      </c>
      <c r="AT304" s="214" t="s">
        <v>18</v>
      </c>
      <c r="AU304" s="238" t="s">
        <v>19</v>
      </c>
      <c r="AV304" s="11" t="s">
        <v>12</v>
      </c>
      <c r="AW304" s="11">
        <v>2</v>
      </c>
      <c r="AX304" s="11">
        <v>0</v>
      </c>
    </row>
    <row r="305" spans="1:50" ht="15">
      <c r="A305" s="165"/>
      <c r="B305" s="186" t="s">
        <v>223</v>
      </c>
      <c r="C305" s="12" t="s">
        <v>12</v>
      </c>
      <c r="D305" s="13">
        <v>1</v>
      </c>
      <c r="E305" s="13">
        <v>2</v>
      </c>
      <c r="F305" s="13">
        <v>0</v>
      </c>
      <c r="G305" s="13">
        <v>0</v>
      </c>
      <c r="H305" s="13">
        <v>2</v>
      </c>
      <c r="I305" s="13">
        <v>0</v>
      </c>
      <c r="J305" s="13">
        <v>0</v>
      </c>
      <c r="K305" s="13">
        <v>0</v>
      </c>
      <c r="L305" s="13">
        <v>0</v>
      </c>
      <c r="M305" s="13">
        <v>2</v>
      </c>
      <c r="N305" s="13">
        <v>7</v>
      </c>
      <c r="O305" s="13">
        <v>8</v>
      </c>
      <c r="P305" s="13">
        <v>3</v>
      </c>
      <c r="Q305" s="13">
        <v>0</v>
      </c>
      <c r="R305" s="13">
        <v>0</v>
      </c>
      <c r="S305" s="13">
        <v>0</v>
      </c>
      <c r="T305" s="13">
        <v>1</v>
      </c>
      <c r="U305" s="13">
        <v>0</v>
      </c>
      <c r="V305" s="13">
        <v>0</v>
      </c>
      <c r="W305" s="13">
        <v>1</v>
      </c>
      <c r="X305" s="13">
        <v>1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27">
        <f t="shared" si="235"/>
        <v>15</v>
      </c>
      <c r="AI305" s="27">
        <f t="shared" si="236"/>
        <v>13</v>
      </c>
      <c r="AJ305" s="27">
        <f t="shared" si="237"/>
        <v>28</v>
      </c>
      <c r="AM305">
        <v>15</v>
      </c>
      <c r="AN305">
        <v>13</v>
      </c>
      <c r="AO305">
        <v>28</v>
      </c>
      <c r="AQ305">
        <f t="shared" si="239"/>
        <v>0</v>
      </c>
      <c r="AR305">
        <f t="shared" si="240"/>
        <v>0</v>
      </c>
      <c r="AS305">
        <f t="shared" si="241"/>
        <v>0</v>
      </c>
      <c r="AT305" s="236"/>
      <c r="AU305" s="238"/>
      <c r="AV305" s="11" t="s">
        <v>13</v>
      </c>
      <c r="AW305" s="11">
        <v>0</v>
      </c>
      <c r="AX305" s="11">
        <v>0</v>
      </c>
    </row>
    <row r="306" spans="1:50" ht="15">
      <c r="A306" s="165"/>
      <c r="B306" s="187"/>
      <c r="C306" s="12" t="s">
        <v>13</v>
      </c>
      <c r="D306" s="13">
        <v>0</v>
      </c>
      <c r="E306" s="13">
        <v>0</v>
      </c>
      <c r="F306" s="13">
        <v>0</v>
      </c>
      <c r="G306" s="13">
        <v>0</v>
      </c>
      <c r="H306" s="13">
        <v>1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27">
        <f t="shared" si="235"/>
        <v>1</v>
      </c>
      <c r="AI306" s="27">
        <f t="shared" si="236"/>
        <v>0</v>
      </c>
      <c r="AJ306" s="27">
        <f t="shared" si="237"/>
        <v>1</v>
      </c>
      <c r="AM306">
        <v>1</v>
      </c>
      <c r="AN306">
        <v>0</v>
      </c>
      <c r="AO306">
        <v>1</v>
      </c>
      <c r="AQ306">
        <f t="shared" si="239"/>
        <v>0</v>
      </c>
      <c r="AR306">
        <f t="shared" si="240"/>
        <v>0</v>
      </c>
      <c r="AS306">
        <f t="shared" si="241"/>
        <v>0</v>
      </c>
      <c r="AT306" s="236"/>
      <c r="AU306" s="238" t="s">
        <v>20</v>
      </c>
      <c r="AV306" s="11" t="s">
        <v>12</v>
      </c>
      <c r="AW306" s="11">
        <v>0</v>
      </c>
      <c r="AX306" s="11">
        <v>0</v>
      </c>
    </row>
    <row r="307" spans="1:50" ht="15">
      <c r="A307" s="165"/>
      <c r="B307" s="186" t="s">
        <v>224</v>
      </c>
      <c r="C307" s="12" t="s">
        <v>12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3</v>
      </c>
      <c r="O307" s="13">
        <v>9</v>
      </c>
      <c r="P307" s="13">
        <v>1</v>
      </c>
      <c r="Q307" s="13">
        <v>2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27">
        <f t="shared" si="235"/>
        <v>4</v>
      </c>
      <c r="AI307" s="27">
        <f t="shared" si="236"/>
        <v>11</v>
      </c>
      <c r="AJ307" s="27">
        <f t="shared" si="237"/>
        <v>15</v>
      </c>
      <c r="AM307">
        <v>4</v>
      </c>
      <c r="AN307">
        <v>11</v>
      </c>
      <c r="AO307">
        <v>15</v>
      </c>
      <c r="AQ307">
        <f t="shared" si="239"/>
        <v>0</v>
      </c>
      <c r="AR307">
        <f t="shared" si="240"/>
        <v>0</v>
      </c>
      <c r="AS307">
        <f t="shared" si="241"/>
        <v>0</v>
      </c>
      <c r="AT307" s="236"/>
      <c r="AU307" s="238"/>
      <c r="AV307" s="11" t="s">
        <v>13</v>
      </c>
      <c r="AW307" s="11">
        <v>0</v>
      </c>
      <c r="AX307" s="11">
        <v>0</v>
      </c>
    </row>
    <row r="308" spans="1:50" ht="15">
      <c r="A308" s="165"/>
      <c r="B308" s="187"/>
      <c r="C308" s="12" t="s">
        <v>13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27">
        <f t="shared" si="235"/>
        <v>0</v>
      </c>
      <c r="AI308" s="27">
        <f t="shared" si="236"/>
        <v>0</v>
      </c>
      <c r="AJ308" s="27">
        <f t="shared" si="237"/>
        <v>0</v>
      </c>
      <c r="AM308">
        <v>0</v>
      </c>
      <c r="AN308">
        <v>0</v>
      </c>
      <c r="AO308">
        <v>0</v>
      </c>
      <c r="AQ308">
        <f t="shared" si="239"/>
        <v>0</v>
      </c>
      <c r="AR308">
        <f t="shared" si="240"/>
        <v>0</v>
      </c>
      <c r="AS308">
        <f t="shared" si="241"/>
        <v>0</v>
      </c>
      <c r="AT308" s="236"/>
      <c r="AU308" s="238" t="s">
        <v>21</v>
      </c>
      <c r="AV308" s="11" t="s">
        <v>12</v>
      </c>
      <c r="AW308" s="11">
        <v>2</v>
      </c>
      <c r="AX308" s="11">
        <v>3</v>
      </c>
    </row>
    <row r="309" spans="1:50" ht="15">
      <c r="A309" s="165"/>
      <c r="B309" s="259" t="s">
        <v>46</v>
      </c>
      <c r="C309" s="28" t="s">
        <v>12</v>
      </c>
      <c r="D309" s="28">
        <f>D307+D305+D303+D301+D299+D297+D295</f>
        <v>4</v>
      </c>
      <c r="E309" s="28">
        <f aca="true" t="shared" si="251" ref="E309:AG309">E307+E305+E303+E301+E299+E297+E295</f>
        <v>17</v>
      </c>
      <c r="F309" s="28">
        <f t="shared" si="251"/>
        <v>0</v>
      </c>
      <c r="G309" s="28">
        <f t="shared" si="251"/>
        <v>0</v>
      </c>
      <c r="H309" s="28">
        <f t="shared" si="251"/>
        <v>18</v>
      </c>
      <c r="I309" s="28">
        <f t="shared" si="251"/>
        <v>2</v>
      </c>
      <c r="J309" s="28">
        <f t="shared" si="251"/>
        <v>1</v>
      </c>
      <c r="K309" s="28">
        <f t="shared" si="251"/>
        <v>8</v>
      </c>
      <c r="L309" s="28">
        <f t="shared" si="251"/>
        <v>9</v>
      </c>
      <c r="M309" s="28">
        <f t="shared" si="251"/>
        <v>4</v>
      </c>
      <c r="N309" s="28">
        <f t="shared" si="251"/>
        <v>73</v>
      </c>
      <c r="O309" s="28">
        <f t="shared" si="251"/>
        <v>120</v>
      </c>
      <c r="P309" s="28">
        <f t="shared" si="251"/>
        <v>26</v>
      </c>
      <c r="Q309" s="28">
        <f t="shared" si="251"/>
        <v>36</v>
      </c>
      <c r="R309" s="28">
        <f t="shared" si="251"/>
        <v>6</v>
      </c>
      <c r="S309" s="28">
        <f t="shared" si="251"/>
        <v>1</v>
      </c>
      <c r="T309" s="28">
        <f t="shared" si="251"/>
        <v>8</v>
      </c>
      <c r="U309" s="28">
        <f t="shared" si="251"/>
        <v>1</v>
      </c>
      <c r="V309" s="28">
        <f t="shared" si="251"/>
        <v>6</v>
      </c>
      <c r="W309" s="28">
        <f t="shared" si="251"/>
        <v>1</v>
      </c>
      <c r="X309" s="28">
        <f t="shared" si="251"/>
        <v>5</v>
      </c>
      <c r="Y309" s="28">
        <f t="shared" si="251"/>
        <v>1</v>
      </c>
      <c r="Z309" s="28">
        <f t="shared" si="251"/>
        <v>1</v>
      </c>
      <c r="AA309" s="28">
        <f t="shared" si="251"/>
        <v>0</v>
      </c>
      <c r="AB309" s="28">
        <f t="shared" si="251"/>
        <v>1</v>
      </c>
      <c r="AC309" s="28">
        <f t="shared" si="251"/>
        <v>2</v>
      </c>
      <c r="AD309" s="28">
        <f t="shared" si="251"/>
        <v>0</v>
      </c>
      <c r="AE309" s="28">
        <f t="shared" si="251"/>
        <v>0</v>
      </c>
      <c r="AF309" s="28">
        <f t="shared" si="251"/>
        <v>0</v>
      </c>
      <c r="AG309" s="28">
        <f t="shared" si="251"/>
        <v>0</v>
      </c>
      <c r="AH309" s="27">
        <f t="shared" si="235"/>
        <v>158</v>
      </c>
      <c r="AI309" s="27">
        <f t="shared" si="236"/>
        <v>193</v>
      </c>
      <c r="AJ309" s="27">
        <f t="shared" si="237"/>
        <v>351</v>
      </c>
      <c r="AM309">
        <v>158</v>
      </c>
      <c r="AN309">
        <v>193</v>
      </c>
      <c r="AO309">
        <v>351</v>
      </c>
      <c r="AQ309">
        <f t="shared" si="239"/>
        <v>0</v>
      </c>
      <c r="AR309">
        <f t="shared" si="240"/>
        <v>0</v>
      </c>
      <c r="AS309">
        <f t="shared" si="241"/>
        <v>0</v>
      </c>
      <c r="AT309" s="236"/>
      <c r="AU309" s="238"/>
      <c r="AV309" s="11" t="s">
        <v>13</v>
      </c>
      <c r="AW309" s="11">
        <v>0</v>
      </c>
      <c r="AX309" s="11">
        <v>0</v>
      </c>
    </row>
    <row r="310" spans="1:50" ht="15">
      <c r="A310" s="165"/>
      <c r="B310" s="260"/>
      <c r="C310" s="28" t="s">
        <v>13</v>
      </c>
      <c r="D310" s="28">
        <f>D308+D306+D304+D302+D300+D298+D296</f>
        <v>1</v>
      </c>
      <c r="E310" s="28">
        <f aca="true" t="shared" si="252" ref="E310:AG310">E308+E306+E304+E302+E300+E298+E296</f>
        <v>0</v>
      </c>
      <c r="F310" s="28">
        <f t="shared" si="252"/>
        <v>0</v>
      </c>
      <c r="G310" s="28">
        <f t="shared" si="252"/>
        <v>0</v>
      </c>
      <c r="H310" s="28">
        <f t="shared" si="252"/>
        <v>1</v>
      </c>
      <c r="I310" s="28">
        <f t="shared" si="252"/>
        <v>0</v>
      </c>
      <c r="J310" s="28">
        <f t="shared" si="252"/>
        <v>0</v>
      </c>
      <c r="K310" s="28">
        <f t="shared" si="252"/>
        <v>1</v>
      </c>
      <c r="L310" s="28">
        <f t="shared" si="252"/>
        <v>0</v>
      </c>
      <c r="M310" s="28">
        <f t="shared" si="252"/>
        <v>0</v>
      </c>
      <c r="N310" s="28">
        <f t="shared" si="252"/>
        <v>10</v>
      </c>
      <c r="O310" s="28">
        <f t="shared" si="252"/>
        <v>10</v>
      </c>
      <c r="P310" s="28">
        <f t="shared" si="252"/>
        <v>3</v>
      </c>
      <c r="Q310" s="28">
        <f t="shared" si="252"/>
        <v>2</v>
      </c>
      <c r="R310" s="28">
        <f t="shared" si="252"/>
        <v>1</v>
      </c>
      <c r="S310" s="28">
        <f t="shared" si="252"/>
        <v>0</v>
      </c>
      <c r="T310" s="28">
        <f t="shared" si="252"/>
        <v>1</v>
      </c>
      <c r="U310" s="28">
        <f t="shared" si="252"/>
        <v>1</v>
      </c>
      <c r="V310" s="28">
        <f t="shared" si="252"/>
        <v>1</v>
      </c>
      <c r="W310" s="28">
        <f t="shared" si="252"/>
        <v>0</v>
      </c>
      <c r="X310" s="28">
        <f t="shared" si="252"/>
        <v>0</v>
      </c>
      <c r="Y310" s="28">
        <f t="shared" si="252"/>
        <v>0</v>
      </c>
      <c r="Z310" s="28">
        <f t="shared" si="252"/>
        <v>0</v>
      </c>
      <c r="AA310" s="28">
        <f t="shared" si="252"/>
        <v>0</v>
      </c>
      <c r="AB310" s="28">
        <f t="shared" si="252"/>
        <v>0</v>
      </c>
      <c r="AC310" s="28">
        <f t="shared" si="252"/>
        <v>0</v>
      </c>
      <c r="AD310" s="28">
        <f t="shared" si="252"/>
        <v>0</v>
      </c>
      <c r="AE310" s="28">
        <f t="shared" si="252"/>
        <v>0</v>
      </c>
      <c r="AF310" s="28">
        <f t="shared" si="252"/>
        <v>0</v>
      </c>
      <c r="AG310" s="28">
        <f t="shared" si="252"/>
        <v>0</v>
      </c>
      <c r="AH310" s="27">
        <f t="shared" si="235"/>
        <v>18</v>
      </c>
      <c r="AI310" s="27">
        <f t="shared" si="236"/>
        <v>14</v>
      </c>
      <c r="AJ310" s="27">
        <f t="shared" si="237"/>
        <v>32</v>
      </c>
      <c r="AM310">
        <v>18</v>
      </c>
      <c r="AN310">
        <v>14</v>
      </c>
      <c r="AO310">
        <v>32</v>
      </c>
      <c r="AQ310">
        <f t="shared" si="239"/>
        <v>0</v>
      </c>
      <c r="AR310">
        <f t="shared" si="240"/>
        <v>0</v>
      </c>
      <c r="AS310">
        <f t="shared" si="241"/>
        <v>0</v>
      </c>
      <c r="AT310" s="236"/>
      <c r="AU310" s="239" t="s">
        <v>22</v>
      </c>
      <c r="AV310" s="11" t="s">
        <v>12</v>
      </c>
      <c r="AW310" s="11">
        <v>2</v>
      </c>
      <c r="AX310" s="11">
        <v>0</v>
      </c>
    </row>
    <row r="311" spans="1:50" ht="15">
      <c r="A311" s="181" t="s">
        <v>47</v>
      </c>
      <c r="B311" s="153" t="s">
        <v>48</v>
      </c>
      <c r="C311" s="12" t="s">
        <v>12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1</v>
      </c>
      <c r="M311" s="13">
        <v>0</v>
      </c>
      <c r="N311" s="13">
        <v>4</v>
      </c>
      <c r="O311" s="13">
        <v>2</v>
      </c>
      <c r="P311" s="13">
        <v>2</v>
      </c>
      <c r="Q311" s="13">
        <v>2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1</v>
      </c>
      <c r="Y311" s="13">
        <v>0</v>
      </c>
      <c r="Z311" s="13">
        <v>1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27">
        <f t="shared" si="235"/>
        <v>9</v>
      </c>
      <c r="AI311" s="27">
        <f t="shared" si="236"/>
        <v>4</v>
      </c>
      <c r="AJ311" s="27">
        <f t="shared" si="237"/>
        <v>13</v>
      </c>
      <c r="AM311">
        <v>9</v>
      </c>
      <c r="AN311">
        <v>4</v>
      </c>
      <c r="AO311">
        <v>13</v>
      </c>
      <c r="AQ311">
        <f t="shared" si="239"/>
        <v>0</v>
      </c>
      <c r="AR311">
        <f t="shared" si="240"/>
        <v>0</v>
      </c>
      <c r="AS311">
        <f t="shared" si="241"/>
        <v>0</v>
      </c>
      <c r="AT311" s="236"/>
      <c r="AU311" s="240"/>
      <c r="AV311" s="11" t="s">
        <v>13</v>
      </c>
      <c r="AW311" s="11">
        <v>0</v>
      </c>
      <c r="AX311" s="11">
        <v>0</v>
      </c>
    </row>
    <row r="312" spans="1:50" ht="15">
      <c r="A312" s="182"/>
      <c r="B312" s="154"/>
      <c r="C312" s="12" t="s">
        <v>13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27">
        <f t="shared" si="235"/>
        <v>0</v>
      </c>
      <c r="AI312" s="27">
        <f t="shared" si="236"/>
        <v>0</v>
      </c>
      <c r="AJ312" s="27">
        <f t="shared" si="237"/>
        <v>0</v>
      </c>
      <c r="AM312">
        <v>0</v>
      </c>
      <c r="AN312">
        <v>0</v>
      </c>
      <c r="AO312">
        <v>0</v>
      </c>
      <c r="AQ312">
        <f t="shared" si="239"/>
        <v>0</v>
      </c>
      <c r="AR312">
        <f t="shared" si="240"/>
        <v>0</v>
      </c>
      <c r="AS312">
        <f t="shared" si="241"/>
        <v>0</v>
      </c>
      <c r="AT312" s="236"/>
      <c r="AU312" s="239" t="s">
        <v>23</v>
      </c>
      <c r="AV312" s="11" t="s">
        <v>12</v>
      </c>
      <c r="AW312" s="11">
        <v>4</v>
      </c>
      <c r="AX312" s="11">
        <v>0</v>
      </c>
    </row>
    <row r="313" spans="1:50" ht="15">
      <c r="A313" s="182"/>
      <c r="B313" s="153" t="s">
        <v>49</v>
      </c>
      <c r="C313" s="12" t="s">
        <v>12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12</v>
      </c>
      <c r="O313" s="13">
        <v>5</v>
      </c>
      <c r="P313" s="13">
        <v>0</v>
      </c>
      <c r="Q313" s="13">
        <v>2</v>
      </c>
      <c r="R313" s="13">
        <v>0</v>
      </c>
      <c r="S313" s="13">
        <v>0</v>
      </c>
      <c r="T313" s="13">
        <v>1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27">
        <f t="shared" si="235"/>
        <v>13</v>
      </c>
      <c r="AI313" s="27">
        <f t="shared" si="236"/>
        <v>7</v>
      </c>
      <c r="AJ313" s="27">
        <f t="shared" si="237"/>
        <v>20</v>
      </c>
      <c r="AM313">
        <v>13</v>
      </c>
      <c r="AN313">
        <v>7</v>
      </c>
      <c r="AO313">
        <v>20</v>
      </c>
      <c r="AQ313">
        <f t="shared" si="239"/>
        <v>0</v>
      </c>
      <c r="AR313">
        <f t="shared" si="240"/>
        <v>0</v>
      </c>
      <c r="AS313">
        <f t="shared" si="241"/>
        <v>0</v>
      </c>
      <c r="AT313" s="236"/>
      <c r="AU313" s="240"/>
      <c r="AV313" s="11" t="s">
        <v>13</v>
      </c>
      <c r="AW313" s="11">
        <v>0</v>
      </c>
      <c r="AX313" s="11">
        <v>0</v>
      </c>
    </row>
    <row r="314" spans="1:50" ht="26.25" customHeight="1">
      <c r="A314" s="182"/>
      <c r="B314" s="154"/>
      <c r="C314" s="12" t="s">
        <v>13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27">
        <f t="shared" si="235"/>
        <v>0</v>
      </c>
      <c r="AI314" s="27">
        <f t="shared" si="236"/>
        <v>0</v>
      </c>
      <c r="AJ314" s="27">
        <f t="shared" si="237"/>
        <v>0</v>
      </c>
      <c r="AM314">
        <v>0</v>
      </c>
      <c r="AN314">
        <v>0</v>
      </c>
      <c r="AO314">
        <v>0</v>
      </c>
      <c r="AQ314">
        <f t="shared" si="239"/>
        <v>0</v>
      </c>
      <c r="AR314">
        <f t="shared" si="240"/>
        <v>0</v>
      </c>
      <c r="AS314">
        <f t="shared" si="241"/>
        <v>0</v>
      </c>
      <c r="AT314" s="236"/>
      <c r="AU314" s="239" t="s">
        <v>24</v>
      </c>
      <c r="AV314" s="11" t="s">
        <v>12</v>
      </c>
      <c r="AW314" s="11">
        <v>7</v>
      </c>
      <c r="AX314" s="11">
        <v>2</v>
      </c>
    </row>
    <row r="315" spans="1:50" ht="15">
      <c r="A315" s="182"/>
      <c r="B315" s="153" t="s">
        <v>50</v>
      </c>
      <c r="C315" s="12" t="s">
        <v>12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4</v>
      </c>
      <c r="O315" s="13">
        <v>8</v>
      </c>
      <c r="P315" s="13">
        <v>3</v>
      </c>
      <c r="Q315" s="13">
        <v>0</v>
      </c>
      <c r="R315" s="13">
        <v>1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27">
        <f t="shared" si="235"/>
        <v>8</v>
      </c>
      <c r="AI315" s="27">
        <f t="shared" si="236"/>
        <v>8</v>
      </c>
      <c r="AJ315" s="27">
        <f t="shared" si="237"/>
        <v>16</v>
      </c>
      <c r="AM315">
        <v>8</v>
      </c>
      <c r="AN315">
        <v>8</v>
      </c>
      <c r="AO315">
        <v>16</v>
      </c>
      <c r="AQ315">
        <f t="shared" si="239"/>
        <v>0</v>
      </c>
      <c r="AR315">
        <f t="shared" si="240"/>
        <v>0</v>
      </c>
      <c r="AS315">
        <f t="shared" si="241"/>
        <v>0</v>
      </c>
      <c r="AT315" s="236"/>
      <c r="AU315" s="240"/>
      <c r="AV315" s="11" t="s">
        <v>13</v>
      </c>
      <c r="AW315" s="11">
        <v>0</v>
      </c>
      <c r="AX315" s="11">
        <v>0</v>
      </c>
    </row>
    <row r="316" spans="1:50" ht="26.25" customHeight="1">
      <c r="A316" s="182"/>
      <c r="B316" s="154"/>
      <c r="C316" s="12" t="s">
        <v>13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27">
        <f t="shared" si="235"/>
        <v>0</v>
      </c>
      <c r="AI316" s="27">
        <f t="shared" si="236"/>
        <v>0</v>
      </c>
      <c r="AJ316" s="27">
        <f t="shared" si="237"/>
        <v>0</v>
      </c>
      <c r="AM316">
        <v>0</v>
      </c>
      <c r="AN316">
        <v>0</v>
      </c>
      <c r="AO316">
        <v>0</v>
      </c>
      <c r="AQ316">
        <f t="shared" si="239"/>
        <v>0</v>
      </c>
      <c r="AR316">
        <f t="shared" si="240"/>
        <v>0</v>
      </c>
      <c r="AS316">
        <f t="shared" si="241"/>
        <v>0</v>
      </c>
      <c r="AT316" s="236"/>
      <c r="AU316" s="239" t="s">
        <v>25</v>
      </c>
      <c r="AV316" s="11" t="s">
        <v>12</v>
      </c>
      <c r="AW316" s="11">
        <v>2</v>
      </c>
      <c r="AX316" s="11">
        <v>2</v>
      </c>
    </row>
    <row r="317" spans="1:50" ht="15">
      <c r="A317" s="182"/>
      <c r="B317" s="153" t="s">
        <v>51</v>
      </c>
      <c r="C317" s="12" t="s">
        <v>12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1</v>
      </c>
      <c r="M317" s="13">
        <v>0</v>
      </c>
      <c r="N317" s="13">
        <v>5</v>
      </c>
      <c r="O317" s="13">
        <v>4</v>
      </c>
      <c r="P317" s="13">
        <v>2</v>
      </c>
      <c r="Q317" s="13">
        <v>1</v>
      </c>
      <c r="R317" s="13">
        <v>0</v>
      </c>
      <c r="S317" s="13">
        <v>0</v>
      </c>
      <c r="T317" s="13">
        <v>2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1</v>
      </c>
      <c r="AD317" s="13">
        <v>0</v>
      </c>
      <c r="AE317" s="13">
        <v>0</v>
      </c>
      <c r="AF317" s="13">
        <v>0</v>
      </c>
      <c r="AG317" s="13">
        <v>0</v>
      </c>
      <c r="AH317" s="27">
        <f t="shared" si="235"/>
        <v>10</v>
      </c>
      <c r="AI317" s="27">
        <f t="shared" si="236"/>
        <v>6</v>
      </c>
      <c r="AJ317" s="27">
        <f t="shared" si="237"/>
        <v>16</v>
      </c>
      <c r="AM317">
        <v>10</v>
      </c>
      <c r="AN317">
        <v>6</v>
      </c>
      <c r="AO317">
        <v>16</v>
      </c>
      <c r="AQ317">
        <f t="shared" si="239"/>
        <v>0</v>
      </c>
      <c r="AR317">
        <f t="shared" si="240"/>
        <v>0</v>
      </c>
      <c r="AS317">
        <f t="shared" si="241"/>
        <v>0</v>
      </c>
      <c r="AT317" s="236"/>
      <c r="AU317" s="240"/>
      <c r="AV317" s="11" t="s">
        <v>13</v>
      </c>
      <c r="AW317" s="11">
        <v>0</v>
      </c>
      <c r="AX317" s="11">
        <v>0</v>
      </c>
    </row>
    <row r="318" spans="1:50" ht="15">
      <c r="A318" s="182"/>
      <c r="B318" s="154"/>
      <c r="C318" s="12" t="s">
        <v>13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27">
        <f t="shared" si="235"/>
        <v>0</v>
      </c>
      <c r="AI318" s="27">
        <f t="shared" si="236"/>
        <v>0</v>
      </c>
      <c r="AJ318" s="27">
        <f t="shared" si="237"/>
        <v>0</v>
      </c>
      <c r="AM318">
        <v>0</v>
      </c>
      <c r="AN318">
        <v>0</v>
      </c>
      <c r="AO318">
        <v>0</v>
      </c>
      <c r="AQ318">
        <f t="shared" si="239"/>
        <v>0</v>
      </c>
      <c r="AR318">
        <f t="shared" si="240"/>
        <v>0</v>
      </c>
      <c r="AS318">
        <f t="shared" si="241"/>
        <v>0</v>
      </c>
      <c r="AT318" s="236"/>
      <c r="AU318" s="239" t="s">
        <v>26</v>
      </c>
      <c r="AV318" s="11" t="s">
        <v>12</v>
      </c>
      <c r="AW318" s="11">
        <v>2</v>
      </c>
      <c r="AX318" s="11">
        <v>0</v>
      </c>
    </row>
    <row r="319" spans="1:50" ht="15">
      <c r="A319" s="182"/>
      <c r="B319" s="153" t="s">
        <v>52</v>
      </c>
      <c r="C319" s="12" t="s">
        <v>12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1</v>
      </c>
      <c r="J319" s="13">
        <v>0</v>
      </c>
      <c r="K319" s="13">
        <v>0</v>
      </c>
      <c r="L319" s="13">
        <v>0</v>
      </c>
      <c r="M319" s="13">
        <v>0</v>
      </c>
      <c r="N319" s="13">
        <v>2</v>
      </c>
      <c r="O319" s="13">
        <v>5</v>
      </c>
      <c r="P319" s="13">
        <v>1</v>
      </c>
      <c r="Q319" s="13">
        <v>1</v>
      </c>
      <c r="R319" s="13">
        <v>1</v>
      </c>
      <c r="S319" s="13">
        <v>0</v>
      </c>
      <c r="T319" s="13">
        <v>1</v>
      </c>
      <c r="U319" s="13">
        <v>0</v>
      </c>
      <c r="V319" s="13">
        <v>2</v>
      </c>
      <c r="W319" s="13">
        <v>0</v>
      </c>
      <c r="X319" s="13">
        <v>1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27">
        <f t="shared" si="235"/>
        <v>8</v>
      </c>
      <c r="AI319" s="27">
        <f t="shared" si="236"/>
        <v>7</v>
      </c>
      <c r="AJ319" s="27">
        <f t="shared" si="237"/>
        <v>15</v>
      </c>
      <c r="AM319">
        <v>8</v>
      </c>
      <c r="AN319">
        <v>7</v>
      </c>
      <c r="AO319">
        <v>15</v>
      </c>
      <c r="AQ319">
        <f t="shared" si="239"/>
        <v>0</v>
      </c>
      <c r="AR319">
        <f t="shared" si="240"/>
        <v>0</v>
      </c>
      <c r="AS319">
        <f t="shared" si="241"/>
        <v>0</v>
      </c>
      <c r="AT319" s="236"/>
      <c r="AU319" s="240"/>
      <c r="AV319" s="11" t="s">
        <v>13</v>
      </c>
      <c r="AW319" s="11">
        <v>0</v>
      </c>
      <c r="AX319" s="11">
        <v>0</v>
      </c>
    </row>
    <row r="320" spans="1:50" ht="26.25" customHeight="1">
      <c r="A320" s="182"/>
      <c r="B320" s="154"/>
      <c r="C320" s="12" t="s">
        <v>13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27">
        <f t="shared" si="235"/>
        <v>0</v>
      </c>
      <c r="AI320" s="27">
        <f t="shared" si="236"/>
        <v>0</v>
      </c>
      <c r="AJ320" s="27">
        <f t="shared" si="237"/>
        <v>0</v>
      </c>
      <c r="AM320">
        <v>0</v>
      </c>
      <c r="AN320">
        <v>0</v>
      </c>
      <c r="AO320">
        <v>0</v>
      </c>
      <c r="AQ320">
        <f t="shared" si="239"/>
        <v>0</v>
      </c>
      <c r="AR320">
        <f t="shared" si="240"/>
        <v>0</v>
      </c>
      <c r="AS320">
        <f t="shared" si="241"/>
        <v>0</v>
      </c>
      <c r="AT320" s="236"/>
      <c r="AU320" s="238" t="s">
        <v>27</v>
      </c>
      <c r="AV320" s="11" t="s">
        <v>12</v>
      </c>
      <c r="AW320" s="11">
        <v>0</v>
      </c>
      <c r="AX320" s="11">
        <v>0</v>
      </c>
    </row>
    <row r="321" spans="1:50" ht="15">
      <c r="A321" s="182"/>
      <c r="B321" s="153" t="s">
        <v>53</v>
      </c>
      <c r="C321" s="12" t="s">
        <v>12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1</v>
      </c>
      <c r="M321" s="13">
        <v>0</v>
      </c>
      <c r="N321" s="13">
        <v>6</v>
      </c>
      <c r="O321" s="13">
        <v>8</v>
      </c>
      <c r="P321" s="13">
        <v>3</v>
      </c>
      <c r="Q321" s="13">
        <v>1</v>
      </c>
      <c r="R321" s="13">
        <v>0</v>
      </c>
      <c r="S321" s="13">
        <v>0</v>
      </c>
      <c r="T321" s="13">
        <v>2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27">
        <f t="shared" si="235"/>
        <v>12</v>
      </c>
      <c r="AI321" s="27">
        <f t="shared" si="236"/>
        <v>9</v>
      </c>
      <c r="AJ321" s="27">
        <f t="shared" si="237"/>
        <v>21</v>
      </c>
      <c r="AM321">
        <v>12</v>
      </c>
      <c r="AN321">
        <v>9</v>
      </c>
      <c r="AO321">
        <v>21</v>
      </c>
      <c r="AQ321">
        <f t="shared" si="239"/>
        <v>0</v>
      </c>
      <c r="AR321">
        <f t="shared" si="240"/>
        <v>0</v>
      </c>
      <c r="AS321">
        <f t="shared" si="241"/>
        <v>0</v>
      </c>
      <c r="AT321" s="236"/>
      <c r="AU321" s="238"/>
      <c r="AV321" s="11" t="s">
        <v>13</v>
      </c>
      <c r="AW321" s="11">
        <v>0</v>
      </c>
      <c r="AX321" s="11">
        <v>0</v>
      </c>
    </row>
    <row r="322" spans="1:50" ht="26.25" customHeight="1">
      <c r="A322" s="182"/>
      <c r="B322" s="154"/>
      <c r="C322" s="12" t="s">
        <v>13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27">
        <f t="shared" si="235"/>
        <v>0</v>
      </c>
      <c r="AI322" s="27">
        <f t="shared" si="236"/>
        <v>0</v>
      </c>
      <c r="AJ322" s="27">
        <f t="shared" si="237"/>
        <v>0</v>
      </c>
      <c r="AM322">
        <v>0</v>
      </c>
      <c r="AN322">
        <v>0</v>
      </c>
      <c r="AO322">
        <v>0</v>
      </c>
      <c r="AQ322">
        <f t="shared" si="239"/>
        <v>0</v>
      </c>
      <c r="AR322">
        <f t="shared" si="240"/>
        <v>0</v>
      </c>
      <c r="AS322">
        <f t="shared" si="241"/>
        <v>0</v>
      </c>
      <c r="AT322" s="236"/>
      <c r="AU322" s="239" t="s">
        <v>28</v>
      </c>
      <c r="AV322" s="11" t="s">
        <v>12</v>
      </c>
      <c r="AW322" s="11">
        <v>8</v>
      </c>
      <c r="AX322" s="11">
        <v>0</v>
      </c>
    </row>
    <row r="323" spans="1:50" ht="15">
      <c r="A323" s="182"/>
      <c r="B323" s="153" t="s">
        <v>54</v>
      </c>
      <c r="C323" s="12" t="s">
        <v>12</v>
      </c>
      <c r="D323" s="13">
        <v>0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13">
        <v>1</v>
      </c>
      <c r="K323" s="13">
        <v>0</v>
      </c>
      <c r="L323" s="13">
        <v>0</v>
      </c>
      <c r="M323" s="13">
        <v>0</v>
      </c>
      <c r="N323" s="13">
        <v>6</v>
      </c>
      <c r="O323" s="13">
        <v>6</v>
      </c>
      <c r="P323" s="13">
        <v>0</v>
      </c>
      <c r="Q323" s="13">
        <v>0</v>
      </c>
      <c r="R323" s="13">
        <v>1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1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27">
        <f t="shared" si="235"/>
        <v>10</v>
      </c>
      <c r="AI323" s="27">
        <f t="shared" si="236"/>
        <v>6</v>
      </c>
      <c r="AJ323" s="27">
        <f t="shared" si="237"/>
        <v>16</v>
      </c>
      <c r="AM323">
        <v>10</v>
      </c>
      <c r="AN323">
        <v>6</v>
      </c>
      <c r="AO323">
        <v>16</v>
      </c>
      <c r="AQ323">
        <f t="shared" si="239"/>
        <v>0</v>
      </c>
      <c r="AR323">
        <f t="shared" si="240"/>
        <v>0</v>
      </c>
      <c r="AS323">
        <f t="shared" si="241"/>
        <v>0</v>
      </c>
      <c r="AT323" s="236"/>
      <c r="AU323" s="240"/>
      <c r="AV323" s="11" t="s">
        <v>13</v>
      </c>
      <c r="AW323" s="11">
        <v>0</v>
      </c>
      <c r="AX323" s="11">
        <v>0</v>
      </c>
    </row>
    <row r="324" spans="1:50" ht="15">
      <c r="A324" s="182"/>
      <c r="B324" s="154"/>
      <c r="C324" s="12" t="s">
        <v>13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1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27">
        <f aca="true" t="shared" si="253" ref="AH324:AH377">AF324+AD324+AB324+Z324+X324+V324+T324+R324+P324+N324+L324+J324+H324+F324+D324</f>
        <v>1</v>
      </c>
      <c r="AI324" s="27">
        <f aca="true" t="shared" si="254" ref="AI324:AI377">AG324+AE324+AC324+AA324+Y324+W324+U324+S324+Q324+O324+M324+K324+I324+G324+E324</f>
        <v>0</v>
      </c>
      <c r="AJ324" s="27">
        <f aca="true" t="shared" si="255" ref="AJ324:AJ377">AI324+AH324</f>
        <v>1</v>
      </c>
      <c r="AM324">
        <v>1</v>
      </c>
      <c r="AN324">
        <v>0</v>
      </c>
      <c r="AO324">
        <v>1</v>
      </c>
      <c r="AQ324">
        <f t="shared" si="239"/>
        <v>0</v>
      </c>
      <c r="AR324">
        <f t="shared" si="240"/>
        <v>0</v>
      </c>
      <c r="AS324">
        <f t="shared" si="241"/>
        <v>0</v>
      </c>
      <c r="AT324" s="236"/>
      <c r="AU324" s="238" t="s">
        <v>29</v>
      </c>
      <c r="AV324" s="11" t="s">
        <v>12</v>
      </c>
      <c r="AW324" s="11">
        <v>5</v>
      </c>
      <c r="AX324" s="11">
        <v>2</v>
      </c>
    </row>
    <row r="325" spans="1:50" ht="15">
      <c r="A325" s="182"/>
      <c r="B325" s="153" t="s">
        <v>55</v>
      </c>
      <c r="C325" s="12" t="s">
        <v>12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3</v>
      </c>
      <c r="O325" s="13">
        <v>2</v>
      </c>
      <c r="P325" s="13">
        <v>1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27">
        <f t="shared" si="253"/>
        <v>4</v>
      </c>
      <c r="AI325" s="27">
        <f t="shared" si="254"/>
        <v>2</v>
      </c>
      <c r="AJ325" s="27">
        <f t="shared" si="255"/>
        <v>6</v>
      </c>
      <c r="AM325">
        <v>4</v>
      </c>
      <c r="AN325">
        <v>2</v>
      </c>
      <c r="AO325">
        <v>6</v>
      </c>
      <c r="AQ325">
        <f aca="true" t="shared" si="256" ref="AQ325:AQ388">AM325-AH325</f>
        <v>0</v>
      </c>
      <c r="AR325">
        <f aca="true" t="shared" si="257" ref="AR325:AR388">AN325-AI325</f>
        <v>0</v>
      </c>
      <c r="AS325">
        <f aca="true" t="shared" si="258" ref="AS325:AS388">AO325-AJ325</f>
        <v>0</v>
      </c>
      <c r="AT325" s="236"/>
      <c r="AU325" s="238"/>
      <c r="AV325" s="11" t="s">
        <v>13</v>
      </c>
      <c r="AW325" s="11">
        <v>0</v>
      </c>
      <c r="AX325" s="11">
        <v>0</v>
      </c>
    </row>
    <row r="326" spans="1:50" ht="15">
      <c r="A326" s="182"/>
      <c r="B326" s="154"/>
      <c r="C326" s="12" t="s">
        <v>13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27">
        <f t="shared" si="253"/>
        <v>0</v>
      </c>
      <c r="AI326" s="27">
        <f t="shared" si="254"/>
        <v>0</v>
      </c>
      <c r="AJ326" s="27">
        <f t="shared" si="255"/>
        <v>0</v>
      </c>
      <c r="AM326">
        <v>0</v>
      </c>
      <c r="AN326">
        <v>0</v>
      </c>
      <c r="AO326">
        <v>0</v>
      </c>
      <c r="AQ326">
        <f t="shared" si="256"/>
        <v>0</v>
      </c>
      <c r="AR326">
        <f t="shared" si="257"/>
        <v>0</v>
      </c>
      <c r="AS326">
        <f t="shared" si="258"/>
        <v>0</v>
      </c>
      <c r="AT326" s="236"/>
      <c r="AU326" s="238" t="s">
        <v>30</v>
      </c>
      <c r="AV326" s="11" t="s">
        <v>12</v>
      </c>
      <c r="AW326" s="11">
        <v>5</v>
      </c>
      <c r="AX326" s="11">
        <v>1</v>
      </c>
    </row>
    <row r="327" spans="1:50" ht="15">
      <c r="A327" s="182"/>
      <c r="B327" s="153" t="s">
        <v>56</v>
      </c>
      <c r="C327" s="12" t="s">
        <v>12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2</v>
      </c>
      <c r="O327" s="13">
        <v>11</v>
      </c>
      <c r="P327" s="13">
        <v>4</v>
      </c>
      <c r="Q327" s="13">
        <v>3</v>
      </c>
      <c r="R327" s="13">
        <v>0</v>
      </c>
      <c r="S327" s="13">
        <v>0</v>
      </c>
      <c r="T327" s="13">
        <v>0</v>
      </c>
      <c r="U327" s="13">
        <v>0</v>
      </c>
      <c r="V327" s="13">
        <v>1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27">
        <f t="shared" si="253"/>
        <v>7</v>
      </c>
      <c r="AI327" s="27">
        <f t="shared" si="254"/>
        <v>14</v>
      </c>
      <c r="AJ327" s="27">
        <f t="shared" si="255"/>
        <v>21</v>
      </c>
      <c r="AM327">
        <v>7</v>
      </c>
      <c r="AN327">
        <v>14</v>
      </c>
      <c r="AO327">
        <v>21</v>
      </c>
      <c r="AQ327">
        <f t="shared" si="256"/>
        <v>0</v>
      </c>
      <c r="AR327">
        <f t="shared" si="257"/>
        <v>0</v>
      </c>
      <c r="AS327">
        <f t="shared" si="258"/>
        <v>0</v>
      </c>
      <c r="AT327" s="236"/>
      <c r="AU327" s="238"/>
      <c r="AV327" s="11" t="s">
        <v>13</v>
      </c>
      <c r="AW327" s="11">
        <v>0</v>
      </c>
      <c r="AX327" s="11">
        <v>0</v>
      </c>
    </row>
    <row r="328" spans="1:50" ht="26.25" customHeight="1">
      <c r="A328" s="182"/>
      <c r="B328" s="154"/>
      <c r="C328" s="12" t="s">
        <v>13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27">
        <f t="shared" si="253"/>
        <v>0</v>
      </c>
      <c r="AI328" s="27">
        <f t="shared" si="254"/>
        <v>0</v>
      </c>
      <c r="AJ328" s="27">
        <f t="shared" si="255"/>
        <v>0</v>
      </c>
      <c r="AM328">
        <v>0</v>
      </c>
      <c r="AN328">
        <v>0</v>
      </c>
      <c r="AO328">
        <v>0</v>
      </c>
      <c r="AQ328">
        <f t="shared" si="256"/>
        <v>0</v>
      </c>
      <c r="AR328">
        <f t="shared" si="257"/>
        <v>0</v>
      </c>
      <c r="AS328">
        <f t="shared" si="258"/>
        <v>0</v>
      </c>
      <c r="AT328" s="236"/>
      <c r="AU328" s="238" t="s">
        <v>31</v>
      </c>
      <c r="AV328" s="11" t="s">
        <v>12</v>
      </c>
      <c r="AW328" s="11">
        <v>0</v>
      </c>
      <c r="AX328" s="11">
        <v>0</v>
      </c>
    </row>
    <row r="329" spans="1:50" ht="15">
      <c r="A329" s="182"/>
      <c r="B329" s="153" t="s">
        <v>57</v>
      </c>
      <c r="C329" s="12" t="s">
        <v>12</v>
      </c>
      <c r="D329" s="13">
        <v>1</v>
      </c>
      <c r="E329" s="13">
        <v>0</v>
      </c>
      <c r="F329" s="13">
        <v>0</v>
      </c>
      <c r="G329" s="13">
        <v>0</v>
      </c>
      <c r="H329" s="13">
        <v>1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</v>
      </c>
      <c r="O329" s="13">
        <v>8</v>
      </c>
      <c r="P329" s="13">
        <v>0</v>
      </c>
      <c r="Q329" s="13">
        <v>1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1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27">
        <f t="shared" si="253"/>
        <v>6</v>
      </c>
      <c r="AI329" s="27">
        <f t="shared" si="254"/>
        <v>9</v>
      </c>
      <c r="AJ329" s="27">
        <f t="shared" si="255"/>
        <v>15</v>
      </c>
      <c r="AM329">
        <v>6</v>
      </c>
      <c r="AN329">
        <v>9</v>
      </c>
      <c r="AO329">
        <v>15</v>
      </c>
      <c r="AQ329">
        <f t="shared" si="256"/>
        <v>0</v>
      </c>
      <c r="AR329">
        <f t="shared" si="257"/>
        <v>0</v>
      </c>
      <c r="AS329">
        <f t="shared" si="258"/>
        <v>0</v>
      </c>
      <c r="AT329" s="236"/>
      <c r="AU329" s="238"/>
      <c r="AV329" s="11" t="s">
        <v>13</v>
      </c>
      <c r="AW329" s="11">
        <v>0</v>
      </c>
      <c r="AX329" s="11">
        <v>0</v>
      </c>
    </row>
    <row r="330" spans="1:50" ht="26.25" customHeight="1">
      <c r="A330" s="182"/>
      <c r="B330" s="154"/>
      <c r="C330" s="12" t="s">
        <v>13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1</v>
      </c>
      <c r="O330" s="13">
        <v>1</v>
      </c>
      <c r="P330" s="13">
        <v>1</v>
      </c>
      <c r="Q330" s="13">
        <v>0</v>
      </c>
      <c r="R330" s="13">
        <v>0</v>
      </c>
      <c r="S330" s="13">
        <v>0</v>
      </c>
      <c r="T330" s="13">
        <v>0</v>
      </c>
      <c r="U330" s="13">
        <v>1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27">
        <f t="shared" si="253"/>
        <v>2</v>
      </c>
      <c r="AI330" s="27">
        <f t="shared" si="254"/>
        <v>2</v>
      </c>
      <c r="AJ330" s="27">
        <f t="shared" si="255"/>
        <v>4</v>
      </c>
      <c r="AM330">
        <v>2</v>
      </c>
      <c r="AN330">
        <v>2</v>
      </c>
      <c r="AO330">
        <v>4</v>
      </c>
      <c r="AQ330">
        <f t="shared" si="256"/>
        <v>0</v>
      </c>
      <c r="AR330">
        <f t="shared" si="257"/>
        <v>0</v>
      </c>
      <c r="AS330">
        <f t="shared" si="258"/>
        <v>0</v>
      </c>
      <c r="AT330" s="236"/>
      <c r="AU330" s="239" t="s">
        <v>32</v>
      </c>
      <c r="AV330" s="11" t="s">
        <v>12</v>
      </c>
      <c r="AW330" s="11">
        <v>0</v>
      </c>
      <c r="AX330" s="11">
        <v>0</v>
      </c>
    </row>
    <row r="331" spans="1:50" ht="15">
      <c r="A331" s="182"/>
      <c r="B331" s="153" t="s">
        <v>58</v>
      </c>
      <c r="C331" s="12" t="s">
        <v>12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4</v>
      </c>
      <c r="O331" s="13">
        <v>4</v>
      </c>
      <c r="P331" s="13">
        <v>1</v>
      </c>
      <c r="Q331" s="13">
        <v>1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27">
        <f t="shared" si="253"/>
        <v>5</v>
      </c>
      <c r="AI331" s="27">
        <f t="shared" si="254"/>
        <v>5</v>
      </c>
      <c r="AJ331" s="27">
        <f t="shared" si="255"/>
        <v>10</v>
      </c>
      <c r="AM331">
        <v>5</v>
      </c>
      <c r="AN331">
        <v>5</v>
      </c>
      <c r="AO331">
        <v>10</v>
      </c>
      <c r="AQ331">
        <f t="shared" si="256"/>
        <v>0</v>
      </c>
      <c r="AR331">
        <f t="shared" si="257"/>
        <v>0</v>
      </c>
      <c r="AS331">
        <f t="shared" si="258"/>
        <v>0</v>
      </c>
      <c r="AT331" s="236"/>
      <c r="AU331" s="240"/>
      <c r="AV331" s="11" t="s">
        <v>13</v>
      </c>
      <c r="AW331" s="11">
        <v>0</v>
      </c>
      <c r="AX331" s="11">
        <v>0</v>
      </c>
    </row>
    <row r="332" spans="1:50" ht="26.25" customHeight="1">
      <c r="A332" s="182"/>
      <c r="B332" s="154"/>
      <c r="C332" s="12" t="s">
        <v>13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2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27">
        <f t="shared" si="253"/>
        <v>2</v>
      </c>
      <c r="AI332" s="27">
        <f t="shared" si="254"/>
        <v>0</v>
      </c>
      <c r="AJ332" s="27">
        <f t="shared" si="255"/>
        <v>2</v>
      </c>
      <c r="AM332">
        <v>2</v>
      </c>
      <c r="AN332">
        <v>0</v>
      </c>
      <c r="AO332">
        <v>2</v>
      </c>
      <c r="AQ332">
        <f t="shared" si="256"/>
        <v>0</v>
      </c>
      <c r="AR332">
        <f t="shared" si="257"/>
        <v>0</v>
      </c>
      <c r="AS332">
        <f t="shared" si="258"/>
        <v>0</v>
      </c>
      <c r="AT332" s="236"/>
      <c r="AU332" s="238" t="s">
        <v>33</v>
      </c>
      <c r="AV332" s="11" t="s">
        <v>12</v>
      </c>
      <c r="AW332" s="11">
        <v>9</v>
      </c>
      <c r="AX332" s="11">
        <v>2</v>
      </c>
    </row>
    <row r="333" spans="1:50" ht="15">
      <c r="A333" s="182"/>
      <c r="B333" s="153" t="s">
        <v>59</v>
      </c>
      <c r="C333" s="12" t="s">
        <v>12</v>
      </c>
      <c r="D333" s="13">
        <v>0</v>
      </c>
      <c r="E333" s="13">
        <v>0</v>
      </c>
      <c r="F333" s="13">
        <v>0</v>
      </c>
      <c r="G333" s="13">
        <v>0</v>
      </c>
      <c r="H333" s="13">
        <v>3</v>
      </c>
      <c r="I333" s="13">
        <v>1</v>
      </c>
      <c r="J333" s="13">
        <v>0</v>
      </c>
      <c r="K333" s="13">
        <v>0</v>
      </c>
      <c r="L333" s="13">
        <v>0</v>
      </c>
      <c r="M333" s="13">
        <v>0</v>
      </c>
      <c r="N333" s="13">
        <v>5</v>
      </c>
      <c r="O333" s="13">
        <v>4</v>
      </c>
      <c r="P333" s="13">
        <v>0</v>
      </c>
      <c r="Q333" s="13">
        <v>1</v>
      </c>
      <c r="R333" s="13">
        <v>1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27">
        <f t="shared" si="253"/>
        <v>9</v>
      </c>
      <c r="AI333" s="27">
        <f t="shared" si="254"/>
        <v>6</v>
      </c>
      <c r="AJ333" s="27">
        <f t="shared" si="255"/>
        <v>15</v>
      </c>
      <c r="AM333">
        <v>9</v>
      </c>
      <c r="AN333">
        <v>6</v>
      </c>
      <c r="AO333">
        <v>15</v>
      </c>
      <c r="AQ333">
        <f t="shared" si="256"/>
        <v>0</v>
      </c>
      <c r="AR333">
        <f t="shared" si="257"/>
        <v>0</v>
      </c>
      <c r="AS333">
        <f t="shared" si="258"/>
        <v>0</v>
      </c>
      <c r="AT333" s="236"/>
      <c r="AU333" s="238"/>
      <c r="AV333" s="11" t="s">
        <v>13</v>
      </c>
      <c r="AW333" s="11">
        <v>0</v>
      </c>
      <c r="AX333" s="11">
        <v>0</v>
      </c>
    </row>
    <row r="334" spans="1:50" ht="15">
      <c r="A334" s="182"/>
      <c r="B334" s="154"/>
      <c r="C334" s="12" t="s">
        <v>13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27">
        <f t="shared" si="253"/>
        <v>0</v>
      </c>
      <c r="AI334" s="27">
        <f t="shared" si="254"/>
        <v>0</v>
      </c>
      <c r="AJ334" s="27">
        <f t="shared" si="255"/>
        <v>0</v>
      </c>
      <c r="AM334">
        <v>0</v>
      </c>
      <c r="AN334">
        <v>0</v>
      </c>
      <c r="AO334">
        <v>0</v>
      </c>
      <c r="AQ334">
        <f t="shared" si="256"/>
        <v>0</v>
      </c>
      <c r="AR334">
        <f t="shared" si="257"/>
        <v>0</v>
      </c>
      <c r="AS334">
        <f t="shared" si="258"/>
        <v>0</v>
      </c>
      <c r="AT334" s="236"/>
      <c r="AU334" s="241" t="s">
        <v>34</v>
      </c>
      <c r="AV334" s="22" t="s">
        <v>12</v>
      </c>
      <c r="AW334" s="24">
        <f>AW332+AW330+AW328+AW326+AW324+AW322+AW320+AW318+AW316+AW314+AW312+AW310+AW308+AW306+AW304</f>
        <v>48</v>
      </c>
      <c r="AX334" s="24">
        <f>AX332+AX330+AX328+AX326+AX324+AX322+AX320+AX318+AX316+AX314+AX312+AX310+AX308+AX306+AX304</f>
        <v>12</v>
      </c>
    </row>
    <row r="335" spans="1:50" ht="15">
      <c r="A335" s="182"/>
      <c r="B335" s="153" t="s">
        <v>60</v>
      </c>
      <c r="C335" s="12" t="s">
        <v>12</v>
      </c>
      <c r="D335" s="13">
        <v>0</v>
      </c>
      <c r="E335" s="13">
        <v>1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</v>
      </c>
      <c r="O335" s="13">
        <v>8</v>
      </c>
      <c r="P335" s="13">
        <v>0</v>
      </c>
      <c r="Q335" s="13">
        <v>2</v>
      </c>
      <c r="R335" s="13">
        <v>0</v>
      </c>
      <c r="S335" s="13">
        <v>1</v>
      </c>
      <c r="T335" s="13">
        <v>0</v>
      </c>
      <c r="U335" s="13">
        <v>0</v>
      </c>
      <c r="V335" s="13">
        <v>3</v>
      </c>
      <c r="W335" s="13">
        <v>2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27">
        <f t="shared" si="253"/>
        <v>8</v>
      </c>
      <c r="AI335" s="27">
        <f t="shared" si="254"/>
        <v>14</v>
      </c>
      <c r="AJ335" s="27">
        <f t="shared" si="255"/>
        <v>22</v>
      </c>
      <c r="AM335">
        <v>8</v>
      </c>
      <c r="AN335">
        <v>14</v>
      </c>
      <c r="AO335">
        <v>22</v>
      </c>
      <c r="AQ335">
        <f t="shared" si="256"/>
        <v>0</v>
      </c>
      <c r="AR335">
        <f t="shared" si="257"/>
        <v>0</v>
      </c>
      <c r="AS335">
        <f t="shared" si="258"/>
        <v>0</v>
      </c>
      <c r="AT335" s="237"/>
      <c r="AU335" s="241"/>
      <c r="AV335" s="22" t="s">
        <v>13</v>
      </c>
      <c r="AW335" s="24">
        <f>AW333+AW331+AW329+AW327+AW325+AW323+AW321+AW319+AW317+AW315+AW313+AW311+AW309+AW307+AW305</f>
        <v>0</v>
      </c>
      <c r="AX335" s="24">
        <f>AX333+AX331+AX329+AX327+AX325+AX323+AX321+AX319+AX317+AX315+AX313+AX311+AX309+AX307+AX305</f>
        <v>0</v>
      </c>
    </row>
    <row r="336" spans="1:50" ht="15">
      <c r="A336" s="182"/>
      <c r="B336" s="154"/>
      <c r="C336" s="12" t="s">
        <v>13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1</v>
      </c>
      <c r="O336" s="13">
        <v>2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27">
        <f t="shared" si="253"/>
        <v>1</v>
      </c>
      <c r="AI336" s="27">
        <f t="shared" si="254"/>
        <v>2</v>
      </c>
      <c r="AJ336" s="27">
        <f t="shared" si="255"/>
        <v>3</v>
      </c>
      <c r="AM336">
        <v>1</v>
      </c>
      <c r="AN336">
        <v>2</v>
      </c>
      <c r="AO336">
        <v>3</v>
      </c>
      <c r="AQ336">
        <f t="shared" si="256"/>
        <v>0</v>
      </c>
      <c r="AR336">
        <f t="shared" si="257"/>
        <v>0</v>
      </c>
      <c r="AS336">
        <f t="shared" si="258"/>
        <v>0</v>
      </c>
      <c r="AT336" s="223" t="s">
        <v>35</v>
      </c>
      <c r="AU336" s="224"/>
      <c r="AV336" s="11" t="s">
        <v>12</v>
      </c>
      <c r="AW336" s="10">
        <v>6</v>
      </c>
      <c r="AX336" s="10">
        <v>0</v>
      </c>
    </row>
    <row r="337" spans="1:50" ht="15">
      <c r="A337" s="182"/>
      <c r="B337" s="153" t="s">
        <v>61</v>
      </c>
      <c r="C337" s="12" t="s">
        <v>12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1</v>
      </c>
      <c r="O337" s="13">
        <v>9</v>
      </c>
      <c r="P337" s="13">
        <v>0</v>
      </c>
      <c r="Q337" s="13">
        <v>2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27">
        <f t="shared" si="253"/>
        <v>1</v>
      </c>
      <c r="AI337" s="27">
        <f t="shared" si="254"/>
        <v>11</v>
      </c>
      <c r="AJ337" s="27">
        <f t="shared" si="255"/>
        <v>12</v>
      </c>
      <c r="AM337">
        <v>1</v>
      </c>
      <c r="AN337">
        <v>11</v>
      </c>
      <c r="AO337">
        <v>12</v>
      </c>
      <c r="AQ337">
        <f t="shared" si="256"/>
        <v>0</v>
      </c>
      <c r="AR337">
        <f t="shared" si="257"/>
        <v>0</v>
      </c>
      <c r="AS337">
        <f t="shared" si="258"/>
        <v>0</v>
      </c>
      <c r="AT337" s="225"/>
      <c r="AU337" s="226"/>
      <c r="AV337" s="11" t="s">
        <v>13</v>
      </c>
      <c r="AW337" s="10">
        <v>0</v>
      </c>
      <c r="AX337" s="10">
        <v>0</v>
      </c>
    </row>
    <row r="338" spans="1:50" ht="15">
      <c r="A338" s="182"/>
      <c r="B338" s="154"/>
      <c r="C338" s="12" t="s">
        <v>13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2</v>
      </c>
      <c r="P338" s="13">
        <v>0</v>
      </c>
      <c r="Q338" s="13">
        <v>1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27">
        <f t="shared" si="253"/>
        <v>0</v>
      </c>
      <c r="AI338" s="27">
        <f t="shared" si="254"/>
        <v>3</v>
      </c>
      <c r="AJ338" s="27">
        <f t="shared" si="255"/>
        <v>3</v>
      </c>
      <c r="AM338">
        <v>0</v>
      </c>
      <c r="AN338">
        <v>3</v>
      </c>
      <c r="AO338">
        <v>3</v>
      </c>
      <c r="AQ338">
        <f t="shared" si="256"/>
        <v>0</v>
      </c>
      <c r="AR338">
        <f t="shared" si="257"/>
        <v>0</v>
      </c>
      <c r="AS338">
        <f t="shared" si="258"/>
        <v>0</v>
      </c>
      <c r="AT338" s="223" t="s">
        <v>36</v>
      </c>
      <c r="AU338" s="224"/>
      <c r="AV338" s="11" t="s">
        <v>12</v>
      </c>
      <c r="AW338" s="10">
        <v>12</v>
      </c>
      <c r="AX338" s="10">
        <v>4</v>
      </c>
    </row>
    <row r="339" spans="1:50" ht="15">
      <c r="A339" s="182"/>
      <c r="B339" s="153" t="s">
        <v>218</v>
      </c>
      <c r="C339" s="12" t="s">
        <v>12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6</v>
      </c>
      <c r="P339" s="13">
        <v>1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27">
        <f t="shared" si="253"/>
        <v>1</v>
      </c>
      <c r="AI339" s="27">
        <f t="shared" si="254"/>
        <v>6</v>
      </c>
      <c r="AJ339" s="27">
        <f t="shared" si="255"/>
        <v>7</v>
      </c>
      <c r="AM339">
        <v>1</v>
      </c>
      <c r="AN339">
        <v>6</v>
      </c>
      <c r="AO339">
        <v>7</v>
      </c>
      <c r="AQ339">
        <f t="shared" si="256"/>
        <v>0</v>
      </c>
      <c r="AR339">
        <f t="shared" si="257"/>
        <v>0</v>
      </c>
      <c r="AS339">
        <f t="shared" si="258"/>
        <v>0</v>
      </c>
      <c r="AT339" s="225"/>
      <c r="AU339" s="226"/>
      <c r="AV339" s="11" t="s">
        <v>13</v>
      </c>
      <c r="AW339" s="10">
        <v>0</v>
      </c>
      <c r="AX339" s="10">
        <v>0</v>
      </c>
    </row>
    <row r="340" spans="1:50" ht="26.25" customHeight="1">
      <c r="A340" s="182"/>
      <c r="B340" s="154"/>
      <c r="C340" s="12" t="s">
        <v>13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27">
        <f t="shared" si="253"/>
        <v>0</v>
      </c>
      <c r="AI340" s="27">
        <f t="shared" si="254"/>
        <v>0</v>
      </c>
      <c r="AJ340" s="27">
        <f t="shared" si="255"/>
        <v>0</v>
      </c>
      <c r="AM340">
        <v>0</v>
      </c>
      <c r="AN340">
        <v>0</v>
      </c>
      <c r="AO340">
        <v>0</v>
      </c>
      <c r="AQ340">
        <f t="shared" si="256"/>
        <v>0</v>
      </c>
      <c r="AR340">
        <f t="shared" si="257"/>
        <v>0</v>
      </c>
      <c r="AS340">
        <f t="shared" si="258"/>
        <v>0</v>
      </c>
      <c r="AT340" s="227" t="s">
        <v>37</v>
      </c>
      <c r="AU340" s="228"/>
      <c r="AV340" s="11" t="s">
        <v>12</v>
      </c>
      <c r="AW340" s="10">
        <v>12</v>
      </c>
      <c r="AX340" s="10">
        <v>1</v>
      </c>
    </row>
    <row r="341" spans="1:50" ht="15">
      <c r="A341" s="182"/>
      <c r="B341" s="153" t="s">
        <v>62</v>
      </c>
      <c r="C341" s="12" t="s">
        <v>12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1</v>
      </c>
      <c r="M341" s="13">
        <v>0</v>
      </c>
      <c r="N341" s="13">
        <v>2</v>
      </c>
      <c r="O341" s="13">
        <v>13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1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27">
        <f t="shared" si="253"/>
        <v>3</v>
      </c>
      <c r="AI341" s="27">
        <f t="shared" si="254"/>
        <v>14</v>
      </c>
      <c r="AJ341" s="27">
        <f t="shared" si="255"/>
        <v>17</v>
      </c>
      <c r="AM341">
        <v>3</v>
      </c>
      <c r="AN341">
        <v>14</v>
      </c>
      <c r="AO341">
        <v>17</v>
      </c>
      <c r="AQ341">
        <f t="shared" si="256"/>
        <v>0</v>
      </c>
      <c r="AR341">
        <f t="shared" si="257"/>
        <v>0</v>
      </c>
      <c r="AS341">
        <f t="shared" si="258"/>
        <v>0</v>
      </c>
      <c r="AT341" s="229"/>
      <c r="AU341" s="230"/>
      <c r="AV341" s="11" t="s">
        <v>13</v>
      </c>
      <c r="AW341" s="10">
        <v>0</v>
      </c>
      <c r="AX341" s="10">
        <v>0</v>
      </c>
    </row>
    <row r="342" spans="1:50" ht="26.25" customHeight="1">
      <c r="A342" s="182"/>
      <c r="B342" s="154"/>
      <c r="C342" s="12" t="s">
        <v>13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27">
        <f t="shared" si="253"/>
        <v>0</v>
      </c>
      <c r="AI342" s="27">
        <f t="shared" si="254"/>
        <v>0</v>
      </c>
      <c r="AJ342" s="27">
        <f t="shared" si="255"/>
        <v>0</v>
      </c>
      <c r="AM342">
        <v>0</v>
      </c>
      <c r="AN342">
        <v>0</v>
      </c>
      <c r="AO342">
        <v>0</v>
      </c>
      <c r="AQ342">
        <f t="shared" si="256"/>
        <v>0</v>
      </c>
      <c r="AR342">
        <f t="shared" si="257"/>
        <v>0</v>
      </c>
      <c r="AS342">
        <f t="shared" si="258"/>
        <v>0</v>
      </c>
      <c r="AT342" s="227" t="s">
        <v>38</v>
      </c>
      <c r="AU342" s="228" t="s">
        <v>39</v>
      </c>
      <c r="AV342" s="11" t="s">
        <v>12</v>
      </c>
      <c r="AW342" s="10">
        <v>30</v>
      </c>
      <c r="AX342" s="10">
        <v>23</v>
      </c>
    </row>
    <row r="343" spans="1:50" ht="15">
      <c r="A343" s="182"/>
      <c r="B343" s="153" t="s">
        <v>65</v>
      </c>
      <c r="C343" s="12" t="s">
        <v>12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1</v>
      </c>
      <c r="L343" s="13">
        <v>0</v>
      </c>
      <c r="M343" s="13">
        <v>0</v>
      </c>
      <c r="N343" s="13">
        <v>0</v>
      </c>
      <c r="O343" s="13">
        <v>4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27">
        <f t="shared" si="253"/>
        <v>0</v>
      </c>
      <c r="AI343" s="27">
        <f t="shared" si="254"/>
        <v>5</v>
      </c>
      <c r="AJ343" s="27">
        <f t="shared" si="255"/>
        <v>5</v>
      </c>
      <c r="AM343">
        <v>0</v>
      </c>
      <c r="AN343">
        <v>5</v>
      </c>
      <c r="AO343">
        <v>5</v>
      </c>
      <c r="AQ343">
        <f t="shared" si="256"/>
        <v>0</v>
      </c>
      <c r="AR343">
        <f t="shared" si="257"/>
        <v>0</v>
      </c>
      <c r="AS343">
        <f t="shared" si="258"/>
        <v>0</v>
      </c>
      <c r="AT343" s="229"/>
      <c r="AU343" s="230"/>
      <c r="AV343" s="11" t="s">
        <v>13</v>
      </c>
      <c r="AW343" s="10">
        <v>0</v>
      </c>
      <c r="AX343" s="10">
        <v>0</v>
      </c>
    </row>
    <row r="344" spans="1:50" ht="26.25" customHeight="1">
      <c r="A344" s="182"/>
      <c r="B344" s="154"/>
      <c r="C344" s="12" t="s">
        <v>13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2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27">
        <f t="shared" si="253"/>
        <v>0</v>
      </c>
      <c r="AI344" s="27">
        <f t="shared" si="254"/>
        <v>2</v>
      </c>
      <c r="AJ344" s="27">
        <f t="shared" si="255"/>
        <v>2</v>
      </c>
      <c r="AM344">
        <v>0</v>
      </c>
      <c r="AN344">
        <v>2</v>
      </c>
      <c r="AO344">
        <v>2</v>
      </c>
      <c r="AQ344">
        <f t="shared" si="256"/>
        <v>0</v>
      </c>
      <c r="AR344">
        <f t="shared" si="257"/>
        <v>0</v>
      </c>
      <c r="AS344">
        <f t="shared" si="258"/>
        <v>0</v>
      </c>
      <c r="AT344" s="227" t="s">
        <v>127</v>
      </c>
      <c r="AU344" s="228" t="s">
        <v>41</v>
      </c>
      <c r="AV344" s="11" t="s">
        <v>12</v>
      </c>
      <c r="AW344" s="10">
        <v>0</v>
      </c>
      <c r="AX344" s="10">
        <v>0</v>
      </c>
    </row>
    <row r="345" spans="1:50" ht="15">
      <c r="A345" s="182"/>
      <c r="B345" s="153" t="s">
        <v>219</v>
      </c>
      <c r="C345" s="12" t="s">
        <v>12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1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27">
        <f t="shared" si="253"/>
        <v>1</v>
      </c>
      <c r="AI345" s="27">
        <f t="shared" si="254"/>
        <v>0</v>
      </c>
      <c r="AJ345" s="27">
        <f t="shared" si="255"/>
        <v>1</v>
      </c>
      <c r="AM345">
        <v>1</v>
      </c>
      <c r="AN345">
        <v>0</v>
      </c>
      <c r="AO345">
        <v>1</v>
      </c>
      <c r="AQ345">
        <f t="shared" si="256"/>
        <v>0</v>
      </c>
      <c r="AR345">
        <f t="shared" si="257"/>
        <v>0</v>
      </c>
      <c r="AS345">
        <f t="shared" si="258"/>
        <v>0</v>
      </c>
      <c r="AT345" s="229"/>
      <c r="AU345" s="230"/>
      <c r="AV345" s="11" t="s">
        <v>13</v>
      </c>
      <c r="AW345" s="10">
        <v>0</v>
      </c>
      <c r="AX345" s="10">
        <v>0</v>
      </c>
    </row>
    <row r="346" spans="1:50" ht="26.25" customHeight="1">
      <c r="A346" s="182"/>
      <c r="B346" s="154"/>
      <c r="C346" s="12" t="s">
        <v>13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1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27">
        <f t="shared" si="253"/>
        <v>1</v>
      </c>
      <c r="AI346" s="27">
        <f t="shared" si="254"/>
        <v>0</v>
      </c>
      <c r="AJ346" s="27">
        <f t="shared" si="255"/>
        <v>1</v>
      </c>
      <c r="AM346">
        <v>1</v>
      </c>
      <c r="AN346">
        <v>0</v>
      </c>
      <c r="AO346">
        <v>1</v>
      </c>
      <c r="AQ346">
        <f t="shared" si="256"/>
        <v>0</v>
      </c>
      <c r="AR346">
        <f t="shared" si="257"/>
        <v>0</v>
      </c>
      <c r="AS346">
        <f t="shared" si="258"/>
        <v>0</v>
      </c>
      <c r="AT346" s="231" t="s">
        <v>42</v>
      </c>
      <c r="AU346" s="200" t="s">
        <v>43</v>
      </c>
      <c r="AV346" s="8" t="s">
        <v>12</v>
      </c>
      <c r="AW346" s="10">
        <v>4</v>
      </c>
      <c r="AX346" s="10">
        <v>7</v>
      </c>
    </row>
    <row r="347" spans="1:50" ht="15">
      <c r="A347" s="182"/>
      <c r="B347" s="153" t="s">
        <v>220</v>
      </c>
      <c r="C347" s="12" t="s">
        <v>12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2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27">
        <f t="shared" si="253"/>
        <v>0</v>
      </c>
      <c r="AI347" s="27">
        <f t="shared" si="254"/>
        <v>2</v>
      </c>
      <c r="AJ347" s="27">
        <f t="shared" si="255"/>
        <v>2</v>
      </c>
      <c r="AM347">
        <v>0</v>
      </c>
      <c r="AN347">
        <v>2</v>
      </c>
      <c r="AO347">
        <v>2</v>
      </c>
      <c r="AQ347">
        <f t="shared" si="256"/>
        <v>0</v>
      </c>
      <c r="AR347">
        <f t="shared" si="257"/>
        <v>0</v>
      </c>
      <c r="AS347">
        <f t="shared" si="258"/>
        <v>0</v>
      </c>
      <c r="AT347" s="231"/>
      <c r="AU347" s="200"/>
      <c r="AV347" s="8" t="s">
        <v>13</v>
      </c>
      <c r="AW347" s="10">
        <v>0</v>
      </c>
      <c r="AX347" s="10">
        <v>0</v>
      </c>
    </row>
    <row r="348" spans="1:50" ht="15">
      <c r="A348" s="182"/>
      <c r="B348" s="154"/>
      <c r="C348" s="12" t="s">
        <v>13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1</v>
      </c>
      <c r="P348" s="13">
        <v>0</v>
      </c>
      <c r="Q348" s="13">
        <v>1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27">
        <f t="shared" si="253"/>
        <v>0</v>
      </c>
      <c r="AI348" s="27">
        <f t="shared" si="254"/>
        <v>2</v>
      </c>
      <c r="AJ348" s="27">
        <f t="shared" si="255"/>
        <v>2</v>
      </c>
      <c r="AM348">
        <v>0</v>
      </c>
      <c r="AN348">
        <v>2</v>
      </c>
      <c r="AO348">
        <v>2</v>
      </c>
      <c r="AQ348">
        <f t="shared" si="256"/>
        <v>0</v>
      </c>
      <c r="AR348">
        <f t="shared" si="257"/>
        <v>0</v>
      </c>
      <c r="AS348">
        <f t="shared" si="258"/>
        <v>0</v>
      </c>
      <c r="AT348" s="231"/>
      <c r="AU348" s="200" t="s">
        <v>44</v>
      </c>
      <c r="AV348" s="8" t="s">
        <v>12</v>
      </c>
      <c r="AW348" s="10">
        <v>3</v>
      </c>
      <c r="AX348" s="10">
        <v>8</v>
      </c>
    </row>
    <row r="349" spans="1:50" ht="15">
      <c r="A349" s="182"/>
      <c r="B349" s="153" t="s">
        <v>63</v>
      </c>
      <c r="C349" s="12" t="s">
        <v>12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1</v>
      </c>
      <c r="O349" s="13">
        <v>0</v>
      </c>
      <c r="P349" s="13">
        <v>0</v>
      </c>
      <c r="Q349" s="13">
        <v>0</v>
      </c>
      <c r="R349" s="13">
        <v>1</v>
      </c>
      <c r="S349" s="13">
        <v>0</v>
      </c>
      <c r="T349" s="13">
        <v>0</v>
      </c>
      <c r="U349" s="13">
        <v>0</v>
      </c>
      <c r="V349" s="13">
        <v>1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27">
        <f t="shared" si="253"/>
        <v>3</v>
      </c>
      <c r="AI349" s="27">
        <f t="shared" si="254"/>
        <v>0</v>
      </c>
      <c r="AJ349" s="27">
        <f t="shared" si="255"/>
        <v>3</v>
      </c>
      <c r="AM349">
        <v>3</v>
      </c>
      <c r="AN349">
        <v>0</v>
      </c>
      <c r="AO349">
        <v>3</v>
      </c>
      <c r="AQ349">
        <f t="shared" si="256"/>
        <v>0</v>
      </c>
      <c r="AR349">
        <f t="shared" si="257"/>
        <v>0</v>
      </c>
      <c r="AS349">
        <f t="shared" si="258"/>
        <v>0</v>
      </c>
      <c r="AT349" s="231"/>
      <c r="AU349" s="200"/>
      <c r="AV349" s="8" t="s">
        <v>13</v>
      </c>
      <c r="AW349" s="10">
        <v>0</v>
      </c>
      <c r="AX349" s="10">
        <v>0</v>
      </c>
    </row>
    <row r="350" spans="1:50" ht="15">
      <c r="A350" s="182"/>
      <c r="B350" s="154"/>
      <c r="C350" s="12" t="s">
        <v>13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27">
        <f t="shared" si="253"/>
        <v>0</v>
      </c>
      <c r="AI350" s="27">
        <f t="shared" si="254"/>
        <v>0</v>
      </c>
      <c r="AJ350" s="27">
        <f t="shared" si="255"/>
        <v>0</v>
      </c>
      <c r="AM350">
        <v>0</v>
      </c>
      <c r="AN350">
        <v>0</v>
      </c>
      <c r="AO350">
        <v>0</v>
      </c>
      <c r="AQ350">
        <f t="shared" si="256"/>
        <v>0</v>
      </c>
      <c r="AR350">
        <f t="shared" si="257"/>
        <v>0</v>
      </c>
      <c r="AS350">
        <f t="shared" si="258"/>
        <v>0</v>
      </c>
      <c r="AT350" s="231"/>
      <c r="AU350" s="200" t="s">
        <v>45</v>
      </c>
      <c r="AV350" s="8" t="s">
        <v>12</v>
      </c>
      <c r="AW350" s="10">
        <v>0</v>
      </c>
      <c r="AX350" s="10">
        <v>0</v>
      </c>
    </row>
    <row r="351" spans="1:50" ht="15">
      <c r="A351" s="182"/>
      <c r="B351" s="153" t="s">
        <v>64</v>
      </c>
      <c r="C351" s="12" t="s">
        <v>12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27">
        <f t="shared" si="253"/>
        <v>0</v>
      </c>
      <c r="AI351" s="27">
        <f t="shared" si="254"/>
        <v>0</v>
      </c>
      <c r="AJ351" s="27">
        <f t="shared" si="255"/>
        <v>0</v>
      </c>
      <c r="AM351">
        <v>0</v>
      </c>
      <c r="AN351">
        <v>0</v>
      </c>
      <c r="AO351">
        <v>0</v>
      </c>
      <c r="AQ351">
        <f t="shared" si="256"/>
        <v>0</v>
      </c>
      <c r="AR351">
        <f t="shared" si="257"/>
        <v>0</v>
      </c>
      <c r="AS351">
        <f t="shared" si="258"/>
        <v>0</v>
      </c>
      <c r="AT351" s="231"/>
      <c r="AU351" s="200"/>
      <c r="AV351" s="8" t="s">
        <v>13</v>
      </c>
      <c r="AW351" s="10">
        <v>0</v>
      </c>
      <c r="AX351" s="10">
        <v>0</v>
      </c>
    </row>
    <row r="352" spans="1:50" ht="15">
      <c r="A352" s="182"/>
      <c r="B352" s="154"/>
      <c r="C352" s="12" t="s">
        <v>13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27">
        <f t="shared" si="253"/>
        <v>0</v>
      </c>
      <c r="AI352" s="27">
        <f t="shared" si="254"/>
        <v>0</v>
      </c>
      <c r="AJ352" s="27">
        <f t="shared" si="255"/>
        <v>0</v>
      </c>
      <c r="AM352">
        <v>0</v>
      </c>
      <c r="AN352">
        <v>0</v>
      </c>
      <c r="AO352">
        <v>0</v>
      </c>
      <c r="AQ352">
        <f t="shared" si="256"/>
        <v>0</v>
      </c>
      <c r="AR352">
        <f t="shared" si="257"/>
        <v>0</v>
      </c>
      <c r="AS352">
        <f t="shared" si="258"/>
        <v>0</v>
      </c>
      <c r="AT352" s="231"/>
      <c r="AU352" s="232" t="s">
        <v>221</v>
      </c>
      <c r="AV352" s="8" t="s">
        <v>12</v>
      </c>
      <c r="AW352" s="10">
        <v>4</v>
      </c>
      <c r="AX352" s="10">
        <v>2</v>
      </c>
    </row>
    <row r="353" spans="1:50" ht="15">
      <c r="A353" s="182"/>
      <c r="B353" s="155" t="s">
        <v>66</v>
      </c>
      <c r="C353" s="28" t="s">
        <v>12</v>
      </c>
      <c r="D353" s="28">
        <f>D351+D349+D347+D345+D343+D341+D339+D337+D335+D333+D331+D329+D327+D325+D323+D321+D319+D317+D315+D313+D311</f>
        <v>1</v>
      </c>
      <c r="E353" s="28">
        <f aca="true" t="shared" si="259" ref="E353:AG353">E351+E349+E347+E345+E343+E341+E339+E337+E335+E333+E331+E329+E327+E325+E323+E321+E319+E317+E315+E313+E311</f>
        <v>1</v>
      </c>
      <c r="F353" s="28">
        <f t="shared" si="259"/>
        <v>0</v>
      </c>
      <c r="G353" s="28">
        <f t="shared" si="259"/>
        <v>0</v>
      </c>
      <c r="H353" s="28">
        <f t="shared" si="259"/>
        <v>5</v>
      </c>
      <c r="I353" s="28">
        <f t="shared" si="259"/>
        <v>2</v>
      </c>
      <c r="J353" s="28">
        <f t="shared" si="259"/>
        <v>1</v>
      </c>
      <c r="K353" s="28">
        <f t="shared" si="259"/>
        <v>1</v>
      </c>
      <c r="L353" s="28">
        <f t="shared" si="259"/>
        <v>4</v>
      </c>
      <c r="M353" s="28">
        <f t="shared" si="259"/>
        <v>0</v>
      </c>
      <c r="N353" s="28">
        <f t="shared" si="259"/>
        <v>66</v>
      </c>
      <c r="O353" s="28">
        <f t="shared" si="259"/>
        <v>109</v>
      </c>
      <c r="P353" s="28">
        <f t="shared" si="259"/>
        <v>18</v>
      </c>
      <c r="Q353" s="28">
        <f t="shared" si="259"/>
        <v>17</v>
      </c>
      <c r="R353" s="28">
        <f t="shared" si="259"/>
        <v>5</v>
      </c>
      <c r="S353" s="28">
        <f t="shared" si="259"/>
        <v>1</v>
      </c>
      <c r="T353" s="28">
        <f t="shared" si="259"/>
        <v>6</v>
      </c>
      <c r="U353" s="28">
        <f t="shared" si="259"/>
        <v>1</v>
      </c>
      <c r="V353" s="28">
        <f t="shared" si="259"/>
        <v>7</v>
      </c>
      <c r="W353" s="28">
        <f t="shared" si="259"/>
        <v>2</v>
      </c>
      <c r="X353" s="28">
        <f t="shared" si="259"/>
        <v>3</v>
      </c>
      <c r="Y353" s="28">
        <f t="shared" si="259"/>
        <v>0</v>
      </c>
      <c r="Z353" s="28">
        <f t="shared" si="259"/>
        <v>1</v>
      </c>
      <c r="AA353" s="28">
        <f t="shared" si="259"/>
        <v>0</v>
      </c>
      <c r="AB353" s="28">
        <f t="shared" si="259"/>
        <v>1</v>
      </c>
      <c r="AC353" s="28">
        <f t="shared" si="259"/>
        <v>1</v>
      </c>
      <c r="AD353" s="28">
        <f t="shared" si="259"/>
        <v>0</v>
      </c>
      <c r="AE353" s="28">
        <f t="shared" si="259"/>
        <v>0</v>
      </c>
      <c r="AF353" s="28">
        <f t="shared" si="259"/>
        <v>0</v>
      </c>
      <c r="AG353" s="28">
        <f t="shared" si="259"/>
        <v>0</v>
      </c>
      <c r="AH353" s="27">
        <f t="shared" si="253"/>
        <v>118</v>
      </c>
      <c r="AI353" s="27">
        <f t="shared" si="254"/>
        <v>135</v>
      </c>
      <c r="AJ353" s="27">
        <f t="shared" si="255"/>
        <v>253</v>
      </c>
      <c r="AM353">
        <v>118</v>
      </c>
      <c r="AN353">
        <v>135</v>
      </c>
      <c r="AO353">
        <v>253</v>
      </c>
      <c r="AQ353">
        <f t="shared" si="256"/>
        <v>0</v>
      </c>
      <c r="AR353">
        <f t="shared" si="257"/>
        <v>0</v>
      </c>
      <c r="AS353">
        <f t="shared" si="258"/>
        <v>0</v>
      </c>
      <c r="AT353" s="231"/>
      <c r="AU353" s="233"/>
      <c r="AV353" s="8" t="s">
        <v>13</v>
      </c>
      <c r="AW353" s="10">
        <v>0</v>
      </c>
      <c r="AX353" s="10">
        <v>0</v>
      </c>
    </row>
    <row r="354" spans="1:50" ht="15">
      <c r="A354" s="183"/>
      <c r="B354" s="156"/>
      <c r="C354" s="28" t="s">
        <v>13</v>
      </c>
      <c r="D354" s="28">
        <f>D352+D350+D348+D346+D344+D342+D340+D338+D336+D334+D332+D330+D328+D326+D324+D322+D320+D318+D316+D314+D312</f>
        <v>0</v>
      </c>
      <c r="E354" s="28">
        <f aca="true" t="shared" si="260" ref="E354:AG354">E352+E350+E348+E346+E344+E342+E340+E338+E336+E334+E332+E330+E328+E326+E324+E322+E320+E318+E316+E314+E312</f>
        <v>0</v>
      </c>
      <c r="F354" s="28">
        <f t="shared" si="260"/>
        <v>0</v>
      </c>
      <c r="G354" s="28">
        <f t="shared" si="260"/>
        <v>0</v>
      </c>
      <c r="H354" s="28">
        <f t="shared" si="260"/>
        <v>0</v>
      </c>
      <c r="I354" s="28">
        <f t="shared" si="260"/>
        <v>0</v>
      </c>
      <c r="J354" s="28">
        <f t="shared" si="260"/>
        <v>0</v>
      </c>
      <c r="K354" s="28">
        <f t="shared" si="260"/>
        <v>0</v>
      </c>
      <c r="L354" s="28">
        <f t="shared" si="260"/>
        <v>0</v>
      </c>
      <c r="M354" s="28">
        <f t="shared" si="260"/>
        <v>0</v>
      </c>
      <c r="N354" s="28">
        <f t="shared" si="260"/>
        <v>5</v>
      </c>
      <c r="O354" s="28">
        <f t="shared" si="260"/>
        <v>8</v>
      </c>
      <c r="P354" s="28">
        <f t="shared" si="260"/>
        <v>1</v>
      </c>
      <c r="Q354" s="28">
        <f t="shared" si="260"/>
        <v>2</v>
      </c>
      <c r="R354" s="28">
        <f t="shared" si="260"/>
        <v>0</v>
      </c>
      <c r="S354" s="28">
        <f t="shared" si="260"/>
        <v>0</v>
      </c>
      <c r="T354" s="28">
        <f t="shared" si="260"/>
        <v>1</v>
      </c>
      <c r="U354" s="28">
        <f t="shared" si="260"/>
        <v>1</v>
      </c>
      <c r="V354" s="28">
        <f t="shared" si="260"/>
        <v>0</v>
      </c>
      <c r="W354" s="28">
        <f t="shared" si="260"/>
        <v>0</v>
      </c>
      <c r="X354" s="28">
        <f t="shared" si="260"/>
        <v>0</v>
      </c>
      <c r="Y354" s="28">
        <f t="shared" si="260"/>
        <v>0</v>
      </c>
      <c r="Z354" s="28">
        <f t="shared" si="260"/>
        <v>0</v>
      </c>
      <c r="AA354" s="28">
        <f t="shared" si="260"/>
        <v>0</v>
      </c>
      <c r="AB354" s="28">
        <f t="shared" si="260"/>
        <v>0</v>
      </c>
      <c r="AC354" s="28">
        <f t="shared" si="260"/>
        <v>0</v>
      </c>
      <c r="AD354" s="28">
        <f t="shared" si="260"/>
        <v>0</v>
      </c>
      <c r="AE354" s="28">
        <f t="shared" si="260"/>
        <v>0</v>
      </c>
      <c r="AF354" s="28">
        <f t="shared" si="260"/>
        <v>0</v>
      </c>
      <c r="AG354" s="28">
        <f t="shared" si="260"/>
        <v>0</v>
      </c>
      <c r="AH354" s="27">
        <f t="shared" si="253"/>
        <v>7</v>
      </c>
      <c r="AI354" s="27">
        <f t="shared" si="254"/>
        <v>11</v>
      </c>
      <c r="AJ354" s="27">
        <f t="shared" si="255"/>
        <v>18</v>
      </c>
      <c r="AM354">
        <v>7</v>
      </c>
      <c r="AN354">
        <v>11</v>
      </c>
      <c r="AO354">
        <v>18</v>
      </c>
      <c r="AQ354">
        <f t="shared" si="256"/>
        <v>0</v>
      </c>
      <c r="AR354">
        <f t="shared" si="257"/>
        <v>0</v>
      </c>
      <c r="AS354">
        <f t="shared" si="258"/>
        <v>0</v>
      </c>
      <c r="AT354" s="231"/>
      <c r="AU354" s="232" t="s">
        <v>222</v>
      </c>
      <c r="AV354" s="8" t="s">
        <v>12</v>
      </c>
      <c r="AW354" s="10">
        <v>4</v>
      </c>
      <c r="AX354" s="10">
        <v>2</v>
      </c>
    </row>
    <row r="355" spans="1:50" ht="15">
      <c r="A355" s="181" t="s">
        <v>67</v>
      </c>
      <c r="B355" s="153" t="s">
        <v>68</v>
      </c>
      <c r="C355" s="12" t="s">
        <v>12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11</v>
      </c>
      <c r="P355" s="13">
        <v>0</v>
      </c>
      <c r="Q355" s="13">
        <v>1</v>
      </c>
      <c r="R355" s="13">
        <v>0</v>
      </c>
      <c r="S355" s="13">
        <v>0</v>
      </c>
      <c r="T355" s="13">
        <v>1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27">
        <f t="shared" si="253"/>
        <v>1</v>
      </c>
      <c r="AI355" s="27">
        <f t="shared" si="254"/>
        <v>12</v>
      </c>
      <c r="AJ355" s="27">
        <f t="shared" si="255"/>
        <v>13</v>
      </c>
      <c r="AM355">
        <v>1</v>
      </c>
      <c r="AN355">
        <v>12</v>
      </c>
      <c r="AO355">
        <v>13</v>
      </c>
      <c r="AQ355">
        <f t="shared" si="256"/>
        <v>0</v>
      </c>
      <c r="AR355">
        <f t="shared" si="257"/>
        <v>0</v>
      </c>
      <c r="AS355">
        <f t="shared" si="258"/>
        <v>0</v>
      </c>
      <c r="AT355" s="231"/>
      <c r="AU355" s="233"/>
      <c r="AV355" s="8" t="s">
        <v>13</v>
      </c>
      <c r="AW355" s="10">
        <v>0</v>
      </c>
      <c r="AX355" s="10">
        <v>0</v>
      </c>
    </row>
    <row r="356" spans="1:50" ht="15">
      <c r="A356" s="182"/>
      <c r="B356" s="154"/>
      <c r="C356" s="12" t="s">
        <v>13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27">
        <f t="shared" si="253"/>
        <v>0</v>
      </c>
      <c r="AI356" s="27">
        <f t="shared" si="254"/>
        <v>0</v>
      </c>
      <c r="AJ356" s="27">
        <f t="shared" si="255"/>
        <v>0</v>
      </c>
      <c r="AM356">
        <v>0</v>
      </c>
      <c r="AN356">
        <v>0</v>
      </c>
      <c r="AO356">
        <v>0</v>
      </c>
      <c r="AQ356">
        <f t="shared" si="256"/>
        <v>0</v>
      </c>
      <c r="AR356">
        <f t="shared" si="257"/>
        <v>0</v>
      </c>
      <c r="AS356">
        <f t="shared" si="258"/>
        <v>0</v>
      </c>
      <c r="AT356" s="231"/>
      <c r="AU356" s="232" t="s">
        <v>223</v>
      </c>
      <c r="AV356" s="8" t="s">
        <v>12</v>
      </c>
      <c r="AW356" s="10">
        <v>1</v>
      </c>
      <c r="AX356" s="10">
        <v>1</v>
      </c>
    </row>
    <row r="357" spans="1:50" ht="15">
      <c r="A357" s="182"/>
      <c r="B357" s="153" t="s">
        <v>69</v>
      </c>
      <c r="C357" s="12" t="s">
        <v>12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27">
        <f t="shared" si="253"/>
        <v>0</v>
      </c>
      <c r="AI357" s="27">
        <f t="shared" si="254"/>
        <v>0</v>
      </c>
      <c r="AJ357" s="27">
        <f t="shared" si="255"/>
        <v>0</v>
      </c>
      <c r="AM357">
        <v>0</v>
      </c>
      <c r="AN357">
        <v>0</v>
      </c>
      <c r="AO357">
        <v>0</v>
      </c>
      <c r="AQ357">
        <f t="shared" si="256"/>
        <v>0</v>
      </c>
      <c r="AR357">
        <f t="shared" si="257"/>
        <v>0</v>
      </c>
      <c r="AS357">
        <f t="shared" si="258"/>
        <v>0</v>
      </c>
      <c r="AT357" s="231"/>
      <c r="AU357" s="233"/>
      <c r="AV357" s="8" t="s">
        <v>13</v>
      </c>
      <c r="AW357" s="10">
        <v>0</v>
      </c>
      <c r="AX357" s="10">
        <v>0</v>
      </c>
    </row>
    <row r="358" spans="1:50" ht="15">
      <c r="A358" s="182"/>
      <c r="B358" s="154"/>
      <c r="C358" s="12" t="s">
        <v>13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27">
        <f t="shared" si="253"/>
        <v>0</v>
      </c>
      <c r="AI358" s="27">
        <f t="shared" si="254"/>
        <v>0</v>
      </c>
      <c r="AJ358" s="27">
        <f t="shared" si="255"/>
        <v>0</v>
      </c>
      <c r="AM358">
        <v>0</v>
      </c>
      <c r="AN358">
        <v>0</v>
      </c>
      <c r="AO358">
        <v>0</v>
      </c>
      <c r="AQ358">
        <f t="shared" si="256"/>
        <v>0</v>
      </c>
      <c r="AR358">
        <f t="shared" si="257"/>
        <v>0</v>
      </c>
      <c r="AS358">
        <f t="shared" si="258"/>
        <v>0</v>
      </c>
      <c r="AT358" s="231"/>
      <c r="AU358" s="232" t="s">
        <v>224</v>
      </c>
      <c r="AV358" s="8" t="s">
        <v>12</v>
      </c>
      <c r="AW358" s="10">
        <v>4</v>
      </c>
      <c r="AX358" s="10">
        <v>0</v>
      </c>
    </row>
    <row r="359" spans="1:50" ht="15">
      <c r="A359" s="182"/>
      <c r="B359" s="153" t="s">
        <v>70</v>
      </c>
      <c r="C359" s="12" t="s">
        <v>12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</v>
      </c>
      <c r="P359" s="13">
        <v>0</v>
      </c>
      <c r="Q359" s="13">
        <v>2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27">
        <f t="shared" si="253"/>
        <v>0</v>
      </c>
      <c r="AI359" s="27">
        <f t="shared" si="254"/>
        <v>9</v>
      </c>
      <c r="AJ359" s="27">
        <f t="shared" si="255"/>
        <v>9</v>
      </c>
      <c r="AM359">
        <v>0</v>
      </c>
      <c r="AN359">
        <v>9</v>
      </c>
      <c r="AO359">
        <v>9</v>
      </c>
      <c r="AQ359">
        <f t="shared" si="256"/>
        <v>0</v>
      </c>
      <c r="AR359">
        <f t="shared" si="257"/>
        <v>0</v>
      </c>
      <c r="AS359">
        <f t="shared" si="258"/>
        <v>0</v>
      </c>
      <c r="AT359" s="231"/>
      <c r="AU359" s="233"/>
      <c r="AV359" s="8" t="s">
        <v>13</v>
      </c>
      <c r="AW359" s="10">
        <v>0</v>
      </c>
      <c r="AX359" s="10">
        <v>0</v>
      </c>
    </row>
    <row r="360" spans="1:50" ht="15">
      <c r="A360" s="182"/>
      <c r="B360" s="154"/>
      <c r="C360" s="12" t="s">
        <v>13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27">
        <f t="shared" si="253"/>
        <v>0</v>
      </c>
      <c r="AI360" s="27">
        <f t="shared" si="254"/>
        <v>0</v>
      </c>
      <c r="AJ360" s="27">
        <f t="shared" si="255"/>
        <v>0</v>
      </c>
      <c r="AM360">
        <v>0</v>
      </c>
      <c r="AN360">
        <v>0</v>
      </c>
      <c r="AO360">
        <v>0</v>
      </c>
      <c r="AQ360">
        <f t="shared" si="256"/>
        <v>0</v>
      </c>
      <c r="AR360">
        <f t="shared" si="257"/>
        <v>0</v>
      </c>
      <c r="AS360">
        <f t="shared" si="258"/>
        <v>0</v>
      </c>
      <c r="AT360" s="231"/>
      <c r="AU360" s="234" t="s">
        <v>46</v>
      </c>
      <c r="AV360" s="22" t="s">
        <v>12</v>
      </c>
      <c r="AW360" s="24">
        <f>AW358+AW356+AW354+AW352+AW350+AW348+AW346</f>
        <v>20</v>
      </c>
      <c r="AX360" s="24">
        <f aca="true" t="shared" si="261" ref="AX360:AX361">AX358+AX356+AX354+AX352+AX350+AX348+AX346</f>
        <v>20</v>
      </c>
    </row>
    <row r="361" spans="1:50" ht="15">
      <c r="A361" s="182"/>
      <c r="B361" s="153" t="s">
        <v>71</v>
      </c>
      <c r="C361" s="12" t="s">
        <v>12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25</v>
      </c>
      <c r="P361" s="13">
        <v>0</v>
      </c>
      <c r="Q361" s="13">
        <v>5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27">
        <f t="shared" si="253"/>
        <v>0</v>
      </c>
      <c r="AI361" s="27">
        <f t="shared" si="254"/>
        <v>30</v>
      </c>
      <c r="AJ361" s="27">
        <f t="shared" si="255"/>
        <v>30</v>
      </c>
      <c r="AM361">
        <v>0</v>
      </c>
      <c r="AN361">
        <v>30</v>
      </c>
      <c r="AO361">
        <v>30</v>
      </c>
      <c r="AQ361">
        <f t="shared" si="256"/>
        <v>0</v>
      </c>
      <c r="AR361">
        <f t="shared" si="257"/>
        <v>0</v>
      </c>
      <c r="AS361">
        <f t="shared" si="258"/>
        <v>0</v>
      </c>
      <c r="AT361" s="231"/>
      <c r="AU361" s="234"/>
      <c r="AV361" s="22" t="s">
        <v>13</v>
      </c>
      <c r="AW361" s="24">
        <f>AW359+AW357+AW355+AW353+AW351+AW349+AW347</f>
        <v>0</v>
      </c>
      <c r="AX361" s="24">
        <f t="shared" si="261"/>
        <v>0</v>
      </c>
    </row>
    <row r="362" spans="1:50" ht="26.25" customHeight="1">
      <c r="A362" s="182"/>
      <c r="B362" s="154"/>
      <c r="C362" s="12" t="s">
        <v>13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27">
        <f t="shared" si="253"/>
        <v>0</v>
      </c>
      <c r="AI362" s="27">
        <f t="shared" si="254"/>
        <v>0</v>
      </c>
      <c r="AJ362" s="27">
        <f t="shared" si="255"/>
        <v>0</v>
      </c>
      <c r="AM362">
        <v>0</v>
      </c>
      <c r="AN362">
        <v>0</v>
      </c>
      <c r="AO362">
        <v>0</v>
      </c>
      <c r="AQ362">
        <f t="shared" si="256"/>
        <v>0</v>
      </c>
      <c r="AR362">
        <f t="shared" si="257"/>
        <v>0</v>
      </c>
      <c r="AS362">
        <f t="shared" si="258"/>
        <v>0</v>
      </c>
      <c r="AT362" s="214" t="s">
        <v>47</v>
      </c>
      <c r="AU362" s="217" t="s">
        <v>48</v>
      </c>
      <c r="AV362" s="8" t="s">
        <v>12</v>
      </c>
      <c r="AW362" s="9">
        <v>2</v>
      </c>
      <c r="AX362" s="9">
        <v>0</v>
      </c>
    </row>
    <row r="363" spans="1:50" ht="15">
      <c r="A363" s="182"/>
      <c r="B363" s="155" t="s">
        <v>72</v>
      </c>
      <c r="C363" s="28" t="s">
        <v>12</v>
      </c>
      <c r="D363" s="28">
        <f>D361+D359+D357+D355</f>
        <v>0</v>
      </c>
      <c r="E363" s="28">
        <f aca="true" t="shared" si="262" ref="E363:AG363">E361+E359+E357+E355</f>
        <v>0</v>
      </c>
      <c r="F363" s="28">
        <f t="shared" si="262"/>
        <v>0</v>
      </c>
      <c r="G363" s="28">
        <f t="shared" si="262"/>
        <v>0</v>
      </c>
      <c r="H363" s="28">
        <f t="shared" si="262"/>
        <v>0</v>
      </c>
      <c r="I363" s="28">
        <f t="shared" si="262"/>
        <v>0</v>
      </c>
      <c r="J363" s="28">
        <f t="shared" si="262"/>
        <v>0</v>
      </c>
      <c r="K363" s="28">
        <f t="shared" si="262"/>
        <v>0</v>
      </c>
      <c r="L363" s="28">
        <f t="shared" si="262"/>
        <v>0</v>
      </c>
      <c r="M363" s="28">
        <f t="shared" si="262"/>
        <v>0</v>
      </c>
      <c r="N363" s="28">
        <f t="shared" si="262"/>
        <v>0</v>
      </c>
      <c r="O363" s="28">
        <f t="shared" si="262"/>
        <v>43</v>
      </c>
      <c r="P363" s="28">
        <f t="shared" si="262"/>
        <v>0</v>
      </c>
      <c r="Q363" s="28">
        <f t="shared" si="262"/>
        <v>8</v>
      </c>
      <c r="R363" s="28">
        <f t="shared" si="262"/>
        <v>0</v>
      </c>
      <c r="S363" s="28">
        <f t="shared" si="262"/>
        <v>0</v>
      </c>
      <c r="T363" s="28">
        <f t="shared" si="262"/>
        <v>1</v>
      </c>
      <c r="U363" s="28">
        <f t="shared" si="262"/>
        <v>0</v>
      </c>
      <c r="V363" s="28">
        <f t="shared" si="262"/>
        <v>0</v>
      </c>
      <c r="W363" s="28">
        <f t="shared" si="262"/>
        <v>0</v>
      </c>
      <c r="X363" s="28">
        <f t="shared" si="262"/>
        <v>0</v>
      </c>
      <c r="Y363" s="28">
        <f t="shared" si="262"/>
        <v>0</v>
      </c>
      <c r="Z363" s="28">
        <f t="shared" si="262"/>
        <v>0</v>
      </c>
      <c r="AA363" s="28">
        <f t="shared" si="262"/>
        <v>0</v>
      </c>
      <c r="AB363" s="28">
        <f t="shared" si="262"/>
        <v>0</v>
      </c>
      <c r="AC363" s="28">
        <f t="shared" si="262"/>
        <v>0</v>
      </c>
      <c r="AD363" s="28">
        <f t="shared" si="262"/>
        <v>0</v>
      </c>
      <c r="AE363" s="28">
        <f t="shared" si="262"/>
        <v>0</v>
      </c>
      <c r="AF363" s="28">
        <f t="shared" si="262"/>
        <v>0</v>
      </c>
      <c r="AG363" s="28">
        <f t="shared" si="262"/>
        <v>0</v>
      </c>
      <c r="AH363" s="27">
        <f t="shared" si="253"/>
        <v>1</v>
      </c>
      <c r="AI363" s="27">
        <f t="shared" si="254"/>
        <v>51</v>
      </c>
      <c r="AJ363" s="27">
        <f t="shared" si="255"/>
        <v>52</v>
      </c>
      <c r="AM363">
        <v>1</v>
      </c>
      <c r="AN363">
        <v>51</v>
      </c>
      <c r="AO363">
        <v>52</v>
      </c>
      <c r="AQ363">
        <f t="shared" si="256"/>
        <v>0</v>
      </c>
      <c r="AR363">
        <f t="shared" si="257"/>
        <v>0</v>
      </c>
      <c r="AS363">
        <f t="shared" si="258"/>
        <v>0</v>
      </c>
      <c r="AT363" s="215"/>
      <c r="AU363" s="218"/>
      <c r="AV363" s="8" t="s">
        <v>13</v>
      </c>
      <c r="AW363" s="9">
        <v>0</v>
      </c>
      <c r="AX363" s="9">
        <v>0</v>
      </c>
    </row>
    <row r="364" spans="1:50" ht="15">
      <c r="A364" s="183"/>
      <c r="B364" s="156"/>
      <c r="C364" s="28" t="s">
        <v>13</v>
      </c>
      <c r="D364" s="28">
        <f>D362+D360+D358+D356</f>
        <v>0</v>
      </c>
      <c r="E364" s="28">
        <f aca="true" t="shared" si="263" ref="E364:AG364">E362+E360+E358+E356</f>
        <v>0</v>
      </c>
      <c r="F364" s="28">
        <f t="shared" si="263"/>
        <v>0</v>
      </c>
      <c r="G364" s="28">
        <f t="shared" si="263"/>
        <v>0</v>
      </c>
      <c r="H364" s="28">
        <f t="shared" si="263"/>
        <v>0</v>
      </c>
      <c r="I364" s="28">
        <f t="shared" si="263"/>
        <v>0</v>
      </c>
      <c r="J364" s="28">
        <f t="shared" si="263"/>
        <v>0</v>
      </c>
      <c r="K364" s="28">
        <f t="shared" si="263"/>
        <v>0</v>
      </c>
      <c r="L364" s="28">
        <f t="shared" si="263"/>
        <v>0</v>
      </c>
      <c r="M364" s="28">
        <f t="shared" si="263"/>
        <v>0</v>
      </c>
      <c r="N364" s="28">
        <f t="shared" si="263"/>
        <v>0</v>
      </c>
      <c r="O364" s="28">
        <f t="shared" si="263"/>
        <v>0</v>
      </c>
      <c r="P364" s="28">
        <f t="shared" si="263"/>
        <v>0</v>
      </c>
      <c r="Q364" s="28">
        <f t="shared" si="263"/>
        <v>0</v>
      </c>
      <c r="R364" s="28">
        <f t="shared" si="263"/>
        <v>0</v>
      </c>
      <c r="S364" s="28">
        <f t="shared" si="263"/>
        <v>0</v>
      </c>
      <c r="T364" s="28">
        <f t="shared" si="263"/>
        <v>0</v>
      </c>
      <c r="U364" s="28">
        <f t="shared" si="263"/>
        <v>0</v>
      </c>
      <c r="V364" s="28">
        <f t="shared" si="263"/>
        <v>0</v>
      </c>
      <c r="W364" s="28">
        <f t="shared" si="263"/>
        <v>0</v>
      </c>
      <c r="X364" s="28">
        <f t="shared" si="263"/>
        <v>0</v>
      </c>
      <c r="Y364" s="28">
        <f t="shared" si="263"/>
        <v>0</v>
      </c>
      <c r="Z364" s="28">
        <f t="shared" si="263"/>
        <v>0</v>
      </c>
      <c r="AA364" s="28">
        <f t="shared" si="263"/>
        <v>0</v>
      </c>
      <c r="AB364" s="28">
        <f t="shared" si="263"/>
        <v>0</v>
      </c>
      <c r="AC364" s="28">
        <f t="shared" si="263"/>
        <v>0</v>
      </c>
      <c r="AD364" s="28">
        <f t="shared" si="263"/>
        <v>0</v>
      </c>
      <c r="AE364" s="28">
        <f t="shared" si="263"/>
        <v>0</v>
      </c>
      <c r="AF364" s="28">
        <f t="shared" si="263"/>
        <v>0</v>
      </c>
      <c r="AG364" s="28">
        <f t="shared" si="263"/>
        <v>0</v>
      </c>
      <c r="AH364" s="27">
        <f t="shared" si="253"/>
        <v>0</v>
      </c>
      <c r="AI364" s="27">
        <f t="shared" si="254"/>
        <v>0</v>
      </c>
      <c r="AJ364" s="27">
        <f t="shared" si="255"/>
        <v>0</v>
      </c>
      <c r="AM364">
        <v>0</v>
      </c>
      <c r="AN364">
        <v>0</v>
      </c>
      <c r="AO364">
        <v>0</v>
      </c>
      <c r="AQ364">
        <f t="shared" si="256"/>
        <v>0</v>
      </c>
      <c r="AR364">
        <f t="shared" si="257"/>
        <v>0</v>
      </c>
      <c r="AS364">
        <f t="shared" si="258"/>
        <v>0</v>
      </c>
      <c r="AT364" s="215"/>
      <c r="AU364" s="217" t="s">
        <v>49</v>
      </c>
      <c r="AV364" s="8" t="s">
        <v>12</v>
      </c>
      <c r="AW364" s="9">
        <v>2</v>
      </c>
      <c r="AX364" s="9">
        <v>0</v>
      </c>
    </row>
    <row r="365" spans="1:50" ht="15">
      <c r="A365" s="184" t="s">
        <v>73</v>
      </c>
      <c r="B365" s="184"/>
      <c r="C365" s="13" t="s">
        <v>12</v>
      </c>
      <c r="D365" s="13">
        <v>0</v>
      </c>
      <c r="E365" s="13">
        <v>0</v>
      </c>
      <c r="F365" s="13">
        <v>0</v>
      </c>
      <c r="G365" s="13">
        <v>0</v>
      </c>
      <c r="H365" s="13">
        <v>7</v>
      </c>
      <c r="I365" s="13">
        <v>0</v>
      </c>
      <c r="J365" s="13">
        <v>6</v>
      </c>
      <c r="K365" s="13">
        <v>4</v>
      </c>
      <c r="L365" s="13">
        <v>6</v>
      </c>
      <c r="M365" s="13">
        <v>4</v>
      </c>
      <c r="N365" s="13">
        <v>3</v>
      </c>
      <c r="O365" s="13">
        <v>13</v>
      </c>
      <c r="P365" s="13">
        <v>2</v>
      </c>
      <c r="Q365" s="13">
        <v>11</v>
      </c>
      <c r="R365" s="13">
        <v>1</v>
      </c>
      <c r="S365" s="13">
        <v>0</v>
      </c>
      <c r="T365" s="13">
        <v>11</v>
      </c>
      <c r="U365" s="13">
        <v>1</v>
      </c>
      <c r="V365" s="13">
        <v>0</v>
      </c>
      <c r="W365" s="13">
        <v>0</v>
      </c>
      <c r="X365" s="13">
        <v>0</v>
      </c>
      <c r="Y365" s="13">
        <v>0</v>
      </c>
      <c r="Z365" s="13">
        <v>6</v>
      </c>
      <c r="AA365" s="13">
        <v>1</v>
      </c>
      <c r="AB365" s="13">
        <v>9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27">
        <f t="shared" si="253"/>
        <v>51</v>
      </c>
      <c r="AI365" s="27">
        <f t="shared" si="254"/>
        <v>34</v>
      </c>
      <c r="AJ365" s="27">
        <f t="shared" si="255"/>
        <v>85</v>
      </c>
      <c r="AM365">
        <v>51</v>
      </c>
      <c r="AN365">
        <v>34</v>
      </c>
      <c r="AO365">
        <v>85</v>
      </c>
      <c r="AQ365">
        <f t="shared" si="256"/>
        <v>0</v>
      </c>
      <c r="AR365">
        <f t="shared" si="257"/>
        <v>0</v>
      </c>
      <c r="AS365">
        <f t="shared" si="258"/>
        <v>0</v>
      </c>
      <c r="AT365" s="215"/>
      <c r="AU365" s="218"/>
      <c r="AV365" s="8" t="s">
        <v>13</v>
      </c>
      <c r="AW365" s="9">
        <v>0</v>
      </c>
      <c r="AX365" s="9">
        <v>0</v>
      </c>
    </row>
    <row r="366" spans="1:50" ht="26.25" customHeight="1">
      <c r="A366" s="184"/>
      <c r="B366" s="184"/>
      <c r="C366" s="13" t="s">
        <v>13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1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27">
        <f t="shared" si="253"/>
        <v>0</v>
      </c>
      <c r="AI366" s="27">
        <f t="shared" si="254"/>
        <v>1</v>
      </c>
      <c r="AJ366" s="27">
        <f t="shared" si="255"/>
        <v>1</v>
      </c>
      <c r="AM366">
        <v>0</v>
      </c>
      <c r="AN366">
        <v>1</v>
      </c>
      <c r="AO366">
        <v>1</v>
      </c>
      <c r="AQ366">
        <f t="shared" si="256"/>
        <v>0</v>
      </c>
      <c r="AR366">
        <f t="shared" si="257"/>
        <v>0</v>
      </c>
      <c r="AS366">
        <f t="shared" si="258"/>
        <v>0</v>
      </c>
      <c r="AT366" s="215"/>
      <c r="AU366" s="217" t="s">
        <v>50</v>
      </c>
      <c r="AV366" s="8" t="s">
        <v>12</v>
      </c>
      <c r="AW366" s="9">
        <v>1</v>
      </c>
      <c r="AX366" s="9">
        <v>2</v>
      </c>
    </row>
    <row r="367" spans="1:50" ht="15">
      <c r="A367" s="157" t="s">
        <v>74</v>
      </c>
      <c r="B367" s="158"/>
      <c r="C367" s="13" t="s">
        <v>12</v>
      </c>
      <c r="D367" s="13">
        <v>0</v>
      </c>
      <c r="E367" s="13">
        <v>1</v>
      </c>
      <c r="F367" s="13">
        <v>0</v>
      </c>
      <c r="G367" s="13">
        <v>0</v>
      </c>
      <c r="H367" s="13">
        <v>0</v>
      </c>
      <c r="I367" s="13">
        <v>0</v>
      </c>
      <c r="J367" s="13">
        <v>2</v>
      </c>
      <c r="K367" s="13">
        <v>5</v>
      </c>
      <c r="L367" s="13">
        <v>1</v>
      </c>
      <c r="M367" s="13">
        <v>3</v>
      </c>
      <c r="N367" s="13">
        <v>13</v>
      </c>
      <c r="O367" s="13">
        <v>10</v>
      </c>
      <c r="P367" s="13">
        <v>1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1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27">
        <f t="shared" si="253"/>
        <v>18</v>
      </c>
      <c r="AI367" s="27">
        <f t="shared" si="254"/>
        <v>19</v>
      </c>
      <c r="AJ367" s="27">
        <f t="shared" si="255"/>
        <v>37</v>
      </c>
      <c r="AM367">
        <v>18</v>
      </c>
      <c r="AN367">
        <v>19</v>
      </c>
      <c r="AO367">
        <v>37</v>
      </c>
      <c r="AQ367">
        <f t="shared" si="256"/>
        <v>0</v>
      </c>
      <c r="AR367">
        <f t="shared" si="257"/>
        <v>0</v>
      </c>
      <c r="AS367">
        <f t="shared" si="258"/>
        <v>0</v>
      </c>
      <c r="AT367" s="215"/>
      <c r="AU367" s="218"/>
      <c r="AV367" s="8" t="s">
        <v>13</v>
      </c>
      <c r="AW367" s="9">
        <v>0</v>
      </c>
      <c r="AX367" s="9">
        <v>0</v>
      </c>
    </row>
    <row r="368" spans="1:50" ht="26.25" customHeight="1">
      <c r="A368" s="159"/>
      <c r="B368" s="160"/>
      <c r="C368" s="13" t="s">
        <v>13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27">
        <f t="shared" si="253"/>
        <v>0</v>
      </c>
      <c r="AI368" s="27">
        <f t="shared" si="254"/>
        <v>0</v>
      </c>
      <c r="AJ368" s="27">
        <f t="shared" si="255"/>
        <v>0</v>
      </c>
      <c r="AM368">
        <v>0</v>
      </c>
      <c r="AN368">
        <v>0</v>
      </c>
      <c r="AO368">
        <v>0</v>
      </c>
      <c r="AQ368">
        <f t="shared" si="256"/>
        <v>0</v>
      </c>
      <c r="AR368">
        <f t="shared" si="257"/>
        <v>0</v>
      </c>
      <c r="AS368">
        <f t="shared" si="258"/>
        <v>0</v>
      </c>
      <c r="AT368" s="215"/>
      <c r="AU368" s="217" t="s">
        <v>51</v>
      </c>
      <c r="AV368" s="8" t="s">
        <v>12</v>
      </c>
      <c r="AW368" s="9">
        <v>0</v>
      </c>
      <c r="AX368" s="9">
        <v>0</v>
      </c>
    </row>
    <row r="369" spans="1:50" ht="15">
      <c r="A369" s="173" t="s">
        <v>75</v>
      </c>
      <c r="B369" s="174"/>
      <c r="C369" s="12" t="s">
        <v>76</v>
      </c>
      <c r="D369" s="13">
        <v>2</v>
      </c>
      <c r="E369" s="13">
        <v>1</v>
      </c>
      <c r="F369" s="13">
        <v>0</v>
      </c>
      <c r="G369" s="13">
        <v>0</v>
      </c>
      <c r="H369" s="13">
        <v>11</v>
      </c>
      <c r="I369" s="13">
        <v>0</v>
      </c>
      <c r="J369" s="13">
        <v>0</v>
      </c>
      <c r="K369" s="13">
        <v>0</v>
      </c>
      <c r="L369" s="13">
        <v>15</v>
      </c>
      <c r="M369" s="13">
        <v>12</v>
      </c>
      <c r="N369" s="13">
        <v>64</v>
      </c>
      <c r="O369" s="13">
        <v>219</v>
      </c>
      <c r="P369" s="13">
        <v>48</v>
      </c>
      <c r="Q369" s="13">
        <v>92</v>
      </c>
      <c r="R369" s="13">
        <v>1</v>
      </c>
      <c r="S369" s="13">
        <v>0</v>
      </c>
      <c r="T369" s="13">
        <v>12</v>
      </c>
      <c r="U369" s="13">
        <v>1</v>
      </c>
      <c r="V369" s="13">
        <v>7</v>
      </c>
      <c r="W369" s="13">
        <v>0</v>
      </c>
      <c r="X369" s="13">
        <v>14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27">
        <f t="shared" si="253"/>
        <v>174</v>
      </c>
      <c r="AI369" s="27">
        <f t="shared" si="254"/>
        <v>325</v>
      </c>
      <c r="AJ369" s="27">
        <f t="shared" si="255"/>
        <v>499</v>
      </c>
      <c r="AM369">
        <v>174</v>
      </c>
      <c r="AN369">
        <v>325</v>
      </c>
      <c r="AO369">
        <v>499</v>
      </c>
      <c r="AQ369">
        <f t="shared" si="256"/>
        <v>0</v>
      </c>
      <c r="AR369">
        <f t="shared" si="257"/>
        <v>0</v>
      </c>
      <c r="AS369">
        <f t="shared" si="258"/>
        <v>0</v>
      </c>
      <c r="AT369" s="215"/>
      <c r="AU369" s="218"/>
      <c r="AV369" s="8" t="s">
        <v>13</v>
      </c>
      <c r="AW369" s="9">
        <v>0</v>
      </c>
      <c r="AX369" s="9">
        <v>0</v>
      </c>
    </row>
    <row r="370" spans="1:50" ht="15">
      <c r="A370" s="173" t="s">
        <v>77</v>
      </c>
      <c r="B370" s="174"/>
      <c r="C370" s="1" t="s">
        <v>12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13</v>
      </c>
      <c r="O370" s="13">
        <v>17</v>
      </c>
      <c r="P370" s="13">
        <v>1</v>
      </c>
      <c r="Q370" s="13">
        <v>1</v>
      </c>
      <c r="R370" s="13">
        <v>0</v>
      </c>
      <c r="S370" s="13">
        <v>0</v>
      </c>
      <c r="T370" s="13">
        <v>2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27">
        <f t="shared" si="253"/>
        <v>16</v>
      </c>
      <c r="AI370" s="27">
        <f t="shared" si="254"/>
        <v>18</v>
      </c>
      <c r="AJ370" s="27">
        <f t="shared" si="255"/>
        <v>34</v>
      </c>
      <c r="AM370">
        <v>16</v>
      </c>
      <c r="AN370">
        <v>18</v>
      </c>
      <c r="AO370">
        <v>34</v>
      </c>
      <c r="AQ370">
        <f t="shared" si="256"/>
        <v>0</v>
      </c>
      <c r="AR370">
        <f t="shared" si="257"/>
        <v>0</v>
      </c>
      <c r="AS370">
        <f t="shared" si="258"/>
        <v>0</v>
      </c>
      <c r="AT370" s="215"/>
      <c r="AU370" s="217" t="s">
        <v>52</v>
      </c>
      <c r="AV370" s="8" t="s">
        <v>12</v>
      </c>
      <c r="AW370" s="9">
        <v>0</v>
      </c>
      <c r="AX370" s="9">
        <v>0</v>
      </c>
    </row>
    <row r="371" spans="1:50" ht="15">
      <c r="A371" s="277" t="s">
        <v>128</v>
      </c>
      <c r="B371" s="278"/>
      <c r="C371" s="13" t="s">
        <v>12</v>
      </c>
      <c r="D371" s="13">
        <v>1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2</v>
      </c>
      <c r="M371" s="13">
        <v>1</v>
      </c>
      <c r="N371" s="13">
        <v>10</v>
      </c>
      <c r="O371" s="13">
        <v>26</v>
      </c>
      <c r="P371" s="13">
        <v>8</v>
      </c>
      <c r="Q371" s="13">
        <v>2</v>
      </c>
      <c r="R371" s="13">
        <v>2</v>
      </c>
      <c r="S371" s="13">
        <v>0</v>
      </c>
      <c r="T371" s="13">
        <v>0</v>
      </c>
      <c r="U371" s="13">
        <v>1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27">
        <f t="shared" si="253"/>
        <v>23</v>
      </c>
      <c r="AI371" s="27">
        <f t="shared" si="254"/>
        <v>30</v>
      </c>
      <c r="AJ371" s="27">
        <f t="shared" si="255"/>
        <v>53</v>
      </c>
      <c r="AM371">
        <v>23</v>
      </c>
      <c r="AN371">
        <v>30</v>
      </c>
      <c r="AO371">
        <v>53</v>
      </c>
      <c r="AQ371">
        <f t="shared" si="256"/>
        <v>0</v>
      </c>
      <c r="AR371">
        <f t="shared" si="257"/>
        <v>0</v>
      </c>
      <c r="AS371">
        <f t="shared" si="258"/>
        <v>0</v>
      </c>
      <c r="AT371" s="215"/>
      <c r="AU371" s="218"/>
      <c r="AV371" s="8" t="s">
        <v>13</v>
      </c>
      <c r="AW371" s="9">
        <v>0</v>
      </c>
      <c r="AX371" s="9">
        <v>0</v>
      </c>
    </row>
    <row r="372" spans="1:50" ht="15">
      <c r="A372" s="279"/>
      <c r="B372" s="280"/>
      <c r="C372" s="13" t="s">
        <v>13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2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27">
        <f t="shared" si="253"/>
        <v>0</v>
      </c>
      <c r="AI372" s="27">
        <f t="shared" si="254"/>
        <v>2</v>
      </c>
      <c r="AJ372" s="27">
        <f t="shared" si="255"/>
        <v>2</v>
      </c>
      <c r="AM372">
        <v>0</v>
      </c>
      <c r="AN372">
        <v>2</v>
      </c>
      <c r="AO372">
        <v>2</v>
      </c>
      <c r="AQ372">
        <f t="shared" si="256"/>
        <v>0</v>
      </c>
      <c r="AR372">
        <f t="shared" si="257"/>
        <v>0</v>
      </c>
      <c r="AS372">
        <f t="shared" si="258"/>
        <v>0</v>
      </c>
      <c r="AT372" s="215"/>
      <c r="AU372" s="217" t="s">
        <v>53</v>
      </c>
      <c r="AV372" s="8" t="s">
        <v>12</v>
      </c>
      <c r="AW372" s="9">
        <v>6</v>
      </c>
      <c r="AX372" s="9">
        <v>2</v>
      </c>
    </row>
    <row r="373" spans="1:50" ht="15">
      <c r="A373" s="173" t="s">
        <v>79</v>
      </c>
      <c r="B373" s="174"/>
      <c r="C373" s="13" t="s">
        <v>12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1</v>
      </c>
      <c r="L373" s="13">
        <v>1</v>
      </c>
      <c r="M373" s="13">
        <v>0</v>
      </c>
      <c r="N373" s="13">
        <v>26</v>
      </c>
      <c r="O373" s="13">
        <v>14</v>
      </c>
      <c r="P373" s="13">
        <v>2</v>
      </c>
      <c r="Q373" s="13">
        <v>0</v>
      </c>
      <c r="R373" s="13">
        <v>0</v>
      </c>
      <c r="S373" s="13">
        <v>0</v>
      </c>
      <c r="T373" s="13">
        <v>1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27">
        <f t="shared" si="253"/>
        <v>30</v>
      </c>
      <c r="AI373" s="27">
        <f t="shared" si="254"/>
        <v>15</v>
      </c>
      <c r="AJ373" s="27">
        <f t="shared" si="255"/>
        <v>45</v>
      </c>
      <c r="AM373">
        <v>30</v>
      </c>
      <c r="AN373">
        <v>15</v>
      </c>
      <c r="AO373">
        <v>45</v>
      </c>
      <c r="AQ373">
        <f t="shared" si="256"/>
        <v>0</v>
      </c>
      <c r="AR373">
        <f t="shared" si="257"/>
        <v>0</v>
      </c>
      <c r="AS373">
        <f t="shared" si="258"/>
        <v>0</v>
      </c>
      <c r="AT373" s="215"/>
      <c r="AU373" s="218"/>
      <c r="AV373" s="8" t="s">
        <v>13</v>
      </c>
      <c r="AW373" s="9">
        <v>0</v>
      </c>
      <c r="AX373" s="9">
        <v>0</v>
      </c>
    </row>
    <row r="374" spans="1:50" ht="15">
      <c r="A374" s="175" t="s">
        <v>8</v>
      </c>
      <c r="B374" s="176"/>
      <c r="C374" s="27" t="s">
        <v>76</v>
      </c>
      <c r="D374" s="27">
        <f>D369</f>
        <v>2</v>
      </c>
      <c r="E374" s="27">
        <f aca="true" t="shared" si="264" ref="E374:AG374">E369</f>
        <v>1</v>
      </c>
      <c r="F374" s="27">
        <f t="shared" si="264"/>
        <v>0</v>
      </c>
      <c r="G374" s="27">
        <f t="shared" si="264"/>
        <v>0</v>
      </c>
      <c r="H374" s="27">
        <f t="shared" si="264"/>
        <v>11</v>
      </c>
      <c r="I374" s="27">
        <f t="shared" si="264"/>
        <v>0</v>
      </c>
      <c r="J374" s="27">
        <f t="shared" si="264"/>
        <v>0</v>
      </c>
      <c r="K374" s="27">
        <f t="shared" si="264"/>
        <v>0</v>
      </c>
      <c r="L374" s="27">
        <f t="shared" si="264"/>
        <v>15</v>
      </c>
      <c r="M374" s="27">
        <f t="shared" si="264"/>
        <v>12</v>
      </c>
      <c r="N374" s="27">
        <f t="shared" si="264"/>
        <v>64</v>
      </c>
      <c r="O374" s="27">
        <f t="shared" si="264"/>
        <v>219</v>
      </c>
      <c r="P374" s="27">
        <f t="shared" si="264"/>
        <v>48</v>
      </c>
      <c r="Q374" s="27">
        <f t="shared" si="264"/>
        <v>92</v>
      </c>
      <c r="R374" s="27">
        <f t="shared" si="264"/>
        <v>1</v>
      </c>
      <c r="S374" s="27">
        <f t="shared" si="264"/>
        <v>0</v>
      </c>
      <c r="T374" s="27">
        <f t="shared" si="264"/>
        <v>12</v>
      </c>
      <c r="U374" s="27">
        <f t="shared" si="264"/>
        <v>1</v>
      </c>
      <c r="V374" s="27">
        <f t="shared" si="264"/>
        <v>7</v>
      </c>
      <c r="W374" s="27">
        <f t="shared" si="264"/>
        <v>0</v>
      </c>
      <c r="X374" s="27">
        <f t="shared" si="264"/>
        <v>14</v>
      </c>
      <c r="Y374" s="27">
        <f t="shared" si="264"/>
        <v>0</v>
      </c>
      <c r="Z374" s="27">
        <f t="shared" si="264"/>
        <v>0</v>
      </c>
      <c r="AA374" s="27">
        <f t="shared" si="264"/>
        <v>0</v>
      </c>
      <c r="AB374" s="27">
        <f t="shared" si="264"/>
        <v>0</v>
      </c>
      <c r="AC374" s="27">
        <f t="shared" si="264"/>
        <v>0</v>
      </c>
      <c r="AD374" s="27">
        <f t="shared" si="264"/>
        <v>0</v>
      </c>
      <c r="AE374" s="27">
        <f t="shared" si="264"/>
        <v>0</v>
      </c>
      <c r="AF374" s="27">
        <f t="shared" si="264"/>
        <v>0</v>
      </c>
      <c r="AG374" s="27">
        <f t="shared" si="264"/>
        <v>0</v>
      </c>
      <c r="AH374" s="27">
        <f t="shared" si="253"/>
        <v>174</v>
      </c>
      <c r="AI374" s="27">
        <f t="shared" si="254"/>
        <v>325</v>
      </c>
      <c r="AJ374" s="27">
        <f t="shared" si="255"/>
        <v>499</v>
      </c>
      <c r="AM374">
        <v>174</v>
      </c>
      <c r="AN374">
        <v>325</v>
      </c>
      <c r="AO374">
        <v>499</v>
      </c>
      <c r="AQ374">
        <f t="shared" si="256"/>
        <v>0</v>
      </c>
      <c r="AR374">
        <f t="shared" si="257"/>
        <v>0</v>
      </c>
      <c r="AS374">
        <f t="shared" si="258"/>
        <v>0</v>
      </c>
      <c r="AT374" s="215"/>
      <c r="AU374" s="217" t="s">
        <v>54</v>
      </c>
      <c r="AV374" s="8" t="s">
        <v>12</v>
      </c>
      <c r="AW374" s="9">
        <v>2</v>
      </c>
      <c r="AX374" s="9">
        <v>1</v>
      </c>
    </row>
    <row r="375" spans="1:50" ht="15">
      <c r="A375" s="177"/>
      <c r="B375" s="178"/>
      <c r="C375" s="27" t="s">
        <v>12</v>
      </c>
      <c r="D375" s="27">
        <f>D373+D371+D370+D367+D365+D363+D353+D309+D293+D291+D289+D281+D263+D261+D229+D227+D211+D209+D195</f>
        <v>13</v>
      </c>
      <c r="E375" s="27">
        <f aca="true" t="shared" si="265" ref="E375:AG375">E373+E371+E370+E367+E365+E363+E353+E309+E293+E291+E289+E281+E263+E261+E229+E227+E211+E209+E195</f>
        <v>34</v>
      </c>
      <c r="F375" s="27">
        <f t="shared" si="265"/>
        <v>6</v>
      </c>
      <c r="G375" s="27">
        <f t="shared" si="265"/>
        <v>0</v>
      </c>
      <c r="H375" s="27">
        <f t="shared" si="265"/>
        <v>45</v>
      </c>
      <c r="I375" s="27">
        <f t="shared" si="265"/>
        <v>6</v>
      </c>
      <c r="J375" s="27">
        <f t="shared" si="265"/>
        <v>45</v>
      </c>
      <c r="K375" s="27">
        <f t="shared" si="265"/>
        <v>39</v>
      </c>
      <c r="L375" s="27">
        <f t="shared" si="265"/>
        <v>65</v>
      </c>
      <c r="M375" s="27">
        <f t="shared" si="265"/>
        <v>32</v>
      </c>
      <c r="N375" s="27">
        <f t="shared" si="265"/>
        <v>678</v>
      </c>
      <c r="O375" s="27">
        <f t="shared" si="265"/>
        <v>799</v>
      </c>
      <c r="P375" s="27">
        <f t="shared" si="265"/>
        <v>262</v>
      </c>
      <c r="Q375" s="27">
        <f t="shared" si="265"/>
        <v>234</v>
      </c>
      <c r="R375" s="27">
        <f t="shared" si="265"/>
        <v>22</v>
      </c>
      <c r="S375" s="27">
        <f t="shared" si="265"/>
        <v>5</v>
      </c>
      <c r="T375" s="27">
        <f t="shared" si="265"/>
        <v>59</v>
      </c>
      <c r="U375" s="27">
        <f t="shared" si="265"/>
        <v>9</v>
      </c>
      <c r="V375" s="27">
        <f t="shared" si="265"/>
        <v>21</v>
      </c>
      <c r="W375" s="27">
        <f t="shared" si="265"/>
        <v>7</v>
      </c>
      <c r="X375" s="27">
        <f t="shared" si="265"/>
        <v>18</v>
      </c>
      <c r="Y375" s="27">
        <f t="shared" si="265"/>
        <v>2</v>
      </c>
      <c r="Z375" s="27">
        <f t="shared" si="265"/>
        <v>13</v>
      </c>
      <c r="AA375" s="27">
        <f t="shared" si="265"/>
        <v>3</v>
      </c>
      <c r="AB375" s="27">
        <f t="shared" si="265"/>
        <v>16</v>
      </c>
      <c r="AC375" s="27">
        <f t="shared" si="265"/>
        <v>3</v>
      </c>
      <c r="AD375" s="27">
        <f t="shared" si="265"/>
        <v>0</v>
      </c>
      <c r="AE375" s="27">
        <f t="shared" si="265"/>
        <v>0</v>
      </c>
      <c r="AF375" s="27">
        <f t="shared" si="265"/>
        <v>1</v>
      </c>
      <c r="AG375" s="27">
        <f t="shared" si="265"/>
        <v>0</v>
      </c>
      <c r="AH375" s="27">
        <f t="shared" si="253"/>
        <v>1264</v>
      </c>
      <c r="AI375" s="27">
        <f t="shared" si="254"/>
        <v>1173</v>
      </c>
      <c r="AJ375" s="27">
        <f t="shared" si="255"/>
        <v>2437</v>
      </c>
      <c r="AM375">
        <v>1264</v>
      </c>
      <c r="AN375">
        <v>1173</v>
      </c>
      <c r="AO375">
        <v>2437</v>
      </c>
      <c r="AQ375">
        <f t="shared" si="256"/>
        <v>0</v>
      </c>
      <c r="AR375">
        <f t="shared" si="257"/>
        <v>0</v>
      </c>
      <c r="AS375">
        <f t="shared" si="258"/>
        <v>0</v>
      </c>
      <c r="AT375" s="215"/>
      <c r="AU375" s="218"/>
      <c r="AV375" s="8" t="s">
        <v>13</v>
      </c>
      <c r="AW375" s="9">
        <v>0</v>
      </c>
      <c r="AX375" s="9">
        <v>0</v>
      </c>
    </row>
    <row r="376" spans="1:50" ht="15">
      <c r="A376" s="177"/>
      <c r="B376" s="178"/>
      <c r="C376" s="27" t="s">
        <v>13</v>
      </c>
      <c r="D376" s="27">
        <f>D372+D368+D366+D364+D354+D310+D294+D292+D290+D282+D264+D262+D230+D228+D212+D210+D196</f>
        <v>2</v>
      </c>
      <c r="E376" s="27">
        <f aca="true" t="shared" si="266" ref="E376:AG376">E372+E368+E366+E364+E354+E310+E294+E292+E290+E282+E264+E262+E230+E228+E212+E210+E196</f>
        <v>0</v>
      </c>
      <c r="F376" s="27">
        <f t="shared" si="266"/>
        <v>0</v>
      </c>
      <c r="G376" s="27">
        <f t="shared" si="266"/>
        <v>0</v>
      </c>
      <c r="H376" s="27">
        <f t="shared" si="266"/>
        <v>1</v>
      </c>
      <c r="I376" s="27">
        <f t="shared" si="266"/>
        <v>0</v>
      </c>
      <c r="J376" s="27">
        <f t="shared" si="266"/>
        <v>0</v>
      </c>
      <c r="K376" s="27">
        <f t="shared" si="266"/>
        <v>2</v>
      </c>
      <c r="L376" s="27">
        <f t="shared" si="266"/>
        <v>1</v>
      </c>
      <c r="M376" s="27">
        <f t="shared" si="266"/>
        <v>0</v>
      </c>
      <c r="N376" s="27">
        <f t="shared" si="266"/>
        <v>25</v>
      </c>
      <c r="O376" s="27">
        <f t="shared" si="266"/>
        <v>25</v>
      </c>
      <c r="P376" s="27">
        <f t="shared" si="266"/>
        <v>9</v>
      </c>
      <c r="Q376" s="27">
        <f t="shared" si="266"/>
        <v>8</v>
      </c>
      <c r="R376" s="27">
        <f t="shared" si="266"/>
        <v>1</v>
      </c>
      <c r="S376" s="27">
        <f t="shared" si="266"/>
        <v>0</v>
      </c>
      <c r="T376" s="27">
        <f t="shared" si="266"/>
        <v>2</v>
      </c>
      <c r="U376" s="27">
        <f t="shared" si="266"/>
        <v>2</v>
      </c>
      <c r="V376" s="27">
        <f t="shared" si="266"/>
        <v>1</v>
      </c>
      <c r="W376" s="27">
        <f t="shared" si="266"/>
        <v>0</v>
      </c>
      <c r="X376" s="27">
        <f t="shared" si="266"/>
        <v>0</v>
      </c>
      <c r="Y376" s="27">
        <f t="shared" si="266"/>
        <v>0</v>
      </c>
      <c r="Z376" s="27">
        <f t="shared" si="266"/>
        <v>0</v>
      </c>
      <c r="AA376" s="27">
        <f t="shared" si="266"/>
        <v>0</v>
      </c>
      <c r="AB376" s="27">
        <f t="shared" si="266"/>
        <v>1</v>
      </c>
      <c r="AC376" s="27">
        <f t="shared" si="266"/>
        <v>0</v>
      </c>
      <c r="AD376" s="27">
        <f t="shared" si="266"/>
        <v>0</v>
      </c>
      <c r="AE376" s="27">
        <f t="shared" si="266"/>
        <v>0</v>
      </c>
      <c r="AF376" s="27">
        <f t="shared" si="266"/>
        <v>0</v>
      </c>
      <c r="AG376" s="27">
        <f t="shared" si="266"/>
        <v>0</v>
      </c>
      <c r="AH376" s="27">
        <f t="shared" si="253"/>
        <v>43</v>
      </c>
      <c r="AI376" s="27">
        <f t="shared" si="254"/>
        <v>37</v>
      </c>
      <c r="AJ376" s="27">
        <f t="shared" si="255"/>
        <v>80</v>
      </c>
      <c r="AM376">
        <v>43</v>
      </c>
      <c r="AN376">
        <v>37</v>
      </c>
      <c r="AO376">
        <v>80</v>
      </c>
      <c r="AQ376">
        <f t="shared" si="256"/>
        <v>0</v>
      </c>
      <c r="AR376">
        <f t="shared" si="257"/>
        <v>0</v>
      </c>
      <c r="AS376">
        <f t="shared" si="258"/>
        <v>0</v>
      </c>
      <c r="AT376" s="215"/>
      <c r="AU376" s="217" t="s">
        <v>55</v>
      </c>
      <c r="AV376" s="8" t="s">
        <v>12</v>
      </c>
      <c r="AW376" s="9">
        <v>0</v>
      </c>
      <c r="AX376" s="9">
        <v>0</v>
      </c>
    </row>
    <row r="377" spans="1:50" ht="15">
      <c r="A377" s="179"/>
      <c r="B377" s="180"/>
      <c r="C377" s="27" t="s">
        <v>8</v>
      </c>
      <c r="D377" s="27">
        <f>D376+D375+D374</f>
        <v>17</v>
      </c>
      <c r="E377" s="27">
        <f aca="true" t="shared" si="267" ref="E377:AG377">E376+E375+E374</f>
        <v>35</v>
      </c>
      <c r="F377" s="27">
        <f t="shared" si="267"/>
        <v>6</v>
      </c>
      <c r="G377" s="27">
        <f t="shared" si="267"/>
        <v>0</v>
      </c>
      <c r="H377" s="27">
        <f t="shared" si="267"/>
        <v>57</v>
      </c>
      <c r="I377" s="27">
        <f t="shared" si="267"/>
        <v>6</v>
      </c>
      <c r="J377" s="27">
        <f t="shared" si="267"/>
        <v>45</v>
      </c>
      <c r="K377" s="27">
        <f t="shared" si="267"/>
        <v>41</v>
      </c>
      <c r="L377" s="27">
        <f t="shared" si="267"/>
        <v>81</v>
      </c>
      <c r="M377" s="27">
        <f t="shared" si="267"/>
        <v>44</v>
      </c>
      <c r="N377" s="27">
        <f t="shared" si="267"/>
        <v>767</v>
      </c>
      <c r="O377" s="27">
        <f t="shared" si="267"/>
        <v>1043</v>
      </c>
      <c r="P377" s="27">
        <f t="shared" si="267"/>
        <v>319</v>
      </c>
      <c r="Q377" s="27">
        <f t="shared" si="267"/>
        <v>334</v>
      </c>
      <c r="R377" s="27">
        <f t="shared" si="267"/>
        <v>24</v>
      </c>
      <c r="S377" s="27">
        <f t="shared" si="267"/>
        <v>5</v>
      </c>
      <c r="T377" s="27">
        <f t="shared" si="267"/>
        <v>73</v>
      </c>
      <c r="U377" s="27">
        <f t="shared" si="267"/>
        <v>12</v>
      </c>
      <c r="V377" s="27">
        <f t="shared" si="267"/>
        <v>29</v>
      </c>
      <c r="W377" s="27">
        <f t="shared" si="267"/>
        <v>7</v>
      </c>
      <c r="X377" s="27">
        <f t="shared" si="267"/>
        <v>32</v>
      </c>
      <c r="Y377" s="27">
        <f t="shared" si="267"/>
        <v>2</v>
      </c>
      <c r="Z377" s="27">
        <f t="shared" si="267"/>
        <v>13</v>
      </c>
      <c r="AA377" s="27">
        <f t="shared" si="267"/>
        <v>3</v>
      </c>
      <c r="AB377" s="27">
        <f t="shared" si="267"/>
        <v>17</v>
      </c>
      <c r="AC377" s="27">
        <f t="shared" si="267"/>
        <v>3</v>
      </c>
      <c r="AD377" s="27">
        <f t="shared" si="267"/>
        <v>0</v>
      </c>
      <c r="AE377" s="27">
        <f t="shared" si="267"/>
        <v>0</v>
      </c>
      <c r="AF377" s="27">
        <f t="shared" si="267"/>
        <v>1</v>
      </c>
      <c r="AG377" s="27">
        <f t="shared" si="267"/>
        <v>0</v>
      </c>
      <c r="AH377" s="27">
        <f t="shared" si="253"/>
        <v>1481</v>
      </c>
      <c r="AI377" s="27">
        <f t="shared" si="254"/>
        <v>1535</v>
      </c>
      <c r="AJ377" s="27">
        <f t="shared" si="255"/>
        <v>3016</v>
      </c>
      <c r="AM377">
        <v>1481</v>
      </c>
      <c r="AN377">
        <v>1535</v>
      </c>
      <c r="AO377">
        <v>3016</v>
      </c>
      <c r="AQ377">
        <f t="shared" si="256"/>
        <v>0</v>
      </c>
      <c r="AR377">
        <f t="shared" si="257"/>
        <v>0</v>
      </c>
      <c r="AS377">
        <f t="shared" si="258"/>
        <v>0</v>
      </c>
      <c r="AT377" s="215"/>
      <c r="AU377" s="218"/>
      <c r="AV377" s="8" t="s">
        <v>13</v>
      </c>
      <c r="AW377" s="9">
        <v>0</v>
      </c>
      <c r="AX377" s="9">
        <v>0</v>
      </c>
    </row>
    <row r="378" spans="43:50" ht="26.25" customHeight="1">
      <c r="AQ378">
        <f t="shared" si="256"/>
        <v>0</v>
      </c>
      <c r="AR378">
        <f t="shared" si="257"/>
        <v>0</v>
      </c>
      <c r="AS378">
        <f t="shared" si="258"/>
        <v>0</v>
      </c>
      <c r="AT378" s="215"/>
      <c r="AU378" s="217" t="s">
        <v>56</v>
      </c>
      <c r="AV378" s="8" t="s">
        <v>12</v>
      </c>
      <c r="AW378" s="9">
        <v>0</v>
      </c>
      <c r="AX378" s="9">
        <v>1</v>
      </c>
    </row>
    <row r="379" spans="43:50" ht="15">
      <c r="AQ379">
        <f t="shared" si="256"/>
        <v>0</v>
      </c>
      <c r="AR379">
        <f t="shared" si="257"/>
        <v>0</v>
      </c>
      <c r="AS379">
        <f t="shared" si="258"/>
        <v>0</v>
      </c>
      <c r="AT379" s="215"/>
      <c r="AU379" s="218"/>
      <c r="AV379" s="8" t="s">
        <v>13</v>
      </c>
      <c r="AW379" s="9">
        <v>0</v>
      </c>
      <c r="AX379" s="9">
        <v>0</v>
      </c>
    </row>
    <row r="380" spans="43:50" ht="15">
      <c r="AQ380">
        <f t="shared" si="256"/>
        <v>0</v>
      </c>
      <c r="AR380">
        <f t="shared" si="257"/>
        <v>0</v>
      </c>
      <c r="AS380">
        <f t="shared" si="258"/>
        <v>0</v>
      </c>
      <c r="AT380" s="215"/>
      <c r="AU380" s="217" t="s">
        <v>57</v>
      </c>
      <c r="AV380" s="8" t="s">
        <v>12</v>
      </c>
      <c r="AW380" s="9">
        <v>2</v>
      </c>
      <c r="AX380" s="9">
        <v>0</v>
      </c>
    </row>
    <row r="381" spans="43:50" ht="15">
      <c r="AQ381">
        <f t="shared" si="256"/>
        <v>0</v>
      </c>
      <c r="AR381">
        <f t="shared" si="257"/>
        <v>0</v>
      </c>
      <c r="AS381">
        <f t="shared" si="258"/>
        <v>0</v>
      </c>
      <c r="AT381" s="215"/>
      <c r="AU381" s="218"/>
      <c r="AV381" s="8" t="s">
        <v>13</v>
      </c>
      <c r="AW381" s="9">
        <v>0</v>
      </c>
      <c r="AX381" s="9">
        <v>0</v>
      </c>
    </row>
    <row r="382" spans="43:50" ht="15">
      <c r="AQ382">
        <f t="shared" si="256"/>
        <v>0</v>
      </c>
      <c r="AR382">
        <f t="shared" si="257"/>
        <v>0</v>
      </c>
      <c r="AS382">
        <f t="shared" si="258"/>
        <v>0</v>
      </c>
      <c r="AT382" s="215"/>
      <c r="AU382" s="217" t="s">
        <v>58</v>
      </c>
      <c r="AV382" s="8" t="s">
        <v>12</v>
      </c>
      <c r="AW382" s="9">
        <v>0</v>
      </c>
      <c r="AX382" s="9">
        <v>0</v>
      </c>
    </row>
    <row r="383" spans="43:50" ht="15">
      <c r="AQ383">
        <f t="shared" si="256"/>
        <v>0</v>
      </c>
      <c r="AR383">
        <f t="shared" si="257"/>
        <v>0</v>
      </c>
      <c r="AS383">
        <f t="shared" si="258"/>
        <v>0</v>
      </c>
      <c r="AT383" s="215"/>
      <c r="AU383" s="218"/>
      <c r="AV383" s="8" t="s">
        <v>13</v>
      </c>
      <c r="AW383" s="9">
        <v>0</v>
      </c>
      <c r="AX383" s="9">
        <v>0</v>
      </c>
    </row>
    <row r="384" spans="1:50" ht="26.25" customHeight="1">
      <c r="A384" s="267" t="s">
        <v>209</v>
      </c>
      <c r="B384" s="267"/>
      <c r="C384" s="267"/>
      <c r="D384" s="267"/>
      <c r="E384" s="267"/>
      <c r="F384" s="267"/>
      <c r="G384" s="267"/>
      <c r="H384" s="267"/>
      <c r="I384" s="267"/>
      <c r="J384" s="267"/>
      <c r="K384" s="267"/>
      <c r="L384" s="267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Q384">
        <f t="shared" si="256"/>
        <v>0</v>
      </c>
      <c r="AR384">
        <f t="shared" si="257"/>
        <v>0</v>
      </c>
      <c r="AS384">
        <f t="shared" si="258"/>
        <v>0</v>
      </c>
      <c r="AT384" s="215"/>
      <c r="AU384" s="217" t="s">
        <v>59</v>
      </c>
      <c r="AV384" s="8" t="s">
        <v>12</v>
      </c>
      <c r="AW384" s="9">
        <v>0</v>
      </c>
      <c r="AX384" s="9">
        <v>1</v>
      </c>
    </row>
    <row r="385" spans="1:50" ht="15">
      <c r="A385" s="268" t="s">
        <v>0</v>
      </c>
      <c r="B385" s="269"/>
      <c r="C385" s="270"/>
      <c r="D385" s="266" t="s">
        <v>80</v>
      </c>
      <c r="E385" s="266"/>
      <c r="F385" s="266" t="s">
        <v>81</v>
      </c>
      <c r="G385" s="266"/>
      <c r="H385" s="266" t="s">
        <v>82</v>
      </c>
      <c r="I385" s="266"/>
      <c r="J385" s="266" t="s">
        <v>83</v>
      </c>
      <c r="K385" s="266"/>
      <c r="L385" s="266" t="s">
        <v>84</v>
      </c>
      <c r="M385" s="266"/>
      <c r="N385" s="266" t="s">
        <v>85</v>
      </c>
      <c r="O385" s="266"/>
      <c r="P385" s="266" t="s">
        <v>41</v>
      </c>
      <c r="Q385" s="266"/>
      <c r="R385" s="266" t="s">
        <v>86</v>
      </c>
      <c r="S385" s="266"/>
      <c r="T385" s="266" t="s">
        <v>87</v>
      </c>
      <c r="U385" s="266"/>
      <c r="V385" s="266" t="s">
        <v>88</v>
      </c>
      <c r="W385" s="266"/>
      <c r="X385" s="266" t="s">
        <v>89</v>
      </c>
      <c r="Y385" s="266"/>
      <c r="Z385" s="266" t="s">
        <v>90</v>
      </c>
      <c r="AA385" s="266"/>
      <c r="AB385" s="266" t="s">
        <v>91</v>
      </c>
      <c r="AC385" s="266"/>
      <c r="AD385" s="274" t="s">
        <v>92</v>
      </c>
      <c r="AE385" s="275"/>
      <c r="AF385" s="266" t="s">
        <v>93</v>
      </c>
      <c r="AG385" s="266"/>
      <c r="AH385" s="276" t="s">
        <v>94</v>
      </c>
      <c r="AI385" s="276"/>
      <c r="AJ385" s="276"/>
      <c r="AM385" t="s">
        <v>94</v>
      </c>
      <c r="AQ385" t="e">
        <f t="shared" si="256"/>
        <v>#VALUE!</v>
      </c>
      <c r="AR385">
        <f t="shared" si="257"/>
        <v>0</v>
      </c>
      <c r="AS385">
        <f t="shared" si="258"/>
        <v>0</v>
      </c>
      <c r="AT385" s="215"/>
      <c r="AU385" s="218"/>
      <c r="AV385" s="8" t="s">
        <v>13</v>
      </c>
      <c r="AW385" s="9">
        <v>0</v>
      </c>
      <c r="AX385" s="9">
        <v>0</v>
      </c>
    </row>
    <row r="386" spans="1:50" ht="26.25" customHeight="1">
      <c r="A386" s="271"/>
      <c r="B386" s="272"/>
      <c r="C386" s="273"/>
      <c r="D386" s="26" t="s">
        <v>95</v>
      </c>
      <c r="E386" s="26" t="s">
        <v>10</v>
      </c>
      <c r="F386" s="26" t="s">
        <v>95</v>
      </c>
      <c r="G386" s="26" t="s">
        <v>10</v>
      </c>
      <c r="H386" s="26" t="s">
        <v>95</v>
      </c>
      <c r="I386" s="26" t="s">
        <v>10</v>
      </c>
      <c r="J386" s="26" t="s">
        <v>95</v>
      </c>
      <c r="K386" s="26" t="s">
        <v>10</v>
      </c>
      <c r="L386" s="26" t="s">
        <v>95</v>
      </c>
      <c r="M386" s="26" t="s">
        <v>10</v>
      </c>
      <c r="N386" s="26" t="s">
        <v>95</v>
      </c>
      <c r="O386" s="26" t="s">
        <v>10</v>
      </c>
      <c r="P386" s="26" t="s">
        <v>95</v>
      </c>
      <c r="Q386" s="26" t="s">
        <v>10</v>
      </c>
      <c r="R386" s="26" t="s">
        <v>95</v>
      </c>
      <c r="S386" s="26" t="s">
        <v>10</v>
      </c>
      <c r="T386" s="26" t="s">
        <v>95</v>
      </c>
      <c r="U386" s="26" t="s">
        <v>10</v>
      </c>
      <c r="V386" s="26" t="s">
        <v>95</v>
      </c>
      <c r="W386" s="26" t="s">
        <v>10</v>
      </c>
      <c r="X386" s="26" t="s">
        <v>95</v>
      </c>
      <c r="Y386" s="26" t="s">
        <v>10</v>
      </c>
      <c r="Z386" s="26" t="s">
        <v>95</v>
      </c>
      <c r="AA386" s="26" t="s">
        <v>10</v>
      </c>
      <c r="AB386" s="26" t="s">
        <v>95</v>
      </c>
      <c r="AC386" s="26" t="s">
        <v>10</v>
      </c>
      <c r="AD386" s="26" t="s">
        <v>95</v>
      </c>
      <c r="AE386" s="26" t="s">
        <v>10</v>
      </c>
      <c r="AF386" s="26" t="s">
        <v>95</v>
      </c>
      <c r="AG386" s="26" t="s">
        <v>10</v>
      </c>
      <c r="AH386" s="26" t="s">
        <v>95</v>
      </c>
      <c r="AI386" s="26" t="s">
        <v>10</v>
      </c>
      <c r="AJ386" s="26" t="s">
        <v>96</v>
      </c>
      <c r="AM386" t="s">
        <v>95</v>
      </c>
      <c r="AN386" t="s">
        <v>10</v>
      </c>
      <c r="AO386" t="s">
        <v>96</v>
      </c>
      <c r="AQ386" t="e">
        <f t="shared" si="256"/>
        <v>#VALUE!</v>
      </c>
      <c r="AR386" t="e">
        <f t="shared" si="257"/>
        <v>#VALUE!</v>
      </c>
      <c r="AS386" t="e">
        <f t="shared" si="258"/>
        <v>#VALUE!</v>
      </c>
      <c r="AT386" s="215"/>
      <c r="AU386" s="217" t="s">
        <v>60</v>
      </c>
      <c r="AV386" s="8" t="s">
        <v>12</v>
      </c>
      <c r="AW386" s="9">
        <v>0</v>
      </c>
      <c r="AX386" s="9">
        <v>0</v>
      </c>
    </row>
    <row r="387" spans="1:50" ht="15">
      <c r="A387" s="188" t="s">
        <v>11</v>
      </c>
      <c r="B387" s="189"/>
      <c r="C387" s="13" t="s">
        <v>12</v>
      </c>
      <c r="D387" s="13">
        <v>0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1</v>
      </c>
      <c r="K387" s="13">
        <v>0</v>
      </c>
      <c r="L387" s="13">
        <v>0</v>
      </c>
      <c r="M387" s="13">
        <v>0</v>
      </c>
      <c r="N387" s="13">
        <v>9</v>
      </c>
      <c r="O387" s="13">
        <v>4</v>
      </c>
      <c r="P387" s="13">
        <v>1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27">
        <f aca="true" t="shared" si="268" ref="AH387">AF387+AD387+AB387+Z387+X387+V387+T387+R387+P387+N387+L387+J387+H387+F387+D387</f>
        <v>12</v>
      </c>
      <c r="AI387" s="27">
        <f aca="true" t="shared" si="269" ref="AI387">AG387+AE387+AC387+AA387+Y387+W387+U387+S387+Q387+O387+M387+K387+I387+G387+E387</f>
        <v>5</v>
      </c>
      <c r="AJ387" s="27">
        <f aca="true" t="shared" si="270" ref="AJ387">AI387+AH387</f>
        <v>17</v>
      </c>
      <c r="AM387">
        <v>12</v>
      </c>
      <c r="AN387">
        <v>5</v>
      </c>
      <c r="AO387">
        <v>17</v>
      </c>
      <c r="AQ387">
        <f t="shared" si="256"/>
        <v>0</v>
      </c>
      <c r="AR387">
        <f t="shared" si="257"/>
        <v>0</v>
      </c>
      <c r="AS387">
        <f t="shared" si="258"/>
        <v>0</v>
      </c>
      <c r="AT387" s="215"/>
      <c r="AU387" s="218"/>
      <c r="AV387" s="8" t="s">
        <v>13</v>
      </c>
      <c r="AW387" s="9">
        <v>0</v>
      </c>
      <c r="AX387" s="9">
        <v>0</v>
      </c>
    </row>
    <row r="388" spans="1:50" ht="15">
      <c r="A388" s="189"/>
      <c r="B388" s="189"/>
      <c r="C388" s="13" t="s">
        <v>13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27">
        <f aca="true" t="shared" si="271" ref="AH388:AH451">AF388+AD388+AB388+Z388+X388+V388+T388+R388+P388+N388+L388+J388+H388+F388+D388</f>
        <v>0</v>
      </c>
      <c r="AI388" s="27">
        <f aca="true" t="shared" si="272" ref="AI388:AI451">AG388+AE388+AC388+AA388+Y388+W388+U388+S388+Q388+O388+M388+K388+I388+G388+E388</f>
        <v>0</v>
      </c>
      <c r="AJ388" s="27">
        <f aca="true" t="shared" si="273" ref="AJ388:AJ451">AI388+AH388</f>
        <v>0</v>
      </c>
      <c r="AM388">
        <v>0</v>
      </c>
      <c r="AN388">
        <v>0</v>
      </c>
      <c r="AO388">
        <v>0</v>
      </c>
      <c r="AQ388">
        <f t="shared" si="256"/>
        <v>0</v>
      </c>
      <c r="AR388">
        <f t="shared" si="257"/>
        <v>0</v>
      </c>
      <c r="AS388">
        <f t="shared" si="258"/>
        <v>0</v>
      </c>
      <c r="AT388" s="215"/>
      <c r="AU388" s="217" t="s">
        <v>61</v>
      </c>
      <c r="AV388" s="8" t="s">
        <v>12</v>
      </c>
      <c r="AW388" s="9">
        <v>0</v>
      </c>
      <c r="AX388" s="9">
        <v>1</v>
      </c>
    </row>
    <row r="389" spans="1:50" ht="15">
      <c r="A389" s="263" t="s">
        <v>97</v>
      </c>
      <c r="B389" s="249" t="s">
        <v>98</v>
      </c>
      <c r="C389" s="13" t="s">
        <v>12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4</v>
      </c>
      <c r="O389" s="13">
        <v>2</v>
      </c>
      <c r="P389" s="13">
        <v>1</v>
      </c>
      <c r="Q389" s="13">
        <v>1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27">
        <f t="shared" si="271"/>
        <v>5</v>
      </c>
      <c r="AI389" s="27">
        <f t="shared" si="272"/>
        <v>3</v>
      </c>
      <c r="AJ389" s="27">
        <f t="shared" si="273"/>
        <v>8</v>
      </c>
      <c r="AM389">
        <v>5</v>
      </c>
      <c r="AN389">
        <v>3</v>
      </c>
      <c r="AO389">
        <v>8</v>
      </c>
      <c r="AQ389">
        <f aca="true" t="shared" si="274" ref="AQ389:AQ452">AM389-AH389</f>
        <v>0</v>
      </c>
      <c r="AR389">
        <f aca="true" t="shared" si="275" ref="AR389:AR452">AN389-AI389</f>
        <v>0</v>
      </c>
      <c r="AS389">
        <f aca="true" t="shared" si="276" ref="AS389:AS452">AO389-AJ389</f>
        <v>0</v>
      </c>
      <c r="AT389" s="215"/>
      <c r="AU389" s="218"/>
      <c r="AV389" s="8" t="s">
        <v>13</v>
      </c>
      <c r="AW389" s="9">
        <v>0</v>
      </c>
      <c r="AX389" s="9">
        <v>0</v>
      </c>
    </row>
    <row r="390" spans="1:50" ht="26.25" customHeight="1">
      <c r="A390" s="264"/>
      <c r="B390" s="250"/>
      <c r="C390" s="13" t="s">
        <v>13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27">
        <f t="shared" si="271"/>
        <v>0</v>
      </c>
      <c r="AI390" s="27">
        <f t="shared" si="272"/>
        <v>0</v>
      </c>
      <c r="AJ390" s="27">
        <f t="shared" si="273"/>
        <v>0</v>
      </c>
      <c r="AM390">
        <v>0</v>
      </c>
      <c r="AN390">
        <v>0</v>
      </c>
      <c r="AO390">
        <v>0</v>
      </c>
      <c r="AQ390">
        <f t="shared" si="274"/>
        <v>0</v>
      </c>
      <c r="AR390">
        <f t="shared" si="275"/>
        <v>0</v>
      </c>
      <c r="AS390">
        <f t="shared" si="276"/>
        <v>0</v>
      </c>
      <c r="AT390" s="215"/>
      <c r="AU390" s="217" t="s">
        <v>218</v>
      </c>
      <c r="AV390" s="8" t="s">
        <v>12</v>
      </c>
      <c r="AW390" s="9">
        <v>2</v>
      </c>
      <c r="AX390" s="9">
        <v>0</v>
      </c>
    </row>
    <row r="391" spans="1:50" ht="15">
      <c r="A391" s="264"/>
      <c r="B391" s="249" t="s">
        <v>99</v>
      </c>
      <c r="C391" s="13" t="s">
        <v>12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6</v>
      </c>
      <c r="O391" s="13">
        <v>1</v>
      </c>
      <c r="P391" s="13">
        <v>4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27">
        <f t="shared" si="271"/>
        <v>10</v>
      </c>
      <c r="AI391" s="27">
        <f t="shared" si="272"/>
        <v>1</v>
      </c>
      <c r="AJ391" s="27">
        <f t="shared" si="273"/>
        <v>11</v>
      </c>
      <c r="AM391">
        <v>10</v>
      </c>
      <c r="AN391">
        <v>1</v>
      </c>
      <c r="AO391">
        <v>11</v>
      </c>
      <c r="AQ391">
        <f t="shared" si="274"/>
        <v>0</v>
      </c>
      <c r="AR391">
        <f t="shared" si="275"/>
        <v>0</v>
      </c>
      <c r="AS391">
        <f t="shared" si="276"/>
        <v>0</v>
      </c>
      <c r="AT391" s="215"/>
      <c r="AU391" s="218"/>
      <c r="AV391" s="8" t="s">
        <v>13</v>
      </c>
      <c r="AW391" s="9">
        <v>0</v>
      </c>
      <c r="AX391" s="9">
        <v>0</v>
      </c>
    </row>
    <row r="392" spans="1:50" ht="26.25" customHeight="1">
      <c r="A392" s="264"/>
      <c r="B392" s="250"/>
      <c r="C392" s="13" t="s">
        <v>13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27">
        <f t="shared" si="271"/>
        <v>0</v>
      </c>
      <c r="AI392" s="27">
        <f t="shared" si="272"/>
        <v>0</v>
      </c>
      <c r="AJ392" s="27">
        <f t="shared" si="273"/>
        <v>0</v>
      </c>
      <c r="AM392">
        <v>0</v>
      </c>
      <c r="AN392">
        <v>0</v>
      </c>
      <c r="AO392">
        <v>0</v>
      </c>
      <c r="AQ392">
        <f t="shared" si="274"/>
        <v>0</v>
      </c>
      <c r="AR392">
        <f t="shared" si="275"/>
        <v>0</v>
      </c>
      <c r="AS392">
        <f t="shared" si="276"/>
        <v>0</v>
      </c>
      <c r="AT392" s="215"/>
      <c r="AU392" s="217" t="s">
        <v>62</v>
      </c>
      <c r="AV392" s="8" t="s">
        <v>12</v>
      </c>
      <c r="AW392" s="9">
        <v>3</v>
      </c>
      <c r="AX392" s="9">
        <v>1</v>
      </c>
    </row>
    <row r="393" spans="1:50" ht="15">
      <c r="A393" s="264"/>
      <c r="B393" s="249" t="s">
        <v>100</v>
      </c>
      <c r="C393" s="13" t="s">
        <v>12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4</v>
      </c>
      <c r="O393" s="13">
        <v>0</v>
      </c>
      <c r="P393" s="13">
        <v>2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27">
        <f t="shared" si="271"/>
        <v>7</v>
      </c>
      <c r="AI393" s="27">
        <f t="shared" si="272"/>
        <v>0</v>
      </c>
      <c r="AJ393" s="27">
        <f t="shared" si="273"/>
        <v>7</v>
      </c>
      <c r="AM393">
        <v>7</v>
      </c>
      <c r="AN393">
        <v>0</v>
      </c>
      <c r="AO393">
        <v>7</v>
      </c>
      <c r="AQ393">
        <f t="shared" si="274"/>
        <v>0</v>
      </c>
      <c r="AR393">
        <f t="shared" si="275"/>
        <v>0</v>
      </c>
      <c r="AS393">
        <f t="shared" si="276"/>
        <v>0</v>
      </c>
      <c r="AT393" s="215"/>
      <c r="AU393" s="218"/>
      <c r="AV393" s="8" t="s">
        <v>13</v>
      </c>
      <c r="AW393" s="9">
        <v>0</v>
      </c>
      <c r="AX393" s="9">
        <v>0</v>
      </c>
    </row>
    <row r="394" spans="1:50" ht="26.25" customHeight="1">
      <c r="A394" s="264"/>
      <c r="B394" s="250"/>
      <c r="C394" s="13" t="s">
        <v>13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27">
        <f t="shared" si="271"/>
        <v>0</v>
      </c>
      <c r="AI394" s="27">
        <f t="shared" si="272"/>
        <v>0</v>
      </c>
      <c r="AJ394" s="27">
        <f t="shared" si="273"/>
        <v>0</v>
      </c>
      <c r="AM394">
        <v>0</v>
      </c>
      <c r="AN394">
        <v>0</v>
      </c>
      <c r="AO394">
        <v>0</v>
      </c>
      <c r="AQ394">
        <f t="shared" si="274"/>
        <v>0</v>
      </c>
      <c r="AR394">
        <f t="shared" si="275"/>
        <v>0</v>
      </c>
      <c r="AS394">
        <f t="shared" si="276"/>
        <v>0</v>
      </c>
      <c r="AT394" s="215"/>
      <c r="AU394" s="217" t="s">
        <v>65</v>
      </c>
      <c r="AV394" s="8" t="s">
        <v>12</v>
      </c>
      <c r="AW394" s="9">
        <v>0</v>
      </c>
      <c r="AX394" s="9">
        <v>0</v>
      </c>
    </row>
    <row r="395" spans="1:50" ht="15">
      <c r="A395" s="264"/>
      <c r="B395" s="249" t="s">
        <v>101</v>
      </c>
      <c r="C395" s="13" t="s">
        <v>12</v>
      </c>
      <c r="D395" s="13">
        <v>0</v>
      </c>
      <c r="E395" s="13">
        <v>0</v>
      </c>
      <c r="F395" s="13">
        <v>0</v>
      </c>
      <c r="G395" s="13">
        <v>0</v>
      </c>
      <c r="H395" s="13">
        <v>1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2</v>
      </c>
      <c r="O395" s="13">
        <v>0</v>
      </c>
      <c r="P395" s="13">
        <v>1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27">
        <f t="shared" si="271"/>
        <v>4</v>
      </c>
      <c r="AI395" s="27">
        <f t="shared" si="272"/>
        <v>0</v>
      </c>
      <c r="AJ395" s="27">
        <f t="shared" si="273"/>
        <v>4</v>
      </c>
      <c r="AM395">
        <v>4</v>
      </c>
      <c r="AN395">
        <v>0</v>
      </c>
      <c r="AO395">
        <v>4</v>
      </c>
      <c r="AQ395">
        <f t="shared" si="274"/>
        <v>0</v>
      </c>
      <c r="AR395">
        <f t="shared" si="275"/>
        <v>0</v>
      </c>
      <c r="AS395">
        <f t="shared" si="276"/>
        <v>0</v>
      </c>
      <c r="AT395" s="215"/>
      <c r="AU395" s="218"/>
      <c r="AV395" s="8" t="s">
        <v>13</v>
      </c>
      <c r="AW395" s="9">
        <v>0</v>
      </c>
      <c r="AX395" s="9">
        <v>0</v>
      </c>
    </row>
    <row r="396" spans="1:50" ht="26.25" customHeight="1">
      <c r="A396" s="264"/>
      <c r="B396" s="250"/>
      <c r="C396" s="13" t="s">
        <v>13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27">
        <f t="shared" si="271"/>
        <v>0</v>
      </c>
      <c r="AI396" s="27">
        <f t="shared" si="272"/>
        <v>0</v>
      </c>
      <c r="AJ396" s="27">
        <f t="shared" si="273"/>
        <v>0</v>
      </c>
      <c r="AM396">
        <v>0</v>
      </c>
      <c r="AN396">
        <v>0</v>
      </c>
      <c r="AO396">
        <v>0</v>
      </c>
      <c r="AQ396">
        <f t="shared" si="274"/>
        <v>0</v>
      </c>
      <c r="AR396">
        <f t="shared" si="275"/>
        <v>0</v>
      </c>
      <c r="AS396">
        <f t="shared" si="276"/>
        <v>0</v>
      </c>
      <c r="AT396" s="215"/>
      <c r="AU396" s="217" t="s">
        <v>219</v>
      </c>
      <c r="AV396" s="8" t="s">
        <v>12</v>
      </c>
      <c r="AW396" s="9">
        <v>0</v>
      </c>
      <c r="AX396" s="9">
        <v>0</v>
      </c>
    </row>
    <row r="397" spans="1:50" ht="15">
      <c r="A397" s="264"/>
      <c r="B397" s="249" t="s">
        <v>102</v>
      </c>
      <c r="C397" s="13" t="s">
        <v>12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1</v>
      </c>
      <c r="K397" s="13">
        <v>0</v>
      </c>
      <c r="L397" s="13">
        <v>1</v>
      </c>
      <c r="M397" s="13">
        <v>0</v>
      </c>
      <c r="N397" s="13">
        <v>2</v>
      </c>
      <c r="O397" s="13">
        <v>0</v>
      </c>
      <c r="P397" s="13">
        <v>1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1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27">
        <f t="shared" si="271"/>
        <v>6</v>
      </c>
      <c r="AI397" s="27">
        <f t="shared" si="272"/>
        <v>0</v>
      </c>
      <c r="AJ397" s="27">
        <f t="shared" si="273"/>
        <v>6</v>
      </c>
      <c r="AM397">
        <v>6</v>
      </c>
      <c r="AN397">
        <v>0</v>
      </c>
      <c r="AO397">
        <v>6</v>
      </c>
      <c r="AQ397">
        <f t="shared" si="274"/>
        <v>0</v>
      </c>
      <c r="AR397">
        <f t="shared" si="275"/>
        <v>0</v>
      </c>
      <c r="AS397">
        <f t="shared" si="276"/>
        <v>0</v>
      </c>
      <c r="AT397" s="215"/>
      <c r="AU397" s="218"/>
      <c r="AV397" s="8" t="s">
        <v>13</v>
      </c>
      <c r="AW397" s="9">
        <v>0</v>
      </c>
      <c r="AX397" s="9">
        <v>0</v>
      </c>
    </row>
    <row r="398" spans="1:50" ht="26.25" customHeight="1">
      <c r="A398" s="264"/>
      <c r="B398" s="250"/>
      <c r="C398" s="13" t="s">
        <v>13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27">
        <f t="shared" si="271"/>
        <v>0</v>
      </c>
      <c r="AI398" s="27">
        <f t="shared" si="272"/>
        <v>0</v>
      </c>
      <c r="AJ398" s="27">
        <f t="shared" si="273"/>
        <v>0</v>
      </c>
      <c r="AM398">
        <v>0</v>
      </c>
      <c r="AN398">
        <v>0</v>
      </c>
      <c r="AO398">
        <v>0</v>
      </c>
      <c r="AQ398">
        <f t="shared" si="274"/>
        <v>0</v>
      </c>
      <c r="AR398">
        <f t="shared" si="275"/>
        <v>0</v>
      </c>
      <c r="AS398">
        <f t="shared" si="276"/>
        <v>0</v>
      </c>
      <c r="AT398" s="215"/>
      <c r="AU398" s="217" t="s">
        <v>220</v>
      </c>
      <c r="AV398" s="8" t="s">
        <v>12</v>
      </c>
      <c r="AW398" s="9">
        <v>0</v>
      </c>
      <c r="AX398" s="9">
        <v>0</v>
      </c>
    </row>
    <row r="399" spans="1:50" ht="15">
      <c r="A399" s="264"/>
      <c r="B399" s="249" t="s">
        <v>103</v>
      </c>
      <c r="C399" s="13" t="s">
        <v>12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4</v>
      </c>
      <c r="O399" s="13">
        <v>0</v>
      </c>
      <c r="P399" s="13">
        <v>1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27">
        <f t="shared" si="271"/>
        <v>5</v>
      </c>
      <c r="AI399" s="27">
        <f t="shared" si="272"/>
        <v>0</v>
      </c>
      <c r="AJ399" s="27">
        <f t="shared" si="273"/>
        <v>5</v>
      </c>
      <c r="AM399">
        <v>5</v>
      </c>
      <c r="AN399">
        <v>0</v>
      </c>
      <c r="AO399">
        <v>5</v>
      </c>
      <c r="AQ399">
        <f t="shared" si="274"/>
        <v>0</v>
      </c>
      <c r="AR399">
        <f t="shared" si="275"/>
        <v>0</v>
      </c>
      <c r="AS399">
        <f t="shared" si="276"/>
        <v>0</v>
      </c>
      <c r="AT399" s="215"/>
      <c r="AU399" s="218"/>
      <c r="AV399" s="8" t="s">
        <v>13</v>
      </c>
      <c r="AW399" s="9">
        <v>0</v>
      </c>
      <c r="AX399" s="9">
        <v>0</v>
      </c>
    </row>
    <row r="400" spans="1:50" ht="15">
      <c r="A400" s="264"/>
      <c r="B400" s="250"/>
      <c r="C400" s="13" t="s">
        <v>13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27">
        <f t="shared" si="271"/>
        <v>0</v>
      </c>
      <c r="AI400" s="27">
        <f t="shared" si="272"/>
        <v>0</v>
      </c>
      <c r="AJ400" s="27">
        <f t="shared" si="273"/>
        <v>0</v>
      </c>
      <c r="AM400">
        <v>0</v>
      </c>
      <c r="AN400">
        <v>0</v>
      </c>
      <c r="AO400">
        <v>0</v>
      </c>
      <c r="AQ400">
        <f t="shared" si="274"/>
        <v>0</v>
      </c>
      <c r="AR400">
        <f t="shared" si="275"/>
        <v>0</v>
      </c>
      <c r="AS400">
        <f t="shared" si="276"/>
        <v>0</v>
      </c>
      <c r="AT400" s="215"/>
      <c r="AU400" s="217" t="s">
        <v>63</v>
      </c>
      <c r="AV400" s="8" t="s">
        <v>12</v>
      </c>
      <c r="AW400" s="9">
        <v>0</v>
      </c>
      <c r="AX400" s="9">
        <v>0</v>
      </c>
    </row>
    <row r="401" spans="1:50" ht="15">
      <c r="A401" s="264"/>
      <c r="B401" s="259" t="s">
        <v>104</v>
      </c>
      <c r="C401" s="28" t="s">
        <v>12</v>
      </c>
      <c r="D401" s="28">
        <f>D399+D397+D395+D393+D391+D389</f>
        <v>1</v>
      </c>
      <c r="E401" s="28">
        <f aca="true" t="shared" si="277" ref="E401:AG401">E399+E397+E395+E393+E391+E389</f>
        <v>0</v>
      </c>
      <c r="F401" s="28">
        <f t="shared" si="277"/>
        <v>0</v>
      </c>
      <c r="G401" s="28">
        <f t="shared" si="277"/>
        <v>0</v>
      </c>
      <c r="H401" s="28">
        <f t="shared" si="277"/>
        <v>1</v>
      </c>
      <c r="I401" s="28">
        <f t="shared" si="277"/>
        <v>0</v>
      </c>
      <c r="J401" s="28">
        <f t="shared" si="277"/>
        <v>1</v>
      </c>
      <c r="K401" s="28">
        <f t="shared" si="277"/>
        <v>0</v>
      </c>
      <c r="L401" s="28">
        <f t="shared" si="277"/>
        <v>1</v>
      </c>
      <c r="M401" s="28">
        <f t="shared" si="277"/>
        <v>0</v>
      </c>
      <c r="N401" s="28">
        <f t="shared" si="277"/>
        <v>22</v>
      </c>
      <c r="O401" s="28">
        <f t="shared" si="277"/>
        <v>3</v>
      </c>
      <c r="P401" s="28">
        <f t="shared" si="277"/>
        <v>10</v>
      </c>
      <c r="Q401" s="28">
        <f t="shared" si="277"/>
        <v>1</v>
      </c>
      <c r="R401" s="28">
        <f t="shared" si="277"/>
        <v>0</v>
      </c>
      <c r="S401" s="28">
        <f t="shared" si="277"/>
        <v>0</v>
      </c>
      <c r="T401" s="28">
        <f t="shared" si="277"/>
        <v>0</v>
      </c>
      <c r="U401" s="28">
        <f t="shared" si="277"/>
        <v>0</v>
      </c>
      <c r="V401" s="28">
        <f t="shared" si="277"/>
        <v>1</v>
      </c>
      <c r="W401" s="28">
        <f t="shared" si="277"/>
        <v>0</v>
      </c>
      <c r="X401" s="28">
        <f t="shared" si="277"/>
        <v>0</v>
      </c>
      <c r="Y401" s="28">
        <f t="shared" si="277"/>
        <v>0</v>
      </c>
      <c r="Z401" s="28">
        <f t="shared" si="277"/>
        <v>0</v>
      </c>
      <c r="AA401" s="28">
        <f t="shared" si="277"/>
        <v>0</v>
      </c>
      <c r="AB401" s="28">
        <f t="shared" si="277"/>
        <v>0</v>
      </c>
      <c r="AC401" s="28">
        <f t="shared" si="277"/>
        <v>0</v>
      </c>
      <c r="AD401" s="28">
        <f t="shared" si="277"/>
        <v>0</v>
      </c>
      <c r="AE401" s="28">
        <f t="shared" si="277"/>
        <v>0</v>
      </c>
      <c r="AF401" s="28">
        <f t="shared" si="277"/>
        <v>0</v>
      </c>
      <c r="AG401" s="28">
        <f t="shared" si="277"/>
        <v>0</v>
      </c>
      <c r="AH401" s="27">
        <f t="shared" si="271"/>
        <v>37</v>
      </c>
      <c r="AI401" s="27">
        <f t="shared" si="272"/>
        <v>4</v>
      </c>
      <c r="AJ401" s="27">
        <f t="shared" si="273"/>
        <v>41</v>
      </c>
      <c r="AM401">
        <v>37</v>
      </c>
      <c r="AN401">
        <v>4</v>
      </c>
      <c r="AO401">
        <v>41</v>
      </c>
      <c r="AQ401">
        <f t="shared" si="274"/>
        <v>0</v>
      </c>
      <c r="AR401">
        <f t="shared" si="275"/>
        <v>0</v>
      </c>
      <c r="AS401">
        <f t="shared" si="276"/>
        <v>0</v>
      </c>
      <c r="AT401" s="215"/>
      <c r="AU401" s="218"/>
      <c r="AV401" s="8" t="s">
        <v>13</v>
      </c>
      <c r="AW401" s="9">
        <v>0</v>
      </c>
      <c r="AX401" s="9">
        <v>0</v>
      </c>
    </row>
    <row r="402" spans="1:50" ht="26.25" customHeight="1">
      <c r="A402" s="265"/>
      <c r="B402" s="260"/>
      <c r="C402" s="28" t="s">
        <v>13</v>
      </c>
      <c r="D402" s="28">
        <f>D400+D398+D396+D394+D392+D390</f>
        <v>0</v>
      </c>
      <c r="E402" s="28">
        <f aca="true" t="shared" si="278" ref="E402:AG402">E400+E398+E396+E394+E392+E390</f>
        <v>0</v>
      </c>
      <c r="F402" s="28">
        <f t="shared" si="278"/>
        <v>0</v>
      </c>
      <c r="G402" s="28">
        <f t="shared" si="278"/>
        <v>0</v>
      </c>
      <c r="H402" s="28">
        <f t="shared" si="278"/>
        <v>0</v>
      </c>
      <c r="I402" s="28">
        <f t="shared" si="278"/>
        <v>0</v>
      </c>
      <c r="J402" s="28">
        <f t="shared" si="278"/>
        <v>0</v>
      </c>
      <c r="K402" s="28">
        <f t="shared" si="278"/>
        <v>0</v>
      </c>
      <c r="L402" s="28">
        <f t="shared" si="278"/>
        <v>0</v>
      </c>
      <c r="M402" s="28">
        <f t="shared" si="278"/>
        <v>0</v>
      </c>
      <c r="N402" s="28">
        <f t="shared" si="278"/>
        <v>0</v>
      </c>
      <c r="O402" s="28">
        <f t="shared" si="278"/>
        <v>0</v>
      </c>
      <c r="P402" s="28">
        <f t="shared" si="278"/>
        <v>0</v>
      </c>
      <c r="Q402" s="28">
        <f t="shared" si="278"/>
        <v>0</v>
      </c>
      <c r="R402" s="28">
        <f t="shared" si="278"/>
        <v>0</v>
      </c>
      <c r="S402" s="28">
        <f t="shared" si="278"/>
        <v>0</v>
      </c>
      <c r="T402" s="28">
        <f t="shared" si="278"/>
        <v>0</v>
      </c>
      <c r="U402" s="28">
        <f t="shared" si="278"/>
        <v>0</v>
      </c>
      <c r="V402" s="28">
        <f t="shared" si="278"/>
        <v>0</v>
      </c>
      <c r="W402" s="28">
        <f t="shared" si="278"/>
        <v>0</v>
      </c>
      <c r="X402" s="28">
        <f t="shared" si="278"/>
        <v>0</v>
      </c>
      <c r="Y402" s="28">
        <f t="shared" si="278"/>
        <v>0</v>
      </c>
      <c r="Z402" s="28">
        <f t="shared" si="278"/>
        <v>0</v>
      </c>
      <c r="AA402" s="28">
        <f t="shared" si="278"/>
        <v>0</v>
      </c>
      <c r="AB402" s="28">
        <f t="shared" si="278"/>
        <v>0</v>
      </c>
      <c r="AC402" s="28">
        <f t="shared" si="278"/>
        <v>0</v>
      </c>
      <c r="AD402" s="28">
        <f t="shared" si="278"/>
        <v>0</v>
      </c>
      <c r="AE402" s="28">
        <f t="shared" si="278"/>
        <v>0</v>
      </c>
      <c r="AF402" s="28">
        <f t="shared" si="278"/>
        <v>0</v>
      </c>
      <c r="AG402" s="28">
        <f t="shared" si="278"/>
        <v>0</v>
      </c>
      <c r="AH402" s="27">
        <f t="shared" si="271"/>
        <v>0</v>
      </c>
      <c r="AI402" s="27">
        <f t="shared" si="272"/>
        <v>0</v>
      </c>
      <c r="AJ402" s="27">
        <f t="shared" si="273"/>
        <v>0</v>
      </c>
      <c r="AM402">
        <v>0</v>
      </c>
      <c r="AN402">
        <v>0</v>
      </c>
      <c r="AO402">
        <v>0</v>
      </c>
      <c r="AQ402">
        <f t="shared" si="274"/>
        <v>0</v>
      </c>
      <c r="AR402">
        <f t="shared" si="275"/>
        <v>0</v>
      </c>
      <c r="AS402">
        <f t="shared" si="276"/>
        <v>0</v>
      </c>
      <c r="AT402" s="215"/>
      <c r="AU402" s="217" t="s">
        <v>64</v>
      </c>
      <c r="AV402" s="8" t="s">
        <v>12</v>
      </c>
      <c r="AW402" s="9">
        <v>0</v>
      </c>
      <c r="AX402" s="9">
        <v>0</v>
      </c>
    </row>
    <row r="403" spans="1:50" ht="15">
      <c r="A403" s="189" t="s">
        <v>15</v>
      </c>
      <c r="B403" s="189"/>
      <c r="C403" s="13" t="s">
        <v>12</v>
      </c>
      <c r="D403" s="13">
        <v>2</v>
      </c>
      <c r="E403" s="13">
        <v>1</v>
      </c>
      <c r="F403" s="13">
        <v>0</v>
      </c>
      <c r="G403" s="13">
        <v>0</v>
      </c>
      <c r="H403" s="13">
        <v>1</v>
      </c>
      <c r="I403" s="13">
        <v>0</v>
      </c>
      <c r="J403" s="13">
        <v>0</v>
      </c>
      <c r="K403" s="13">
        <v>0</v>
      </c>
      <c r="L403" s="13">
        <v>1</v>
      </c>
      <c r="M403" s="13">
        <v>1</v>
      </c>
      <c r="N403" s="13">
        <v>5</v>
      </c>
      <c r="O403" s="13">
        <v>2</v>
      </c>
      <c r="P403" s="13">
        <v>4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2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27">
        <f t="shared" si="271"/>
        <v>15</v>
      </c>
      <c r="AI403" s="27">
        <f t="shared" si="272"/>
        <v>4</v>
      </c>
      <c r="AJ403" s="27">
        <f t="shared" si="273"/>
        <v>19</v>
      </c>
      <c r="AM403">
        <v>15</v>
      </c>
      <c r="AN403">
        <v>4</v>
      </c>
      <c r="AO403">
        <v>19</v>
      </c>
      <c r="AQ403">
        <f t="shared" si="274"/>
        <v>0</v>
      </c>
      <c r="AR403">
        <f t="shared" si="275"/>
        <v>0</v>
      </c>
      <c r="AS403">
        <f t="shared" si="276"/>
        <v>0</v>
      </c>
      <c r="AT403" s="215"/>
      <c r="AU403" s="218"/>
      <c r="AV403" s="8" t="s">
        <v>13</v>
      </c>
      <c r="AW403" s="9">
        <v>0</v>
      </c>
      <c r="AX403" s="9">
        <v>0</v>
      </c>
    </row>
    <row r="404" spans="1:50" ht="15">
      <c r="A404" s="189"/>
      <c r="B404" s="189"/>
      <c r="C404" s="13" t="s">
        <v>13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27">
        <f t="shared" si="271"/>
        <v>0</v>
      </c>
      <c r="AI404" s="27">
        <f t="shared" si="272"/>
        <v>0</v>
      </c>
      <c r="AJ404" s="27">
        <f t="shared" si="273"/>
        <v>0</v>
      </c>
      <c r="AM404">
        <v>0</v>
      </c>
      <c r="AN404">
        <v>0</v>
      </c>
      <c r="AO404">
        <v>0</v>
      </c>
      <c r="AQ404">
        <f t="shared" si="274"/>
        <v>0</v>
      </c>
      <c r="AR404">
        <f t="shared" si="275"/>
        <v>0</v>
      </c>
      <c r="AS404">
        <f t="shared" si="276"/>
        <v>0</v>
      </c>
      <c r="AT404" s="215"/>
      <c r="AU404" s="219" t="s">
        <v>66</v>
      </c>
      <c r="AV404" s="22" t="s">
        <v>12</v>
      </c>
      <c r="AW404" s="24">
        <f>AW402+AW400+AW398+AW396+AW394+AW392+AW390+AW388+AW386+AW384+AW382+AW380+AW378+AW376+AW374+AW372+AW370+AW368+AW366+AW364+AW362</f>
        <v>20</v>
      </c>
      <c r="AX404" s="24">
        <f>AX402+AX400+AX398+AX396+AX394+AX392+AX390+AX388+AX386+AX384+AX382+AX380+AX378+AX376+AX374+AX372+AX370+AX368+AX366+AX364+AX362</f>
        <v>9</v>
      </c>
    </row>
    <row r="405" spans="1:50" ht="15">
      <c r="A405" s="252" t="s">
        <v>105</v>
      </c>
      <c r="B405" s="261" t="s">
        <v>106</v>
      </c>
      <c r="C405" s="2" t="s">
        <v>12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1</v>
      </c>
      <c r="N405" s="13">
        <v>3</v>
      </c>
      <c r="O405" s="13">
        <v>0</v>
      </c>
      <c r="P405" s="13">
        <v>1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27">
        <f t="shared" si="271"/>
        <v>4</v>
      </c>
      <c r="AI405" s="27">
        <f t="shared" si="272"/>
        <v>1</v>
      </c>
      <c r="AJ405" s="27">
        <f t="shared" si="273"/>
        <v>5</v>
      </c>
      <c r="AM405">
        <v>4</v>
      </c>
      <c r="AN405">
        <v>1</v>
      </c>
      <c r="AO405">
        <v>5</v>
      </c>
      <c r="AQ405">
        <f t="shared" si="274"/>
        <v>0</v>
      </c>
      <c r="AR405">
        <f t="shared" si="275"/>
        <v>0</v>
      </c>
      <c r="AS405">
        <f t="shared" si="276"/>
        <v>0</v>
      </c>
      <c r="AT405" s="216"/>
      <c r="AU405" s="220"/>
      <c r="AV405" s="22" t="s">
        <v>13</v>
      </c>
      <c r="AW405" s="24">
        <f>AW403+AW401+AW399+AW397+AW395+AW393+AW391+AW389+AW387+AW385+AW383+AW381+AW379+AW377+AW375+AW373+AW371+AW369+AW367+AW365+AW363</f>
        <v>0</v>
      </c>
      <c r="AX405" s="24">
        <f>AX403+AX401+AX399+AX397+AX395+AX393+AX391+AX389+AX387+AX385+AX383+AX381+AX379+AX377+AX375+AX373+AX371+AX369+AX367+AX365+AX363</f>
        <v>0</v>
      </c>
    </row>
    <row r="406" spans="1:50" ht="26.25" customHeight="1">
      <c r="A406" s="253"/>
      <c r="B406" s="262"/>
      <c r="C406" s="2" t="s">
        <v>13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27">
        <f t="shared" si="271"/>
        <v>0</v>
      </c>
      <c r="AI406" s="27">
        <f t="shared" si="272"/>
        <v>0</v>
      </c>
      <c r="AJ406" s="27">
        <f t="shared" si="273"/>
        <v>0</v>
      </c>
      <c r="AM406">
        <v>0</v>
      </c>
      <c r="AN406">
        <v>0</v>
      </c>
      <c r="AO406">
        <v>0</v>
      </c>
      <c r="AQ406">
        <f t="shared" si="274"/>
        <v>0</v>
      </c>
      <c r="AR406">
        <f t="shared" si="275"/>
        <v>0</v>
      </c>
      <c r="AS406">
        <f t="shared" si="276"/>
        <v>0</v>
      </c>
      <c r="AT406" s="214" t="s">
        <v>67</v>
      </c>
      <c r="AU406" s="217" t="s">
        <v>68</v>
      </c>
      <c r="AV406" s="8" t="s">
        <v>12</v>
      </c>
      <c r="AW406" s="10">
        <v>2</v>
      </c>
      <c r="AX406" s="10">
        <v>3</v>
      </c>
    </row>
    <row r="407" spans="1:50" ht="15">
      <c r="A407" s="253"/>
      <c r="B407" s="261" t="s">
        <v>107</v>
      </c>
      <c r="C407" s="2" t="s">
        <v>12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2</v>
      </c>
      <c r="O407" s="13">
        <v>1</v>
      </c>
      <c r="P407" s="13">
        <v>1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27">
        <f t="shared" si="271"/>
        <v>3</v>
      </c>
      <c r="AI407" s="27">
        <f t="shared" si="272"/>
        <v>1</v>
      </c>
      <c r="AJ407" s="27">
        <f t="shared" si="273"/>
        <v>4</v>
      </c>
      <c r="AM407">
        <v>3</v>
      </c>
      <c r="AN407">
        <v>1</v>
      </c>
      <c r="AO407">
        <v>4</v>
      </c>
      <c r="AQ407">
        <f t="shared" si="274"/>
        <v>0</v>
      </c>
      <c r="AR407">
        <f t="shared" si="275"/>
        <v>0</v>
      </c>
      <c r="AS407">
        <f t="shared" si="276"/>
        <v>0</v>
      </c>
      <c r="AT407" s="215"/>
      <c r="AU407" s="218"/>
      <c r="AV407" s="8" t="s">
        <v>13</v>
      </c>
      <c r="AW407" s="10">
        <v>0</v>
      </c>
      <c r="AX407" s="10">
        <v>0</v>
      </c>
    </row>
    <row r="408" spans="1:50" ht="15">
      <c r="A408" s="253"/>
      <c r="B408" s="262"/>
      <c r="C408" s="2" t="s">
        <v>13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27">
        <f t="shared" si="271"/>
        <v>0</v>
      </c>
      <c r="AI408" s="27">
        <f t="shared" si="272"/>
        <v>0</v>
      </c>
      <c r="AJ408" s="27">
        <f t="shared" si="273"/>
        <v>0</v>
      </c>
      <c r="AM408">
        <v>0</v>
      </c>
      <c r="AN408">
        <v>0</v>
      </c>
      <c r="AO408">
        <v>0</v>
      </c>
      <c r="AQ408">
        <f t="shared" si="274"/>
        <v>0</v>
      </c>
      <c r="AR408">
        <f t="shared" si="275"/>
        <v>0</v>
      </c>
      <c r="AS408">
        <f t="shared" si="276"/>
        <v>0</v>
      </c>
      <c r="AT408" s="215"/>
      <c r="AU408" s="217" t="s">
        <v>69</v>
      </c>
      <c r="AV408" s="8" t="s">
        <v>12</v>
      </c>
      <c r="AW408" s="10">
        <v>0</v>
      </c>
      <c r="AX408" s="10">
        <v>0</v>
      </c>
    </row>
    <row r="409" spans="1:50" ht="15">
      <c r="A409" s="253"/>
      <c r="B409" s="261" t="s">
        <v>108</v>
      </c>
      <c r="C409" s="2" t="s">
        <v>12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1</v>
      </c>
      <c r="O409" s="13">
        <v>0</v>
      </c>
      <c r="P409" s="13">
        <v>2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27">
        <f t="shared" si="271"/>
        <v>3</v>
      </c>
      <c r="AI409" s="27">
        <f t="shared" si="272"/>
        <v>0</v>
      </c>
      <c r="AJ409" s="27">
        <f t="shared" si="273"/>
        <v>3</v>
      </c>
      <c r="AM409">
        <v>3</v>
      </c>
      <c r="AN409">
        <v>0</v>
      </c>
      <c r="AO409">
        <v>3</v>
      </c>
      <c r="AQ409">
        <f t="shared" si="274"/>
        <v>0</v>
      </c>
      <c r="AR409">
        <f t="shared" si="275"/>
        <v>0</v>
      </c>
      <c r="AS409">
        <f t="shared" si="276"/>
        <v>0</v>
      </c>
      <c r="AT409" s="215"/>
      <c r="AU409" s="218"/>
      <c r="AV409" s="8" t="s">
        <v>13</v>
      </c>
      <c r="AW409" s="10">
        <v>0</v>
      </c>
      <c r="AX409" s="10">
        <v>0</v>
      </c>
    </row>
    <row r="410" spans="1:50" ht="26.25" customHeight="1">
      <c r="A410" s="253"/>
      <c r="B410" s="262"/>
      <c r="C410" s="2" t="s">
        <v>13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27">
        <f t="shared" si="271"/>
        <v>0</v>
      </c>
      <c r="AI410" s="27">
        <f t="shared" si="272"/>
        <v>0</v>
      </c>
      <c r="AJ410" s="27">
        <f t="shared" si="273"/>
        <v>0</v>
      </c>
      <c r="AM410">
        <v>0</v>
      </c>
      <c r="AN410">
        <v>0</v>
      </c>
      <c r="AO410">
        <v>0</v>
      </c>
      <c r="AQ410">
        <f t="shared" si="274"/>
        <v>0</v>
      </c>
      <c r="AR410">
        <f t="shared" si="275"/>
        <v>0</v>
      </c>
      <c r="AS410">
        <f t="shared" si="276"/>
        <v>0</v>
      </c>
      <c r="AT410" s="215"/>
      <c r="AU410" s="217" t="s">
        <v>70</v>
      </c>
      <c r="AV410" s="8" t="s">
        <v>12</v>
      </c>
      <c r="AW410" s="10">
        <v>0</v>
      </c>
      <c r="AX410" s="10">
        <v>3</v>
      </c>
    </row>
    <row r="411" spans="1:50" ht="15">
      <c r="A411" s="253"/>
      <c r="B411" s="261" t="s">
        <v>109</v>
      </c>
      <c r="C411" s="2" t="s">
        <v>12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1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27">
        <f t="shared" si="271"/>
        <v>1</v>
      </c>
      <c r="AI411" s="27">
        <f t="shared" si="272"/>
        <v>0</v>
      </c>
      <c r="AJ411" s="27">
        <f t="shared" si="273"/>
        <v>1</v>
      </c>
      <c r="AM411">
        <v>1</v>
      </c>
      <c r="AN411">
        <v>0</v>
      </c>
      <c r="AO411">
        <v>1</v>
      </c>
      <c r="AQ411">
        <f t="shared" si="274"/>
        <v>0</v>
      </c>
      <c r="AR411">
        <f t="shared" si="275"/>
        <v>0</v>
      </c>
      <c r="AS411">
        <f t="shared" si="276"/>
        <v>0</v>
      </c>
      <c r="AT411" s="215"/>
      <c r="AU411" s="218"/>
      <c r="AV411" s="8" t="s">
        <v>13</v>
      </c>
      <c r="AW411" s="10">
        <v>0</v>
      </c>
      <c r="AX411" s="10">
        <v>0</v>
      </c>
    </row>
    <row r="412" spans="1:50" ht="15">
      <c r="A412" s="253"/>
      <c r="B412" s="262"/>
      <c r="C412" s="2" t="s">
        <v>13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27">
        <f t="shared" si="271"/>
        <v>0</v>
      </c>
      <c r="AI412" s="27">
        <f t="shared" si="272"/>
        <v>0</v>
      </c>
      <c r="AJ412" s="27">
        <f t="shared" si="273"/>
        <v>0</v>
      </c>
      <c r="AM412">
        <v>0</v>
      </c>
      <c r="AN412">
        <v>0</v>
      </c>
      <c r="AO412">
        <v>0</v>
      </c>
      <c r="AQ412">
        <f t="shared" si="274"/>
        <v>0</v>
      </c>
      <c r="AR412">
        <f t="shared" si="275"/>
        <v>0</v>
      </c>
      <c r="AS412">
        <f t="shared" si="276"/>
        <v>0</v>
      </c>
      <c r="AT412" s="215"/>
      <c r="AU412" s="217" t="s">
        <v>71</v>
      </c>
      <c r="AV412" s="8" t="s">
        <v>12</v>
      </c>
      <c r="AW412" s="10">
        <v>1</v>
      </c>
      <c r="AX412" s="10">
        <v>8</v>
      </c>
    </row>
    <row r="413" spans="1:50" ht="15">
      <c r="A413" s="253"/>
      <c r="B413" s="261" t="s">
        <v>110</v>
      </c>
      <c r="C413" s="2" t="s">
        <v>12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1</v>
      </c>
      <c r="O413" s="13">
        <v>1</v>
      </c>
      <c r="P413" s="13">
        <v>1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1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27">
        <f t="shared" si="271"/>
        <v>3</v>
      </c>
      <c r="AI413" s="27">
        <f t="shared" si="272"/>
        <v>1</v>
      </c>
      <c r="AJ413" s="27">
        <f t="shared" si="273"/>
        <v>4</v>
      </c>
      <c r="AM413">
        <v>3</v>
      </c>
      <c r="AN413">
        <v>1</v>
      </c>
      <c r="AO413">
        <v>4</v>
      </c>
      <c r="AQ413">
        <f t="shared" si="274"/>
        <v>0</v>
      </c>
      <c r="AR413">
        <f t="shared" si="275"/>
        <v>0</v>
      </c>
      <c r="AS413">
        <f t="shared" si="276"/>
        <v>0</v>
      </c>
      <c r="AT413" s="215"/>
      <c r="AU413" s="218"/>
      <c r="AV413" s="8" t="s">
        <v>13</v>
      </c>
      <c r="AW413" s="10">
        <v>0</v>
      </c>
      <c r="AX413" s="10">
        <v>0</v>
      </c>
    </row>
    <row r="414" spans="1:50" ht="15">
      <c r="A414" s="253"/>
      <c r="B414" s="262"/>
      <c r="C414" s="2" t="s">
        <v>13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27">
        <f t="shared" si="271"/>
        <v>0</v>
      </c>
      <c r="AI414" s="27">
        <f t="shared" si="272"/>
        <v>0</v>
      </c>
      <c r="AJ414" s="27">
        <f t="shared" si="273"/>
        <v>0</v>
      </c>
      <c r="AM414">
        <v>0</v>
      </c>
      <c r="AN414">
        <v>0</v>
      </c>
      <c r="AO414">
        <v>0</v>
      </c>
      <c r="AQ414">
        <f t="shared" si="274"/>
        <v>0</v>
      </c>
      <c r="AR414">
        <f t="shared" si="275"/>
        <v>0</v>
      </c>
      <c r="AS414">
        <f t="shared" si="276"/>
        <v>0</v>
      </c>
      <c r="AT414" s="215"/>
      <c r="AU414" s="219" t="s">
        <v>72</v>
      </c>
      <c r="AV414" s="22" t="s">
        <v>12</v>
      </c>
      <c r="AW414" s="24">
        <f>AW412+AW410+AW408+AW406</f>
        <v>3</v>
      </c>
      <c r="AX414" s="24">
        <f>AX412+AX410+AX408+AX406</f>
        <v>14</v>
      </c>
    </row>
    <row r="415" spans="1:50" ht="15">
      <c r="A415" s="253"/>
      <c r="B415" s="261" t="s">
        <v>111</v>
      </c>
      <c r="C415" s="2" t="s">
        <v>12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1</v>
      </c>
      <c r="K415" s="13">
        <v>0</v>
      </c>
      <c r="L415" s="13">
        <v>0</v>
      </c>
      <c r="M415" s="13">
        <v>0</v>
      </c>
      <c r="N415" s="13">
        <v>1</v>
      </c>
      <c r="O415" s="13">
        <v>1</v>
      </c>
      <c r="P415" s="13">
        <v>0</v>
      </c>
      <c r="Q415" s="13">
        <v>1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27">
        <f t="shared" si="271"/>
        <v>2</v>
      </c>
      <c r="AI415" s="27">
        <f t="shared" si="272"/>
        <v>2</v>
      </c>
      <c r="AJ415" s="27">
        <f t="shared" si="273"/>
        <v>4</v>
      </c>
      <c r="AM415">
        <v>2</v>
      </c>
      <c r="AN415">
        <v>2</v>
      </c>
      <c r="AO415">
        <v>4</v>
      </c>
      <c r="AQ415">
        <f t="shared" si="274"/>
        <v>0</v>
      </c>
      <c r="AR415">
        <f t="shared" si="275"/>
        <v>0</v>
      </c>
      <c r="AS415">
        <f t="shared" si="276"/>
        <v>0</v>
      </c>
      <c r="AT415" s="216"/>
      <c r="AU415" s="220"/>
      <c r="AV415" s="22" t="s">
        <v>13</v>
      </c>
      <c r="AW415" s="24">
        <f>AW413+AW411+AW409+AW407</f>
        <v>0</v>
      </c>
      <c r="AX415" s="24">
        <f>AX413+AX411+AX409+AX407</f>
        <v>0</v>
      </c>
    </row>
    <row r="416" spans="1:50" ht="26.25" customHeight="1">
      <c r="A416" s="253"/>
      <c r="B416" s="262"/>
      <c r="C416" s="2" t="s">
        <v>13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27">
        <f t="shared" si="271"/>
        <v>0</v>
      </c>
      <c r="AI416" s="27">
        <f t="shared" si="272"/>
        <v>0</v>
      </c>
      <c r="AJ416" s="27">
        <f t="shared" si="273"/>
        <v>0</v>
      </c>
      <c r="AM416">
        <v>0</v>
      </c>
      <c r="AN416">
        <v>0</v>
      </c>
      <c r="AO416">
        <v>0</v>
      </c>
      <c r="AQ416">
        <f t="shared" si="274"/>
        <v>0</v>
      </c>
      <c r="AR416">
        <f t="shared" si="275"/>
        <v>0</v>
      </c>
      <c r="AS416">
        <f t="shared" si="276"/>
        <v>0</v>
      </c>
      <c r="AT416" s="221" t="s">
        <v>73</v>
      </c>
      <c r="AU416" s="221"/>
      <c r="AV416" s="11" t="s">
        <v>12</v>
      </c>
      <c r="AW416" s="10">
        <v>4</v>
      </c>
      <c r="AX416" s="10">
        <v>1</v>
      </c>
    </row>
    <row r="417" spans="1:50" ht="15">
      <c r="A417" s="253"/>
      <c r="B417" s="261" t="s">
        <v>112</v>
      </c>
      <c r="C417" s="2" t="s">
        <v>12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1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27">
        <f t="shared" si="271"/>
        <v>1</v>
      </c>
      <c r="AI417" s="27">
        <f t="shared" si="272"/>
        <v>0</v>
      </c>
      <c r="AJ417" s="27">
        <f t="shared" si="273"/>
        <v>1</v>
      </c>
      <c r="AM417">
        <v>1</v>
      </c>
      <c r="AN417">
        <v>0</v>
      </c>
      <c r="AO417">
        <v>1</v>
      </c>
      <c r="AQ417">
        <f t="shared" si="274"/>
        <v>0</v>
      </c>
      <c r="AR417">
        <f t="shared" si="275"/>
        <v>0</v>
      </c>
      <c r="AS417">
        <f t="shared" si="276"/>
        <v>0</v>
      </c>
      <c r="AT417" s="221"/>
      <c r="AU417" s="221"/>
      <c r="AV417" s="11" t="s">
        <v>13</v>
      </c>
      <c r="AW417" s="10">
        <v>0</v>
      </c>
      <c r="AX417" s="10">
        <v>0</v>
      </c>
    </row>
    <row r="418" spans="1:50" ht="15">
      <c r="A418" s="253"/>
      <c r="B418" s="262"/>
      <c r="C418" s="2" t="s">
        <v>13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27">
        <f t="shared" si="271"/>
        <v>0</v>
      </c>
      <c r="AI418" s="27">
        <f t="shared" si="272"/>
        <v>0</v>
      </c>
      <c r="AJ418" s="27">
        <f t="shared" si="273"/>
        <v>0</v>
      </c>
      <c r="AM418">
        <v>0</v>
      </c>
      <c r="AN418">
        <v>0</v>
      </c>
      <c r="AO418">
        <v>0</v>
      </c>
      <c r="AQ418">
        <f t="shared" si="274"/>
        <v>0</v>
      </c>
      <c r="AR418">
        <f t="shared" si="275"/>
        <v>0</v>
      </c>
      <c r="AS418">
        <f t="shared" si="276"/>
        <v>0</v>
      </c>
      <c r="AT418" s="222" t="s">
        <v>74</v>
      </c>
      <c r="AU418" s="222"/>
      <c r="AV418" s="5" t="s">
        <v>12</v>
      </c>
      <c r="AW418" s="10">
        <v>9</v>
      </c>
      <c r="AX418" s="10">
        <v>3</v>
      </c>
    </row>
    <row r="419" spans="1:50" ht="15">
      <c r="A419" s="253"/>
      <c r="B419" s="259" t="s">
        <v>113</v>
      </c>
      <c r="C419" s="28" t="s">
        <v>12</v>
      </c>
      <c r="D419" s="28">
        <f>D417+D415+D413+D411+D409+D407+D405</f>
        <v>0</v>
      </c>
      <c r="E419" s="28">
        <f aca="true" t="shared" si="279" ref="E419:AG419">E417+E415+E413+E411+E409+E407+E405</f>
        <v>0</v>
      </c>
      <c r="F419" s="28">
        <f t="shared" si="279"/>
        <v>0</v>
      </c>
      <c r="G419" s="28">
        <f t="shared" si="279"/>
        <v>0</v>
      </c>
      <c r="H419" s="28">
        <f t="shared" si="279"/>
        <v>0</v>
      </c>
      <c r="I419" s="28">
        <f t="shared" si="279"/>
        <v>0</v>
      </c>
      <c r="J419" s="28">
        <f t="shared" si="279"/>
        <v>1</v>
      </c>
      <c r="K419" s="28">
        <f t="shared" si="279"/>
        <v>0</v>
      </c>
      <c r="L419" s="28">
        <f t="shared" si="279"/>
        <v>0</v>
      </c>
      <c r="M419" s="28">
        <f t="shared" si="279"/>
        <v>1</v>
      </c>
      <c r="N419" s="28">
        <f t="shared" si="279"/>
        <v>10</v>
      </c>
      <c r="O419" s="28">
        <f t="shared" si="279"/>
        <v>3</v>
      </c>
      <c r="P419" s="28">
        <f t="shared" si="279"/>
        <v>5</v>
      </c>
      <c r="Q419" s="28">
        <f t="shared" si="279"/>
        <v>1</v>
      </c>
      <c r="R419" s="28">
        <f t="shared" si="279"/>
        <v>0</v>
      </c>
      <c r="S419" s="28">
        <f t="shared" si="279"/>
        <v>0</v>
      </c>
      <c r="T419" s="28">
        <f t="shared" si="279"/>
        <v>0</v>
      </c>
      <c r="U419" s="28">
        <f t="shared" si="279"/>
        <v>0</v>
      </c>
      <c r="V419" s="28">
        <f t="shared" si="279"/>
        <v>0</v>
      </c>
      <c r="W419" s="28">
        <f t="shared" si="279"/>
        <v>0</v>
      </c>
      <c r="X419" s="28">
        <f t="shared" si="279"/>
        <v>0</v>
      </c>
      <c r="Y419" s="28">
        <f t="shared" si="279"/>
        <v>0</v>
      </c>
      <c r="Z419" s="28">
        <f t="shared" si="279"/>
        <v>1</v>
      </c>
      <c r="AA419" s="28">
        <f t="shared" si="279"/>
        <v>0</v>
      </c>
      <c r="AB419" s="28">
        <f t="shared" si="279"/>
        <v>0</v>
      </c>
      <c r="AC419" s="28">
        <f t="shared" si="279"/>
        <v>0</v>
      </c>
      <c r="AD419" s="28">
        <f t="shared" si="279"/>
        <v>0</v>
      </c>
      <c r="AE419" s="28">
        <f t="shared" si="279"/>
        <v>0</v>
      </c>
      <c r="AF419" s="28">
        <f t="shared" si="279"/>
        <v>0</v>
      </c>
      <c r="AG419" s="28">
        <f t="shared" si="279"/>
        <v>0</v>
      </c>
      <c r="AH419" s="27">
        <f t="shared" si="271"/>
        <v>17</v>
      </c>
      <c r="AI419" s="27">
        <f t="shared" si="272"/>
        <v>5</v>
      </c>
      <c r="AJ419" s="27">
        <f t="shared" si="273"/>
        <v>22</v>
      </c>
      <c r="AM419">
        <v>17</v>
      </c>
      <c r="AN419">
        <v>5</v>
      </c>
      <c r="AO419">
        <v>22</v>
      </c>
      <c r="AQ419">
        <f t="shared" si="274"/>
        <v>0</v>
      </c>
      <c r="AR419">
        <f t="shared" si="275"/>
        <v>0</v>
      </c>
      <c r="AS419">
        <f t="shared" si="276"/>
        <v>0</v>
      </c>
      <c r="AT419" s="222"/>
      <c r="AU419" s="222"/>
      <c r="AV419" s="5" t="s">
        <v>13</v>
      </c>
      <c r="AW419" s="10">
        <v>0</v>
      </c>
      <c r="AX419" s="10">
        <v>0</v>
      </c>
    </row>
    <row r="420" spans="1:50" ht="15">
      <c r="A420" s="254"/>
      <c r="B420" s="260"/>
      <c r="C420" s="28" t="s">
        <v>13</v>
      </c>
      <c r="D420" s="28">
        <f>D418+D416+D414+D412+D410+D408+D406</f>
        <v>0</v>
      </c>
      <c r="E420" s="28">
        <f aca="true" t="shared" si="280" ref="E420:AG420">E418+E416+E414+E412+E410+E408+E406</f>
        <v>0</v>
      </c>
      <c r="F420" s="28">
        <f t="shared" si="280"/>
        <v>0</v>
      </c>
      <c r="G420" s="28">
        <f t="shared" si="280"/>
        <v>0</v>
      </c>
      <c r="H420" s="28">
        <f t="shared" si="280"/>
        <v>0</v>
      </c>
      <c r="I420" s="28">
        <f t="shared" si="280"/>
        <v>0</v>
      </c>
      <c r="J420" s="28">
        <f t="shared" si="280"/>
        <v>0</v>
      </c>
      <c r="K420" s="28">
        <f t="shared" si="280"/>
        <v>0</v>
      </c>
      <c r="L420" s="28">
        <f t="shared" si="280"/>
        <v>0</v>
      </c>
      <c r="M420" s="28">
        <f t="shared" si="280"/>
        <v>0</v>
      </c>
      <c r="N420" s="28">
        <f t="shared" si="280"/>
        <v>0</v>
      </c>
      <c r="O420" s="28">
        <f t="shared" si="280"/>
        <v>0</v>
      </c>
      <c r="P420" s="28">
        <f t="shared" si="280"/>
        <v>0</v>
      </c>
      <c r="Q420" s="28">
        <f t="shared" si="280"/>
        <v>0</v>
      </c>
      <c r="R420" s="28">
        <f t="shared" si="280"/>
        <v>0</v>
      </c>
      <c r="S420" s="28">
        <f t="shared" si="280"/>
        <v>0</v>
      </c>
      <c r="T420" s="28">
        <f t="shared" si="280"/>
        <v>0</v>
      </c>
      <c r="U420" s="28">
        <f t="shared" si="280"/>
        <v>0</v>
      </c>
      <c r="V420" s="28">
        <f t="shared" si="280"/>
        <v>0</v>
      </c>
      <c r="W420" s="28">
        <f t="shared" si="280"/>
        <v>0</v>
      </c>
      <c r="X420" s="28">
        <f t="shared" si="280"/>
        <v>0</v>
      </c>
      <c r="Y420" s="28">
        <f t="shared" si="280"/>
        <v>0</v>
      </c>
      <c r="Z420" s="28">
        <f t="shared" si="280"/>
        <v>0</v>
      </c>
      <c r="AA420" s="28">
        <f t="shared" si="280"/>
        <v>0</v>
      </c>
      <c r="AB420" s="28">
        <f t="shared" si="280"/>
        <v>0</v>
      </c>
      <c r="AC420" s="28">
        <f t="shared" si="280"/>
        <v>0</v>
      </c>
      <c r="AD420" s="28">
        <f t="shared" si="280"/>
        <v>0</v>
      </c>
      <c r="AE420" s="28">
        <f t="shared" si="280"/>
        <v>0</v>
      </c>
      <c r="AF420" s="28">
        <f t="shared" si="280"/>
        <v>0</v>
      </c>
      <c r="AG420" s="28">
        <f t="shared" si="280"/>
        <v>0</v>
      </c>
      <c r="AH420" s="27">
        <f t="shared" si="271"/>
        <v>0</v>
      </c>
      <c r="AI420" s="27">
        <f t="shared" si="272"/>
        <v>0</v>
      </c>
      <c r="AJ420" s="27">
        <f t="shared" si="273"/>
        <v>0</v>
      </c>
      <c r="AM420">
        <v>0</v>
      </c>
      <c r="AN420">
        <v>0</v>
      </c>
      <c r="AO420">
        <v>0</v>
      </c>
      <c r="AQ420">
        <f t="shared" si="274"/>
        <v>0</v>
      </c>
      <c r="AR420">
        <f t="shared" si="275"/>
        <v>0</v>
      </c>
      <c r="AS420">
        <f t="shared" si="276"/>
        <v>0</v>
      </c>
      <c r="AT420" s="206" t="s">
        <v>75</v>
      </c>
      <c r="AU420" s="207"/>
      <c r="AV420" s="8" t="s">
        <v>76</v>
      </c>
      <c r="AW420" s="10">
        <v>51</v>
      </c>
      <c r="AX420" s="10">
        <v>63</v>
      </c>
    </row>
    <row r="421" spans="1:50" ht="15">
      <c r="A421" s="189" t="s">
        <v>17</v>
      </c>
      <c r="B421" s="189"/>
      <c r="C421" s="13" t="s">
        <v>12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1</v>
      </c>
      <c r="K421" s="13">
        <v>0</v>
      </c>
      <c r="L421" s="13">
        <v>0</v>
      </c>
      <c r="M421" s="13">
        <v>0</v>
      </c>
      <c r="N421" s="13">
        <v>1</v>
      </c>
      <c r="O421" s="13">
        <v>1</v>
      </c>
      <c r="P421" s="13">
        <v>3</v>
      </c>
      <c r="Q421" s="13">
        <v>3</v>
      </c>
      <c r="R421" s="13">
        <v>1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27">
        <f t="shared" si="271"/>
        <v>6</v>
      </c>
      <c r="AI421" s="27">
        <f t="shared" si="272"/>
        <v>4</v>
      </c>
      <c r="AJ421" s="27">
        <f t="shared" si="273"/>
        <v>10</v>
      </c>
      <c r="AM421">
        <v>6</v>
      </c>
      <c r="AN421">
        <v>4</v>
      </c>
      <c r="AO421">
        <v>10</v>
      </c>
      <c r="AQ421">
        <f t="shared" si="274"/>
        <v>0</v>
      </c>
      <c r="AR421">
        <f t="shared" si="275"/>
        <v>0</v>
      </c>
      <c r="AS421">
        <f t="shared" si="276"/>
        <v>0</v>
      </c>
      <c r="AT421" s="200" t="s">
        <v>77</v>
      </c>
      <c r="AU421" s="201"/>
      <c r="AV421" s="6" t="s">
        <v>12</v>
      </c>
      <c r="AW421" s="10">
        <v>0</v>
      </c>
      <c r="AX421" s="10">
        <v>0</v>
      </c>
    </row>
    <row r="422" spans="1:50" ht="15">
      <c r="A422" s="189"/>
      <c r="B422" s="189"/>
      <c r="C422" s="13" t="s">
        <v>13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27">
        <f t="shared" si="271"/>
        <v>0</v>
      </c>
      <c r="AI422" s="27">
        <f t="shared" si="272"/>
        <v>0</v>
      </c>
      <c r="AJ422" s="27">
        <f t="shared" si="273"/>
        <v>0</v>
      </c>
      <c r="AM422">
        <v>0</v>
      </c>
      <c r="AN422">
        <v>0</v>
      </c>
      <c r="AO422">
        <v>0</v>
      </c>
      <c r="AQ422">
        <f t="shared" si="274"/>
        <v>0</v>
      </c>
      <c r="AR422">
        <f t="shared" si="275"/>
        <v>0</v>
      </c>
      <c r="AS422">
        <f t="shared" si="276"/>
        <v>0</v>
      </c>
      <c r="AT422" s="202" t="s">
        <v>78</v>
      </c>
      <c r="AU422" s="203"/>
      <c r="AV422" s="5" t="s">
        <v>12</v>
      </c>
      <c r="AW422" s="11">
        <v>2</v>
      </c>
      <c r="AX422" s="11">
        <v>1</v>
      </c>
    </row>
    <row r="423" spans="1:50" ht="15">
      <c r="A423" s="181" t="s">
        <v>18</v>
      </c>
      <c r="B423" s="192" t="s">
        <v>19</v>
      </c>
      <c r="C423" s="13" t="s">
        <v>12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1</v>
      </c>
      <c r="O423" s="13">
        <v>0</v>
      </c>
      <c r="P423" s="13">
        <v>1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27">
        <f t="shared" si="271"/>
        <v>2</v>
      </c>
      <c r="AI423" s="27">
        <f t="shared" si="272"/>
        <v>0</v>
      </c>
      <c r="AJ423" s="27">
        <f t="shared" si="273"/>
        <v>2</v>
      </c>
      <c r="AM423">
        <v>2</v>
      </c>
      <c r="AN423">
        <v>0</v>
      </c>
      <c r="AO423">
        <v>2</v>
      </c>
      <c r="AQ423">
        <f t="shared" si="274"/>
        <v>0</v>
      </c>
      <c r="AR423">
        <f t="shared" si="275"/>
        <v>0</v>
      </c>
      <c r="AS423">
        <f t="shared" si="276"/>
        <v>0</v>
      </c>
      <c r="AT423" s="204"/>
      <c r="AU423" s="205"/>
      <c r="AV423" s="5" t="s">
        <v>13</v>
      </c>
      <c r="AW423" s="11">
        <v>0</v>
      </c>
      <c r="AX423" s="11">
        <v>0</v>
      </c>
    </row>
    <row r="424" spans="1:50" ht="15">
      <c r="A424" s="190"/>
      <c r="B424" s="192"/>
      <c r="C424" s="13" t="s">
        <v>13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27">
        <f t="shared" si="271"/>
        <v>0</v>
      </c>
      <c r="AI424" s="27">
        <f t="shared" si="272"/>
        <v>0</v>
      </c>
      <c r="AJ424" s="27">
        <f t="shared" si="273"/>
        <v>0</v>
      </c>
      <c r="AM424">
        <v>0</v>
      </c>
      <c r="AN424">
        <v>0</v>
      </c>
      <c r="AO424">
        <v>0</v>
      </c>
      <c r="AQ424">
        <f t="shared" si="274"/>
        <v>0</v>
      </c>
      <c r="AR424">
        <f t="shared" si="275"/>
        <v>0</v>
      </c>
      <c r="AS424">
        <f t="shared" si="276"/>
        <v>0</v>
      </c>
      <c r="AT424" s="206" t="s">
        <v>79</v>
      </c>
      <c r="AU424" s="207"/>
      <c r="AV424" s="11" t="s">
        <v>12</v>
      </c>
      <c r="AW424" s="10">
        <v>5</v>
      </c>
      <c r="AX424" s="10">
        <v>2</v>
      </c>
    </row>
    <row r="425" spans="1:50" ht="15">
      <c r="A425" s="190"/>
      <c r="B425" s="192" t="s">
        <v>20</v>
      </c>
      <c r="C425" s="13" t="s">
        <v>12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27">
        <f t="shared" si="271"/>
        <v>0</v>
      </c>
      <c r="AI425" s="27">
        <f t="shared" si="272"/>
        <v>0</v>
      </c>
      <c r="AJ425" s="27">
        <f t="shared" si="273"/>
        <v>0</v>
      </c>
      <c r="AM425">
        <v>0</v>
      </c>
      <c r="AN425">
        <v>0</v>
      </c>
      <c r="AO425">
        <v>0</v>
      </c>
      <c r="AQ425">
        <f t="shared" si="274"/>
        <v>0</v>
      </c>
      <c r="AR425">
        <f t="shared" si="275"/>
        <v>0</v>
      </c>
      <c r="AS425">
        <f t="shared" si="276"/>
        <v>0</v>
      </c>
      <c r="AT425" s="208" t="s">
        <v>8</v>
      </c>
      <c r="AU425" s="209"/>
      <c r="AV425" s="21" t="s">
        <v>76</v>
      </c>
      <c r="AW425" s="23">
        <f>AW420</f>
        <v>51</v>
      </c>
      <c r="AX425" s="23">
        <f aca="true" t="shared" si="281" ref="AX425">AX420</f>
        <v>63</v>
      </c>
    </row>
    <row r="426" spans="1:50" ht="15">
      <c r="A426" s="190"/>
      <c r="B426" s="192"/>
      <c r="C426" s="13" t="s">
        <v>13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27">
        <f t="shared" si="271"/>
        <v>0</v>
      </c>
      <c r="AI426" s="27">
        <f t="shared" si="272"/>
        <v>0</v>
      </c>
      <c r="AJ426" s="27">
        <f t="shared" si="273"/>
        <v>0</v>
      </c>
      <c r="AM426">
        <v>0</v>
      </c>
      <c r="AN426">
        <v>0</v>
      </c>
      <c r="AO426">
        <v>0</v>
      </c>
      <c r="AQ426">
        <f t="shared" si="274"/>
        <v>0</v>
      </c>
      <c r="AR426">
        <f t="shared" si="275"/>
        <v>0</v>
      </c>
      <c r="AS426">
        <f t="shared" si="276"/>
        <v>0</v>
      </c>
      <c r="AT426" s="210"/>
      <c r="AU426" s="211"/>
      <c r="AV426" s="21" t="s">
        <v>12</v>
      </c>
      <c r="AW426" s="23">
        <f>AW424+AW422+AW421+AW418+AW416+AW414+AW404+AW360+AW344+AW342+AW340+AW338+AW336+AW334+AW302+AW300+AW298+AW296+AW294</f>
        <v>258</v>
      </c>
      <c r="AX426" s="23">
        <f aca="true" t="shared" si="282" ref="AX426">AX424+AX422+AX421+AX418+AX416+AX414+AX404+AX360+AX344+AX342+AX340+AX338+AX336+AX334+AX302+AX300+AX298+AX296+AX294</f>
        <v>112</v>
      </c>
    </row>
    <row r="427" spans="1:50" ht="15">
      <c r="A427" s="190"/>
      <c r="B427" s="192" t="s">
        <v>21</v>
      </c>
      <c r="C427" s="13" t="s">
        <v>12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2</v>
      </c>
      <c r="O427" s="13">
        <v>2</v>
      </c>
      <c r="P427" s="13">
        <v>0</v>
      </c>
      <c r="Q427" s="13">
        <v>1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27">
        <f t="shared" si="271"/>
        <v>2</v>
      </c>
      <c r="AI427" s="27">
        <f t="shared" si="272"/>
        <v>3</v>
      </c>
      <c r="AJ427" s="27">
        <f t="shared" si="273"/>
        <v>5</v>
      </c>
      <c r="AM427">
        <v>2</v>
      </c>
      <c r="AN427">
        <v>3</v>
      </c>
      <c r="AO427">
        <v>5</v>
      </c>
      <c r="AQ427">
        <f t="shared" si="274"/>
        <v>0</v>
      </c>
      <c r="AR427">
        <f t="shared" si="275"/>
        <v>0</v>
      </c>
      <c r="AS427">
        <f t="shared" si="276"/>
        <v>0</v>
      </c>
      <c r="AT427" s="210"/>
      <c r="AU427" s="211"/>
      <c r="AV427" s="21" t="s">
        <v>13</v>
      </c>
      <c r="AW427" s="21">
        <f>AW423+AW419+AW417+AW415+AW405+AW361+AW345+AW343+AW341+AW339+AW337+AW335+AW303+AW301+AW299+AW297+AW295</f>
        <v>0</v>
      </c>
      <c r="AX427" s="21">
        <f aca="true" t="shared" si="283" ref="AX427">AX423+AX419+AX417+AX415+AX405+AX361+AX345+AX343+AX341+AX339+AX337+AX335+AX303+AX301+AX299+AX297+AX295</f>
        <v>0</v>
      </c>
    </row>
    <row r="428" spans="1:50" ht="15">
      <c r="A428" s="190"/>
      <c r="B428" s="192"/>
      <c r="C428" s="13" t="s">
        <v>13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27">
        <f t="shared" si="271"/>
        <v>0</v>
      </c>
      <c r="AI428" s="27">
        <f t="shared" si="272"/>
        <v>0</v>
      </c>
      <c r="AJ428" s="27">
        <f t="shared" si="273"/>
        <v>0</v>
      </c>
      <c r="AM428">
        <v>0</v>
      </c>
      <c r="AN428">
        <v>0</v>
      </c>
      <c r="AO428">
        <v>0</v>
      </c>
      <c r="AQ428">
        <f t="shared" si="274"/>
        <v>0</v>
      </c>
      <c r="AR428">
        <f t="shared" si="275"/>
        <v>0</v>
      </c>
      <c r="AS428">
        <f t="shared" si="276"/>
        <v>0</v>
      </c>
      <c r="AT428" s="212"/>
      <c r="AU428" s="213"/>
      <c r="AV428" s="21" t="s">
        <v>8</v>
      </c>
      <c r="AW428" s="21">
        <f>AW427+AW426+AW425</f>
        <v>309</v>
      </c>
      <c r="AX428" s="21">
        <f aca="true" t="shared" si="284" ref="AX428">AX427+AX426+AX425</f>
        <v>175</v>
      </c>
    </row>
    <row r="429" spans="1:45" ht="15">
      <c r="A429" s="190"/>
      <c r="B429" s="193" t="s">
        <v>22</v>
      </c>
      <c r="C429" s="13" t="s">
        <v>12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2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27">
        <f t="shared" si="271"/>
        <v>2</v>
      </c>
      <c r="AI429" s="27">
        <f t="shared" si="272"/>
        <v>0</v>
      </c>
      <c r="AJ429" s="27">
        <f t="shared" si="273"/>
        <v>2</v>
      </c>
      <c r="AM429">
        <v>2</v>
      </c>
      <c r="AN429">
        <v>0</v>
      </c>
      <c r="AO429">
        <v>2</v>
      </c>
      <c r="AQ429">
        <f t="shared" si="274"/>
        <v>0</v>
      </c>
      <c r="AR429">
        <f t="shared" si="275"/>
        <v>0</v>
      </c>
      <c r="AS429">
        <f t="shared" si="276"/>
        <v>0</v>
      </c>
    </row>
    <row r="430" spans="1:45" ht="15">
      <c r="A430" s="190"/>
      <c r="B430" s="194"/>
      <c r="C430" s="13" t="s">
        <v>13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27">
        <f t="shared" si="271"/>
        <v>0</v>
      </c>
      <c r="AI430" s="27">
        <f t="shared" si="272"/>
        <v>0</v>
      </c>
      <c r="AJ430" s="27">
        <f t="shared" si="273"/>
        <v>0</v>
      </c>
      <c r="AM430">
        <v>0</v>
      </c>
      <c r="AN430">
        <v>0</v>
      </c>
      <c r="AO430">
        <v>0</v>
      </c>
      <c r="AQ430">
        <f t="shared" si="274"/>
        <v>0</v>
      </c>
      <c r="AR430">
        <f t="shared" si="275"/>
        <v>0</v>
      </c>
      <c r="AS430">
        <f t="shared" si="276"/>
        <v>0</v>
      </c>
    </row>
    <row r="431" spans="1:45" ht="15">
      <c r="A431" s="190"/>
      <c r="B431" s="193" t="s">
        <v>23</v>
      </c>
      <c r="C431" s="13" t="s">
        <v>12</v>
      </c>
      <c r="D431" s="13">
        <v>1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27">
        <f t="shared" si="271"/>
        <v>4</v>
      </c>
      <c r="AI431" s="27">
        <f t="shared" si="272"/>
        <v>0</v>
      </c>
      <c r="AJ431" s="27">
        <f t="shared" si="273"/>
        <v>4</v>
      </c>
      <c r="AM431">
        <v>4</v>
      </c>
      <c r="AN431">
        <v>0</v>
      </c>
      <c r="AO431">
        <v>4</v>
      </c>
      <c r="AQ431">
        <f t="shared" si="274"/>
        <v>0</v>
      </c>
      <c r="AR431">
        <f t="shared" si="275"/>
        <v>0</v>
      </c>
      <c r="AS431">
        <f t="shared" si="276"/>
        <v>0</v>
      </c>
    </row>
    <row r="432" spans="1:45" ht="15">
      <c r="A432" s="190"/>
      <c r="B432" s="194"/>
      <c r="C432" s="13" t="s">
        <v>13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27">
        <f t="shared" si="271"/>
        <v>0</v>
      </c>
      <c r="AI432" s="27">
        <f t="shared" si="272"/>
        <v>0</v>
      </c>
      <c r="AJ432" s="27">
        <f t="shared" si="273"/>
        <v>0</v>
      </c>
      <c r="AM432">
        <v>0</v>
      </c>
      <c r="AN432">
        <v>0</v>
      </c>
      <c r="AO432">
        <v>0</v>
      </c>
      <c r="AQ432">
        <f t="shared" si="274"/>
        <v>0</v>
      </c>
      <c r="AR432">
        <f t="shared" si="275"/>
        <v>0</v>
      </c>
      <c r="AS432">
        <f t="shared" si="276"/>
        <v>0</v>
      </c>
    </row>
    <row r="433" spans="1:45" ht="15">
      <c r="A433" s="190"/>
      <c r="B433" s="193" t="s">
        <v>24</v>
      </c>
      <c r="C433" s="13" t="s">
        <v>12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5</v>
      </c>
      <c r="O433" s="13">
        <v>0</v>
      </c>
      <c r="P433" s="13">
        <v>2</v>
      </c>
      <c r="Q433" s="13">
        <v>2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27">
        <f t="shared" si="271"/>
        <v>7</v>
      </c>
      <c r="AI433" s="27">
        <f t="shared" si="272"/>
        <v>2</v>
      </c>
      <c r="AJ433" s="27">
        <f t="shared" si="273"/>
        <v>9</v>
      </c>
      <c r="AM433">
        <v>7</v>
      </c>
      <c r="AN433">
        <v>2</v>
      </c>
      <c r="AO433">
        <v>9</v>
      </c>
      <c r="AQ433">
        <f t="shared" si="274"/>
        <v>0</v>
      </c>
      <c r="AR433">
        <f t="shared" si="275"/>
        <v>0</v>
      </c>
      <c r="AS433">
        <f t="shared" si="276"/>
        <v>0</v>
      </c>
    </row>
    <row r="434" spans="1:45" ht="15">
      <c r="A434" s="190"/>
      <c r="B434" s="194"/>
      <c r="C434" s="13" t="s">
        <v>13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27">
        <f t="shared" si="271"/>
        <v>0</v>
      </c>
      <c r="AI434" s="27">
        <f t="shared" si="272"/>
        <v>0</v>
      </c>
      <c r="AJ434" s="27">
        <f t="shared" si="273"/>
        <v>0</v>
      </c>
      <c r="AM434">
        <v>0</v>
      </c>
      <c r="AN434">
        <v>0</v>
      </c>
      <c r="AO434">
        <v>0</v>
      </c>
      <c r="AQ434">
        <f t="shared" si="274"/>
        <v>0</v>
      </c>
      <c r="AR434">
        <f t="shared" si="275"/>
        <v>0</v>
      </c>
      <c r="AS434">
        <f t="shared" si="276"/>
        <v>0</v>
      </c>
    </row>
    <row r="435" spans="1:45" ht="15">
      <c r="A435" s="190"/>
      <c r="B435" s="193" t="s">
        <v>25</v>
      </c>
      <c r="C435" s="13" t="s">
        <v>12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1</v>
      </c>
      <c r="N435" s="13">
        <v>2</v>
      </c>
      <c r="O435" s="13">
        <v>1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27">
        <f t="shared" si="271"/>
        <v>2</v>
      </c>
      <c r="AI435" s="27">
        <f t="shared" si="272"/>
        <v>2</v>
      </c>
      <c r="AJ435" s="27">
        <f t="shared" si="273"/>
        <v>4</v>
      </c>
      <c r="AM435">
        <v>2</v>
      </c>
      <c r="AN435">
        <v>2</v>
      </c>
      <c r="AO435">
        <v>4</v>
      </c>
      <c r="AQ435">
        <f t="shared" si="274"/>
        <v>0</v>
      </c>
      <c r="AR435">
        <f t="shared" si="275"/>
        <v>0</v>
      </c>
      <c r="AS435">
        <f t="shared" si="276"/>
        <v>0</v>
      </c>
    </row>
    <row r="436" spans="1:45" ht="15">
      <c r="A436" s="190"/>
      <c r="B436" s="194"/>
      <c r="C436" s="13" t="s">
        <v>13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27">
        <f t="shared" si="271"/>
        <v>0</v>
      </c>
      <c r="AI436" s="27">
        <f t="shared" si="272"/>
        <v>0</v>
      </c>
      <c r="AJ436" s="27">
        <f t="shared" si="273"/>
        <v>0</v>
      </c>
      <c r="AM436">
        <v>0</v>
      </c>
      <c r="AN436">
        <v>0</v>
      </c>
      <c r="AO436">
        <v>0</v>
      </c>
      <c r="AQ436">
        <f t="shared" si="274"/>
        <v>0</v>
      </c>
      <c r="AR436">
        <f t="shared" si="275"/>
        <v>0</v>
      </c>
      <c r="AS436">
        <f t="shared" si="276"/>
        <v>0</v>
      </c>
    </row>
    <row r="437" spans="1:45" ht="15">
      <c r="A437" s="190"/>
      <c r="B437" s="193" t="s">
        <v>26</v>
      </c>
      <c r="C437" s="13" t="s">
        <v>12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2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27">
        <f t="shared" si="271"/>
        <v>2</v>
      </c>
      <c r="AI437" s="27">
        <f t="shared" si="272"/>
        <v>0</v>
      </c>
      <c r="AJ437" s="27">
        <f t="shared" si="273"/>
        <v>2</v>
      </c>
      <c r="AM437">
        <v>2</v>
      </c>
      <c r="AN437">
        <v>0</v>
      </c>
      <c r="AO437">
        <v>2</v>
      </c>
      <c r="AQ437">
        <f t="shared" si="274"/>
        <v>0</v>
      </c>
      <c r="AR437">
        <f t="shared" si="275"/>
        <v>0</v>
      </c>
      <c r="AS437">
        <f t="shared" si="276"/>
        <v>0</v>
      </c>
    </row>
    <row r="438" spans="1:45" ht="15">
      <c r="A438" s="190"/>
      <c r="B438" s="194"/>
      <c r="C438" s="13" t="s">
        <v>13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27">
        <f t="shared" si="271"/>
        <v>0</v>
      </c>
      <c r="AI438" s="27">
        <f t="shared" si="272"/>
        <v>0</v>
      </c>
      <c r="AJ438" s="27">
        <f t="shared" si="273"/>
        <v>0</v>
      </c>
      <c r="AM438">
        <v>0</v>
      </c>
      <c r="AN438">
        <v>0</v>
      </c>
      <c r="AO438">
        <v>0</v>
      </c>
      <c r="AQ438">
        <f t="shared" si="274"/>
        <v>0</v>
      </c>
      <c r="AR438">
        <f t="shared" si="275"/>
        <v>0</v>
      </c>
      <c r="AS438">
        <f t="shared" si="276"/>
        <v>0</v>
      </c>
    </row>
    <row r="439" spans="1:45" ht="15">
      <c r="A439" s="190"/>
      <c r="B439" s="192" t="s">
        <v>27</v>
      </c>
      <c r="C439" s="13" t="s">
        <v>12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27">
        <f t="shared" si="271"/>
        <v>0</v>
      </c>
      <c r="AI439" s="27">
        <f t="shared" si="272"/>
        <v>0</v>
      </c>
      <c r="AJ439" s="27">
        <f t="shared" si="273"/>
        <v>0</v>
      </c>
      <c r="AM439">
        <v>0</v>
      </c>
      <c r="AN439">
        <v>0</v>
      </c>
      <c r="AO439">
        <v>0</v>
      </c>
      <c r="AQ439">
        <f t="shared" si="274"/>
        <v>0</v>
      </c>
      <c r="AR439">
        <f t="shared" si="275"/>
        <v>0</v>
      </c>
      <c r="AS439">
        <f t="shared" si="276"/>
        <v>0</v>
      </c>
    </row>
    <row r="440" spans="1:45" ht="15">
      <c r="A440" s="190"/>
      <c r="B440" s="192"/>
      <c r="C440" s="13" t="s">
        <v>13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27">
        <f t="shared" si="271"/>
        <v>0</v>
      </c>
      <c r="AI440" s="27">
        <f t="shared" si="272"/>
        <v>0</v>
      </c>
      <c r="AJ440" s="27">
        <f t="shared" si="273"/>
        <v>0</v>
      </c>
      <c r="AM440">
        <v>0</v>
      </c>
      <c r="AN440">
        <v>0</v>
      </c>
      <c r="AO440">
        <v>0</v>
      </c>
      <c r="AQ440">
        <f t="shared" si="274"/>
        <v>0</v>
      </c>
      <c r="AR440">
        <f t="shared" si="275"/>
        <v>0</v>
      </c>
      <c r="AS440">
        <f t="shared" si="276"/>
        <v>0</v>
      </c>
    </row>
    <row r="441" spans="1:45" ht="15">
      <c r="A441" s="190"/>
      <c r="B441" s="193" t="s">
        <v>28</v>
      </c>
      <c r="C441" s="13" t="s">
        <v>12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6</v>
      </c>
      <c r="O441" s="13">
        <v>0</v>
      </c>
      <c r="P441" s="13">
        <v>2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27">
        <f t="shared" si="271"/>
        <v>8</v>
      </c>
      <c r="AI441" s="27">
        <f t="shared" si="272"/>
        <v>0</v>
      </c>
      <c r="AJ441" s="27">
        <f t="shared" si="273"/>
        <v>8</v>
      </c>
      <c r="AM441">
        <v>8</v>
      </c>
      <c r="AN441">
        <v>0</v>
      </c>
      <c r="AO441">
        <v>8</v>
      </c>
      <c r="AQ441">
        <f t="shared" si="274"/>
        <v>0</v>
      </c>
      <c r="AR441">
        <f t="shared" si="275"/>
        <v>0</v>
      </c>
      <c r="AS441">
        <f t="shared" si="276"/>
        <v>0</v>
      </c>
    </row>
    <row r="442" spans="1:45" ht="15">
      <c r="A442" s="190"/>
      <c r="B442" s="194"/>
      <c r="C442" s="13" t="s">
        <v>13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27">
        <f t="shared" si="271"/>
        <v>0</v>
      </c>
      <c r="AI442" s="27">
        <f t="shared" si="272"/>
        <v>0</v>
      </c>
      <c r="AJ442" s="27">
        <f t="shared" si="273"/>
        <v>0</v>
      </c>
      <c r="AM442">
        <v>0</v>
      </c>
      <c r="AN442">
        <v>0</v>
      </c>
      <c r="AO442">
        <v>0</v>
      </c>
      <c r="AQ442">
        <f t="shared" si="274"/>
        <v>0</v>
      </c>
      <c r="AR442">
        <f t="shared" si="275"/>
        <v>0</v>
      </c>
      <c r="AS442">
        <f t="shared" si="276"/>
        <v>0</v>
      </c>
    </row>
    <row r="443" spans="1:45" ht="15">
      <c r="A443" s="190"/>
      <c r="B443" s="192" t="s">
        <v>29</v>
      </c>
      <c r="C443" s="13" t="s">
        <v>12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1</v>
      </c>
      <c r="K443" s="13">
        <v>0</v>
      </c>
      <c r="L443" s="13">
        <v>0</v>
      </c>
      <c r="M443" s="13">
        <v>0</v>
      </c>
      <c r="N443" s="13">
        <v>4</v>
      </c>
      <c r="O443" s="13">
        <v>2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27">
        <f t="shared" si="271"/>
        <v>5</v>
      </c>
      <c r="AI443" s="27">
        <f t="shared" si="272"/>
        <v>2</v>
      </c>
      <c r="AJ443" s="27">
        <f t="shared" si="273"/>
        <v>7</v>
      </c>
      <c r="AM443">
        <v>5</v>
      </c>
      <c r="AN443">
        <v>2</v>
      </c>
      <c r="AO443">
        <v>7</v>
      </c>
      <c r="AQ443">
        <f t="shared" si="274"/>
        <v>0</v>
      </c>
      <c r="AR443">
        <f t="shared" si="275"/>
        <v>0</v>
      </c>
      <c r="AS443">
        <f t="shared" si="276"/>
        <v>0</v>
      </c>
    </row>
    <row r="444" spans="1:45" ht="15">
      <c r="A444" s="190"/>
      <c r="B444" s="192"/>
      <c r="C444" s="13" t="s">
        <v>13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27">
        <f t="shared" si="271"/>
        <v>0</v>
      </c>
      <c r="AI444" s="27">
        <f t="shared" si="272"/>
        <v>0</v>
      </c>
      <c r="AJ444" s="27">
        <f t="shared" si="273"/>
        <v>0</v>
      </c>
      <c r="AM444">
        <v>0</v>
      </c>
      <c r="AN444">
        <v>0</v>
      </c>
      <c r="AO444">
        <v>0</v>
      </c>
      <c r="AQ444">
        <f t="shared" si="274"/>
        <v>0</v>
      </c>
      <c r="AR444">
        <f t="shared" si="275"/>
        <v>0</v>
      </c>
      <c r="AS444">
        <f t="shared" si="276"/>
        <v>0</v>
      </c>
    </row>
    <row r="445" spans="1:45" ht="15">
      <c r="A445" s="190"/>
      <c r="B445" s="192" t="s">
        <v>30</v>
      </c>
      <c r="C445" s="13" t="s">
        <v>12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1</v>
      </c>
      <c r="K445" s="13">
        <v>0</v>
      </c>
      <c r="L445" s="13">
        <v>0</v>
      </c>
      <c r="M445" s="13">
        <v>0</v>
      </c>
      <c r="N445" s="13">
        <v>3</v>
      </c>
      <c r="O445" s="13">
        <v>1</v>
      </c>
      <c r="P445" s="13">
        <v>1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27">
        <f t="shared" si="271"/>
        <v>5</v>
      </c>
      <c r="AI445" s="27">
        <f t="shared" si="272"/>
        <v>1</v>
      </c>
      <c r="AJ445" s="27">
        <f t="shared" si="273"/>
        <v>6</v>
      </c>
      <c r="AM445">
        <v>5</v>
      </c>
      <c r="AN445">
        <v>1</v>
      </c>
      <c r="AO445">
        <v>6</v>
      </c>
      <c r="AQ445">
        <f t="shared" si="274"/>
        <v>0</v>
      </c>
      <c r="AR445">
        <f t="shared" si="275"/>
        <v>0</v>
      </c>
      <c r="AS445">
        <f t="shared" si="276"/>
        <v>0</v>
      </c>
    </row>
    <row r="446" spans="1:45" ht="15">
      <c r="A446" s="190"/>
      <c r="B446" s="192"/>
      <c r="C446" s="13" t="s">
        <v>13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27">
        <f t="shared" si="271"/>
        <v>0</v>
      </c>
      <c r="AI446" s="27">
        <f t="shared" si="272"/>
        <v>0</v>
      </c>
      <c r="AJ446" s="27">
        <f t="shared" si="273"/>
        <v>0</v>
      </c>
      <c r="AM446">
        <v>0</v>
      </c>
      <c r="AN446">
        <v>0</v>
      </c>
      <c r="AO446">
        <v>0</v>
      </c>
      <c r="AQ446">
        <f t="shared" si="274"/>
        <v>0</v>
      </c>
      <c r="AR446">
        <f t="shared" si="275"/>
        <v>0</v>
      </c>
      <c r="AS446">
        <f t="shared" si="276"/>
        <v>0</v>
      </c>
    </row>
    <row r="447" spans="1:45" ht="15">
      <c r="A447" s="190"/>
      <c r="B447" s="192" t="s">
        <v>31</v>
      </c>
      <c r="C447" s="13" t="s">
        <v>12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27">
        <f t="shared" si="271"/>
        <v>0</v>
      </c>
      <c r="AI447" s="27">
        <f t="shared" si="272"/>
        <v>0</v>
      </c>
      <c r="AJ447" s="27">
        <f t="shared" si="273"/>
        <v>0</v>
      </c>
      <c r="AM447">
        <v>0</v>
      </c>
      <c r="AN447">
        <v>0</v>
      </c>
      <c r="AO447">
        <v>0</v>
      </c>
      <c r="AQ447">
        <f t="shared" si="274"/>
        <v>0</v>
      </c>
      <c r="AR447">
        <f t="shared" si="275"/>
        <v>0</v>
      </c>
      <c r="AS447">
        <f t="shared" si="276"/>
        <v>0</v>
      </c>
    </row>
    <row r="448" spans="1:45" ht="15">
      <c r="A448" s="190"/>
      <c r="B448" s="192"/>
      <c r="C448" s="13" t="s">
        <v>13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27">
        <f t="shared" si="271"/>
        <v>0</v>
      </c>
      <c r="AI448" s="27">
        <f t="shared" si="272"/>
        <v>0</v>
      </c>
      <c r="AJ448" s="27">
        <f t="shared" si="273"/>
        <v>0</v>
      </c>
      <c r="AM448">
        <v>0</v>
      </c>
      <c r="AN448">
        <v>0</v>
      </c>
      <c r="AO448">
        <v>0</v>
      </c>
      <c r="AQ448">
        <f t="shared" si="274"/>
        <v>0</v>
      </c>
      <c r="AR448">
        <f t="shared" si="275"/>
        <v>0</v>
      </c>
      <c r="AS448">
        <f t="shared" si="276"/>
        <v>0</v>
      </c>
    </row>
    <row r="449" spans="1:45" ht="15">
      <c r="A449" s="190"/>
      <c r="B449" s="193" t="s">
        <v>32</v>
      </c>
      <c r="C449" s="13" t="s">
        <v>12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27">
        <f t="shared" si="271"/>
        <v>0</v>
      </c>
      <c r="AI449" s="27">
        <f t="shared" si="272"/>
        <v>0</v>
      </c>
      <c r="AJ449" s="27">
        <f t="shared" si="273"/>
        <v>0</v>
      </c>
      <c r="AM449">
        <v>0</v>
      </c>
      <c r="AN449">
        <v>0</v>
      </c>
      <c r="AO449">
        <v>0</v>
      </c>
      <c r="AQ449">
        <f t="shared" si="274"/>
        <v>0</v>
      </c>
      <c r="AR449">
        <f t="shared" si="275"/>
        <v>0</v>
      </c>
      <c r="AS449">
        <f t="shared" si="276"/>
        <v>0</v>
      </c>
    </row>
    <row r="450" spans="1:45" ht="15">
      <c r="A450" s="190"/>
      <c r="B450" s="194"/>
      <c r="C450" s="13" t="s">
        <v>13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27">
        <f t="shared" si="271"/>
        <v>0</v>
      </c>
      <c r="AI450" s="27">
        <f t="shared" si="272"/>
        <v>0</v>
      </c>
      <c r="AJ450" s="27">
        <f t="shared" si="273"/>
        <v>0</v>
      </c>
      <c r="AM450">
        <v>0</v>
      </c>
      <c r="AN450">
        <v>0</v>
      </c>
      <c r="AO450">
        <v>0</v>
      </c>
      <c r="AQ450">
        <f t="shared" si="274"/>
        <v>0</v>
      </c>
      <c r="AR450">
        <f t="shared" si="275"/>
        <v>0</v>
      </c>
      <c r="AS450">
        <f t="shared" si="276"/>
        <v>0</v>
      </c>
    </row>
    <row r="451" spans="1:45" ht="15">
      <c r="A451" s="190"/>
      <c r="B451" s="192" t="s">
        <v>33</v>
      </c>
      <c r="C451" s="13" t="s">
        <v>12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6</v>
      </c>
      <c r="O451" s="13">
        <v>2</v>
      </c>
      <c r="P451" s="13">
        <v>3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27">
        <f t="shared" si="271"/>
        <v>9</v>
      </c>
      <c r="AI451" s="27">
        <f t="shared" si="272"/>
        <v>2</v>
      </c>
      <c r="AJ451" s="27">
        <f t="shared" si="273"/>
        <v>11</v>
      </c>
      <c r="AM451">
        <v>9</v>
      </c>
      <c r="AN451">
        <v>2</v>
      </c>
      <c r="AO451">
        <v>11</v>
      </c>
      <c r="AQ451">
        <f t="shared" si="274"/>
        <v>0</v>
      </c>
      <c r="AR451">
        <f t="shared" si="275"/>
        <v>0</v>
      </c>
      <c r="AS451">
        <f t="shared" si="276"/>
        <v>0</v>
      </c>
    </row>
    <row r="452" spans="1:45" ht="15">
      <c r="A452" s="190"/>
      <c r="B452" s="192"/>
      <c r="C452" s="13" t="s">
        <v>13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27">
        <f aca="true" t="shared" si="285" ref="AH452:AH515">AF452+AD452+AB452+Z452+X452+V452+T452+R452+P452+N452+L452+J452+H452+F452+D452</f>
        <v>0</v>
      </c>
      <c r="AI452" s="27">
        <f aca="true" t="shared" si="286" ref="AI452:AI515">AG452+AE452+AC452+AA452+Y452+W452+U452+S452+Q452+O452+M452+K452+I452+G452+E452</f>
        <v>0</v>
      </c>
      <c r="AJ452" s="27">
        <f aca="true" t="shared" si="287" ref="AJ452:AJ515">AI452+AH452</f>
        <v>0</v>
      </c>
      <c r="AM452">
        <v>0</v>
      </c>
      <c r="AN452">
        <v>0</v>
      </c>
      <c r="AO452">
        <v>0</v>
      </c>
      <c r="AQ452">
        <f t="shared" si="274"/>
        <v>0</v>
      </c>
      <c r="AR452">
        <f t="shared" si="275"/>
        <v>0</v>
      </c>
      <c r="AS452">
        <f t="shared" si="276"/>
        <v>0</v>
      </c>
    </row>
    <row r="453" spans="1:45" ht="15">
      <c r="A453" s="190"/>
      <c r="B453" s="155" t="s">
        <v>34</v>
      </c>
      <c r="C453" s="28" t="s">
        <v>12</v>
      </c>
      <c r="D453" s="28">
        <f>D451+D449+D447+D445+D443+D441+D439+D437+D435+D433+D431+D429+D427+D425+D423</f>
        <v>1</v>
      </c>
      <c r="E453" s="28">
        <f aca="true" t="shared" si="288" ref="E453:AG453">E451+E449+E447+E445+E443+E441+E439+E437+E435+E433+E431+E429+E427+E425+E423</f>
        <v>0</v>
      </c>
      <c r="F453" s="28">
        <f t="shared" si="288"/>
        <v>0</v>
      </c>
      <c r="G453" s="28">
        <f t="shared" si="288"/>
        <v>0</v>
      </c>
      <c r="H453" s="28">
        <f t="shared" si="288"/>
        <v>0</v>
      </c>
      <c r="I453" s="28">
        <f t="shared" si="288"/>
        <v>0</v>
      </c>
      <c r="J453" s="28">
        <f t="shared" si="288"/>
        <v>2</v>
      </c>
      <c r="K453" s="28">
        <f t="shared" si="288"/>
        <v>0</v>
      </c>
      <c r="L453" s="28">
        <f t="shared" si="288"/>
        <v>0</v>
      </c>
      <c r="M453" s="28">
        <f t="shared" si="288"/>
        <v>1</v>
      </c>
      <c r="N453" s="28">
        <f t="shared" si="288"/>
        <v>34</v>
      </c>
      <c r="O453" s="28">
        <f t="shared" si="288"/>
        <v>8</v>
      </c>
      <c r="P453" s="28">
        <f t="shared" si="288"/>
        <v>11</v>
      </c>
      <c r="Q453" s="28">
        <f t="shared" si="288"/>
        <v>3</v>
      </c>
      <c r="R453" s="28">
        <f t="shared" si="288"/>
        <v>0</v>
      </c>
      <c r="S453" s="28">
        <f t="shared" si="288"/>
        <v>0</v>
      </c>
      <c r="T453" s="28">
        <f t="shared" si="288"/>
        <v>0</v>
      </c>
      <c r="U453" s="28">
        <f t="shared" si="288"/>
        <v>0</v>
      </c>
      <c r="V453" s="28">
        <f t="shared" si="288"/>
        <v>0</v>
      </c>
      <c r="W453" s="28">
        <f t="shared" si="288"/>
        <v>0</v>
      </c>
      <c r="X453" s="28">
        <f t="shared" si="288"/>
        <v>0</v>
      </c>
      <c r="Y453" s="28">
        <f t="shared" si="288"/>
        <v>0</v>
      </c>
      <c r="Z453" s="28">
        <f t="shared" si="288"/>
        <v>0</v>
      </c>
      <c r="AA453" s="28">
        <f t="shared" si="288"/>
        <v>0</v>
      </c>
      <c r="AB453" s="28">
        <f t="shared" si="288"/>
        <v>0</v>
      </c>
      <c r="AC453" s="28">
        <f t="shared" si="288"/>
        <v>0</v>
      </c>
      <c r="AD453" s="28">
        <f t="shared" si="288"/>
        <v>0</v>
      </c>
      <c r="AE453" s="28">
        <f t="shared" si="288"/>
        <v>0</v>
      </c>
      <c r="AF453" s="28">
        <f t="shared" si="288"/>
        <v>0</v>
      </c>
      <c r="AG453" s="28">
        <f t="shared" si="288"/>
        <v>0</v>
      </c>
      <c r="AH453" s="27">
        <f t="shared" si="285"/>
        <v>48</v>
      </c>
      <c r="AI453" s="27">
        <f t="shared" si="286"/>
        <v>12</v>
      </c>
      <c r="AJ453" s="27">
        <f t="shared" si="287"/>
        <v>60</v>
      </c>
      <c r="AM453">
        <v>48</v>
      </c>
      <c r="AN453">
        <v>12</v>
      </c>
      <c r="AO453">
        <v>60</v>
      </c>
      <c r="AQ453">
        <f aca="true" t="shared" si="289" ref="AQ453:AQ516">AM453-AH453</f>
        <v>0</v>
      </c>
      <c r="AR453">
        <f aca="true" t="shared" si="290" ref="AR453:AR516">AN453-AI453</f>
        <v>0</v>
      </c>
      <c r="AS453">
        <f aca="true" t="shared" si="291" ref="AS453:AS516">AO453-AJ453</f>
        <v>0</v>
      </c>
    </row>
    <row r="454" spans="1:45" ht="15">
      <c r="A454" s="191"/>
      <c r="B454" s="156"/>
      <c r="C454" s="28" t="s">
        <v>13</v>
      </c>
      <c r="D454" s="28">
        <f>D452+D450+D448+D446+D444+D442+D440+D438+D436+D434+D432+D430+D428+D426+D424</f>
        <v>0</v>
      </c>
      <c r="E454" s="28">
        <f aca="true" t="shared" si="292" ref="E454:AG454">E452+E450+E448+E446+E444+E442+E440+E438+E436+E434+E432+E430+E428+E426+E424</f>
        <v>0</v>
      </c>
      <c r="F454" s="28">
        <f t="shared" si="292"/>
        <v>0</v>
      </c>
      <c r="G454" s="28">
        <f t="shared" si="292"/>
        <v>0</v>
      </c>
      <c r="H454" s="28">
        <f t="shared" si="292"/>
        <v>0</v>
      </c>
      <c r="I454" s="28">
        <f t="shared" si="292"/>
        <v>0</v>
      </c>
      <c r="J454" s="28">
        <f t="shared" si="292"/>
        <v>0</v>
      </c>
      <c r="K454" s="28">
        <f t="shared" si="292"/>
        <v>0</v>
      </c>
      <c r="L454" s="28">
        <f t="shared" si="292"/>
        <v>0</v>
      </c>
      <c r="M454" s="28">
        <f t="shared" si="292"/>
        <v>0</v>
      </c>
      <c r="N454" s="28">
        <f t="shared" si="292"/>
        <v>0</v>
      </c>
      <c r="O454" s="28">
        <f t="shared" si="292"/>
        <v>0</v>
      </c>
      <c r="P454" s="28">
        <f t="shared" si="292"/>
        <v>0</v>
      </c>
      <c r="Q454" s="28">
        <f t="shared" si="292"/>
        <v>0</v>
      </c>
      <c r="R454" s="28">
        <f t="shared" si="292"/>
        <v>0</v>
      </c>
      <c r="S454" s="28">
        <f t="shared" si="292"/>
        <v>0</v>
      </c>
      <c r="T454" s="28">
        <f t="shared" si="292"/>
        <v>0</v>
      </c>
      <c r="U454" s="28">
        <f t="shared" si="292"/>
        <v>0</v>
      </c>
      <c r="V454" s="28">
        <f t="shared" si="292"/>
        <v>0</v>
      </c>
      <c r="W454" s="28">
        <f t="shared" si="292"/>
        <v>0</v>
      </c>
      <c r="X454" s="28">
        <f t="shared" si="292"/>
        <v>0</v>
      </c>
      <c r="Y454" s="28">
        <f t="shared" si="292"/>
        <v>0</v>
      </c>
      <c r="Z454" s="28">
        <f t="shared" si="292"/>
        <v>0</v>
      </c>
      <c r="AA454" s="28">
        <f t="shared" si="292"/>
        <v>0</v>
      </c>
      <c r="AB454" s="28">
        <f t="shared" si="292"/>
        <v>0</v>
      </c>
      <c r="AC454" s="28">
        <f t="shared" si="292"/>
        <v>0</v>
      </c>
      <c r="AD454" s="28">
        <f t="shared" si="292"/>
        <v>0</v>
      </c>
      <c r="AE454" s="28">
        <f t="shared" si="292"/>
        <v>0</v>
      </c>
      <c r="AF454" s="28">
        <f t="shared" si="292"/>
        <v>0</v>
      </c>
      <c r="AG454" s="28">
        <f t="shared" si="292"/>
        <v>0</v>
      </c>
      <c r="AH454" s="27">
        <f t="shared" si="285"/>
        <v>0</v>
      </c>
      <c r="AI454" s="27">
        <f t="shared" si="286"/>
        <v>0</v>
      </c>
      <c r="AJ454" s="27">
        <f t="shared" si="287"/>
        <v>0</v>
      </c>
      <c r="AM454">
        <v>0</v>
      </c>
      <c r="AN454">
        <v>0</v>
      </c>
      <c r="AO454">
        <v>0</v>
      </c>
      <c r="AQ454">
        <f t="shared" si="289"/>
        <v>0</v>
      </c>
      <c r="AR454">
        <f t="shared" si="290"/>
        <v>0</v>
      </c>
      <c r="AS454">
        <f t="shared" si="291"/>
        <v>0</v>
      </c>
    </row>
    <row r="455" spans="1:45" ht="15">
      <c r="A455" s="157" t="s">
        <v>35</v>
      </c>
      <c r="B455" s="158"/>
      <c r="C455" s="13" t="s">
        <v>12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3</v>
      </c>
      <c r="O455" s="13">
        <v>0</v>
      </c>
      <c r="P455" s="13">
        <v>3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27">
        <f t="shared" si="285"/>
        <v>6</v>
      </c>
      <c r="AI455" s="27">
        <f t="shared" si="286"/>
        <v>0</v>
      </c>
      <c r="AJ455" s="27">
        <f t="shared" si="287"/>
        <v>6</v>
      </c>
      <c r="AM455">
        <v>6</v>
      </c>
      <c r="AN455">
        <v>0</v>
      </c>
      <c r="AO455">
        <v>6</v>
      </c>
      <c r="AQ455">
        <f t="shared" si="289"/>
        <v>0</v>
      </c>
      <c r="AR455">
        <f t="shared" si="290"/>
        <v>0</v>
      </c>
      <c r="AS455">
        <f t="shared" si="291"/>
        <v>0</v>
      </c>
    </row>
    <row r="456" spans="1:45" ht="15">
      <c r="A456" s="159"/>
      <c r="B456" s="160"/>
      <c r="C456" s="13" t="s">
        <v>13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27">
        <f t="shared" si="285"/>
        <v>0</v>
      </c>
      <c r="AI456" s="27">
        <f t="shared" si="286"/>
        <v>0</v>
      </c>
      <c r="AJ456" s="27">
        <f t="shared" si="287"/>
        <v>0</v>
      </c>
      <c r="AM456">
        <v>0</v>
      </c>
      <c r="AN456">
        <v>0</v>
      </c>
      <c r="AO456">
        <v>0</v>
      </c>
      <c r="AQ456">
        <f t="shared" si="289"/>
        <v>0</v>
      </c>
      <c r="AR456">
        <f t="shared" si="290"/>
        <v>0</v>
      </c>
      <c r="AS456">
        <f t="shared" si="291"/>
        <v>0</v>
      </c>
    </row>
    <row r="457" spans="1:45" ht="15">
      <c r="A457" s="252" t="s">
        <v>114</v>
      </c>
      <c r="B457" s="249" t="s">
        <v>115</v>
      </c>
      <c r="C457" s="13" t="s">
        <v>12</v>
      </c>
      <c r="D457" s="13">
        <v>0</v>
      </c>
      <c r="E457" s="13">
        <v>0</v>
      </c>
      <c r="F457" s="13">
        <v>0</v>
      </c>
      <c r="G457" s="13">
        <v>0</v>
      </c>
      <c r="H457" s="13">
        <v>1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1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27">
        <f t="shared" si="285"/>
        <v>1</v>
      </c>
      <c r="AI457" s="27">
        <f t="shared" si="286"/>
        <v>1</v>
      </c>
      <c r="AJ457" s="27">
        <f t="shared" si="287"/>
        <v>2</v>
      </c>
      <c r="AM457">
        <v>1</v>
      </c>
      <c r="AN457">
        <v>1</v>
      </c>
      <c r="AO457">
        <v>2</v>
      </c>
      <c r="AQ457">
        <f t="shared" si="289"/>
        <v>0</v>
      </c>
      <c r="AR457">
        <f t="shared" si="290"/>
        <v>0</v>
      </c>
      <c r="AS457">
        <f t="shared" si="291"/>
        <v>0</v>
      </c>
    </row>
    <row r="458" spans="1:45" ht="15">
      <c r="A458" s="253"/>
      <c r="B458" s="250"/>
      <c r="C458" s="13" t="s">
        <v>13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27">
        <f t="shared" si="285"/>
        <v>0</v>
      </c>
      <c r="AI458" s="27">
        <f t="shared" si="286"/>
        <v>0</v>
      </c>
      <c r="AJ458" s="27">
        <f t="shared" si="287"/>
        <v>0</v>
      </c>
      <c r="AM458">
        <v>0</v>
      </c>
      <c r="AN458">
        <v>0</v>
      </c>
      <c r="AO458">
        <v>0</v>
      </c>
      <c r="AQ458">
        <f t="shared" si="289"/>
        <v>0</v>
      </c>
      <c r="AR458">
        <f t="shared" si="290"/>
        <v>0</v>
      </c>
      <c r="AS458">
        <f t="shared" si="291"/>
        <v>0</v>
      </c>
    </row>
    <row r="459" spans="1:45" ht="15">
      <c r="A459" s="253"/>
      <c r="B459" s="249" t="s">
        <v>116</v>
      </c>
      <c r="C459" s="13" t="s">
        <v>12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2</v>
      </c>
      <c r="K459" s="13">
        <v>0</v>
      </c>
      <c r="L459" s="13">
        <v>0</v>
      </c>
      <c r="M459" s="13">
        <v>0</v>
      </c>
      <c r="N459" s="13">
        <v>2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27">
        <f t="shared" si="285"/>
        <v>4</v>
      </c>
      <c r="AI459" s="27">
        <f t="shared" si="286"/>
        <v>0</v>
      </c>
      <c r="AJ459" s="27">
        <f t="shared" si="287"/>
        <v>4</v>
      </c>
      <c r="AM459">
        <v>4</v>
      </c>
      <c r="AN459">
        <v>0</v>
      </c>
      <c r="AO459">
        <v>4</v>
      </c>
      <c r="AQ459">
        <f t="shared" si="289"/>
        <v>0</v>
      </c>
      <c r="AR459">
        <f t="shared" si="290"/>
        <v>0</v>
      </c>
      <c r="AS459">
        <f t="shared" si="291"/>
        <v>0</v>
      </c>
    </row>
    <row r="460" spans="1:45" ht="15">
      <c r="A460" s="253"/>
      <c r="B460" s="250"/>
      <c r="C460" s="13" t="s">
        <v>13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27">
        <f t="shared" si="285"/>
        <v>0</v>
      </c>
      <c r="AI460" s="27">
        <f t="shared" si="286"/>
        <v>0</v>
      </c>
      <c r="AJ460" s="27">
        <f t="shared" si="287"/>
        <v>0</v>
      </c>
      <c r="AM460">
        <v>0</v>
      </c>
      <c r="AN460">
        <v>0</v>
      </c>
      <c r="AO460">
        <v>0</v>
      </c>
      <c r="AQ460">
        <f t="shared" si="289"/>
        <v>0</v>
      </c>
      <c r="AR460">
        <f t="shared" si="290"/>
        <v>0</v>
      </c>
      <c r="AS460">
        <f t="shared" si="291"/>
        <v>0</v>
      </c>
    </row>
    <row r="461" spans="1:45" ht="15">
      <c r="A461" s="253"/>
      <c r="B461" s="249" t="s">
        <v>117</v>
      </c>
      <c r="C461" s="13" t="s">
        <v>12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1</v>
      </c>
      <c r="M461" s="13">
        <v>0</v>
      </c>
      <c r="N461" s="13">
        <v>1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27">
        <f t="shared" si="285"/>
        <v>2</v>
      </c>
      <c r="AI461" s="27">
        <f t="shared" si="286"/>
        <v>0</v>
      </c>
      <c r="AJ461" s="27">
        <f t="shared" si="287"/>
        <v>2</v>
      </c>
      <c r="AM461">
        <v>2</v>
      </c>
      <c r="AN461">
        <v>0</v>
      </c>
      <c r="AO461">
        <v>2</v>
      </c>
      <c r="AQ461">
        <f t="shared" si="289"/>
        <v>0</v>
      </c>
      <c r="AR461">
        <f t="shared" si="290"/>
        <v>0</v>
      </c>
      <c r="AS461">
        <f t="shared" si="291"/>
        <v>0</v>
      </c>
    </row>
    <row r="462" spans="1:45" ht="15">
      <c r="A462" s="253"/>
      <c r="B462" s="250"/>
      <c r="C462" s="13" t="s">
        <v>13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27">
        <f t="shared" si="285"/>
        <v>0</v>
      </c>
      <c r="AI462" s="27">
        <f t="shared" si="286"/>
        <v>0</v>
      </c>
      <c r="AJ462" s="27">
        <f t="shared" si="287"/>
        <v>0</v>
      </c>
      <c r="AM462">
        <v>0</v>
      </c>
      <c r="AN462">
        <v>0</v>
      </c>
      <c r="AO462">
        <v>0</v>
      </c>
      <c r="AQ462">
        <f t="shared" si="289"/>
        <v>0</v>
      </c>
      <c r="AR462">
        <f t="shared" si="290"/>
        <v>0</v>
      </c>
      <c r="AS462">
        <f t="shared" si="291"/>
        <v>0</v>
      </c>
    </row>
    <row r="463" spans="1:45" ht="15">
      <c r="A463" s="253"/>
      <c r="B463" s="249" t="s">
        <v>118</v>
      </c>
      <c r="C463" s="13" t="s">
        <v>12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27">
        <f t="shared" si="285"/>
        <v>0</v>
      </c>
      <c r="AI463" s="27">
        <f t="shared" si="286"/>
        <v>0</v>
      </c>
      <c r="AJ463" s="27">
        <f t="shared" si="287"/>
        <v>0</v>
      </c>
      <c r="AM463">
        <v>0</v>
      </c>
      <c r="AN463">
        <v>0</v>
      </c>
      <c r="AO463">
        <v>0</v>
      </c>
      <c r="AQ463">
        <f t="shared" si="289"/>
        <v>0</v>
      </c>
      <c r="AR463">
        <f t="shared" si="290"/>
        <v>0</v>
      </c>
      <c r="AS463">
        <f t="shared" si="291"/>
        <v>0</v>
      </c>
    </row>
    <row r="464" spans="1:45" ht="15">
      <c r="A464" s="253"/>
      <c r="B464" s="250"/>
      <c r="C464" s="13" t="s">
        <v>13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27">
        <f t="shared" si="285"/>
        <v>0</v>
      </c>
      <c r="AI464" s="27">
        <f t="shared" si="286"/>
        <v>0</v>
      </c>
      <c r="AJ464" s="27">
        <f t="shared" si="287"/>
        <v>0</v>
      </c>
      <c r="AM464">
        <v>0</v>
      </c>
      <c r="AN464">
        <v>0</v>
      </c>
      <c r="AO464">
        <v>0</v>
      </c>
      <c r="AQ464">
        <f t="shared" si="289"/>
        <v>0</v>
      </c>
      <c r="AR464">
        <f t="shared" si="290"/>
        <v>0</v>
      </c>
      <c r="AS464">
        <f t="shared" si="291"/>
        <v>0</v>
      </c>
    </row>
    <row r="465" spans="1:45" ht="15">
      <c r="A465" s="253"/>
      <c r="B465" s="249" t="s">
        <v>119</v>
      </c>
      <c r="C465" s="13" t="s">
        <v>12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1</v>
      </c>
      <c r="O465" s="13">
        <v>0</v>
      </c>
      <c r="P465" s="13">
        <v>0</v>
      </c>
      <c r="Q465" s="13">
        <v>2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27">
        <f t="shared" si="285"/>
        <v>1</v>
      </c>
      <c r="AI465" s="27">
        <f t="shared" si="286"/>
        <v>2</v>
      </c>
      <c r="AJ465" s="27">
        <f t="shared" si="287"/>
        <v>3</v>
      </c>
      <c r="AM465">
        <v>1</v>
      </c>
      <c r="AN465">
        <v>2</v>
      </c>
      <c r="AO465">
        <v>3</v>
      </c>
      <c r="AQ465">
        <f t="shared" si="289"/>
        <v>0</v>
      </c>
      <c r="AR465">
        <f t="shared" si="290"/>
        <v>0</v>
      </c>
      <c r="AS465">
        <f t="shared" si="291"/>
        <v>0</v>
      </c>
    </row>
    <row r="466" spans="1:45" ht="15">
      <c r="A466" s="253"/>
      <c r="B466" s="250"/>
      <c r="C466" s="13" t="s">
        <v>13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27">
        <f t="shared" si="285"/>
        <v>0</v>
      </c>
      <c r="AI466" s="27">
        <f t="shared" si="286"/>
        <v>0</v>
      </c>
      <c r="AJ466" s="27">
        <f t="shared" si="287"/>
        <v>0</v>
      </c>
      <c r="AM466">
        <v>0</v>
      </c>
      <c r="AN466">
        <v>0</v>
      </c>
      <c r="AO466">
        <v>0</v>
      </c>
      <c r="AQ466">
        <f t="shared" si="289"/>
        <v>0</v>
      </c>
      <c r="AR466">
        <f t="shared" si="290"/>
        <v>0</v>
      </c>
      <c r="AS466">
        <f t="shared" si="291"/>
        <v>0</v>
      </c>
    </row>
    <row r="467" spans="1:45" ht="15">
      <c r="A467" s="253"/>
      <c r="B467" s="249" t="s">
        <v>120</v>
      </c>
      <c r="C467" s="13" t="s">
        <v>12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1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27">
        <f t="shared" si="285"/>
        <v>1</v>
      </c>
      <c r="AI467" s="27">
        <f t="shared" si="286"/>
        <v>0</v>
      </c>
      <c r="AJ467" s="27">
        <f t="shared" si="287"/>
        <v>1</v>
      </c>
      <c r="AM467">
        <v>1</v>
      </c>
      <c r="AN467">
        <v>0</v>
      </c>
      <c r="AO467">
        <v>1</v>
      </c>
      <c r="AQ467">
        <f t="shared" si="289"/>
        <v>0</v>
      </c>
      <c r="AR467">
        <f t="shared" si="290"/>
        <v>0</v>
      </c>
      <c r="AS467">
        <f t="shared" si="291"/>
        <v>0</v>
      </c>
    </row>
    <row r="468" spans="1:45" ht="15">
      <c r="A468" s="253"/>
      <c r="B468" s="250"/>
      <c r="C468" s="13" t="s">
        <v>13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27">
        <f t="shared" si="285"/>
        <v>0</v>
      </c>
      <c r="AI468" s="27">
        <f t="shared" si="286"/>
        <v>0</v>
      </c>
      <c r="AJ468" s="27">
        <f t="shared" si="287"/>
        <v>0</v>
      </c>
      <c r="AM468">
        <v>0</v>
      </c>
      <c r="AN468">
        <v>0</v>
      </c>
      <c r="AO468">
        <v>0</v>
      </c>
      <c r="AQ468">
        <f t="shared" si="289"/>
        <v>0</v>
      </c>
      <c r="AR468">
        <f t="shared" si="290"/>
        <v>0</v>
      </c>
      <c r="AS468">
        <f t="shared" si="291"/>
        <v>0</v>
      </c>
    </row>
    <row r="469" spans="1:45" ht="15">
      <c r="A469" s="253"/>
      <c r="B469" s="249" t="s">
        <v>121</v>
      </c>
      <c r="C469" s="13" t="s">
        <v>12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1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27">
        <f t="shared" si="285"/>
        <v>1</v>
      </c>
      <c r="AI469" s="27">
        <f t="shared" si="286"/>
        <v>0</v>
      </c>
      <c r="AJ469" s="27">
        <f t="shared" si="287"/>
        <v>1</v>
      </c>
      <c r="AM469">
        <v>1</v>
      </c>
      <c r="AN469">
        <v>0</v>
      </c>
      <c r="AO469">
        <v>1</v>
      </c>
      <c r="AQ469">
        <f t="shared" si="289"/>
        <v>0</v>
      </c>
      <c r="AR469">
        <f t="shared" si="290"/>
        <v>0</v>
      </c>
      <c r="AS469">
        <f t="shared" si="291"/>
        <v>0</v>
      </c>
    </row>
    <row r="470" spans="1:45" ht="15">
      <c r="A470" s="253"/>
      <c r="B470" s="250"/>
      <c r="C470" s="13" t="s">
        <v>13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27">
        <f t="shared" si="285"/>
        <v>0</v>
      </c>
      <c r="AI470" s="27">
        <f t="shared" si="286"/>
        <v>0</v>
      </c>
      <c r="AJ470" s="27">
        <f t="shared" si="287"/>
        <v>0</v>
      </c>
      <c r="AM470">
        <v>0</v>
      </c>
      <c r="AN470">
        <v>0</v>
      </c>
      <c r="AO470">
        <v>0</v>
      </c>
      <c r="AQ470">
        <f t="shared" si="289"/>
        <v>0</v>
      </c>
      <c r="AR470">
        <f t="shared" si="290"/>
        <v>0</v>
      </c>
      <c r="AS470">
        <f t="shared" si="291"/>
        <v>0</v>
      </c>
    </row>
    <row r="471" spans="1:45" ht="15">
      <c r="A471" s="253"/>
      <c r="B471" s="249" t="s">
        <v>122</v>
      </c>
      <c r="C471" s="13" t="s">
        <v>12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1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1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27">
        <f t="shared" si="285"/>
        <v>1</v>
      </c>
      <c r="AI471" s="27">
        <f t="shared" si="286"/>
        <v>1</v>
      </c>
      <c r="AJ471" s="27">
        <f t="shared" si="287"/>
        <v>2</v>
      </c>
      <c r="AM471">
        <v>1</v>
      </c>
      <c r="AN471">
        <v>1</v>
      </c>
      <c r="AO471">
        <v>2</v>
      </c>
      <c r="AQ471">
        <f t="shared" si="289"/>
        <v>0</v>
      </c>
      <c r="AR471">
        <f t="shared" si="290"/>
        <v>0</v>
      </c>
      <c r="AS471">
        <f t="shared" si="291"/>
        <v>0</v>
      </c>
    </row>
    <row r="472" spans="1:45" ht="15">
      <c r="A472" s="253"/>
      <c r="B472" s="250"/>
      <c r="C472" s="13" t="s">
        <v>13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27">
        <f t="shared" si="285"/>
        <v>0</v>
      </c>
      <c r="AI472" s="27">
        <f t="shared" si="286"/>
        <v>0</v>
      </c>
      <c r="AJ472" s="27">
        <f t="shared" si="287"/>
        <v>0</v>
      </c>
      <c r="AM472">
        <v>0</v>
      </c>
      <c r="AN472">
        <v>0</v>
      </c>
      <c r="AO472">
        <v>0</v>
      </c>
      <c r="AQ472">
        <f t="shared" si="289"/>
        <v>0</v>
      </c>
      <c r="AR472">
        <f t="shared" si="290"/>
        <v>0</v>
      </c>
      <c r="AS472">
        <f t="shared" si="291"/>
        <v>0</v>
      </c>
    </row>
    <row r="473" spans="1:45" ht="15">
      <c r="A473" s="253"/>
      <c r="B473" s="155" t="s">
        <v>34</v>
      </c>
      <c r="C473" s="28" t="s">
        <v>12</v>
      </c>
      <c r="D473" s="28">
        <f>D471+D469+D467+D465+D463+D461+D459+D457</f>
        <v>0</v>
      </c>
      <c r="E473" s="28">
        <f aca="true" t="shared" si="293" ref="E473:AG473">E471+E469+E467+E465+E463+E461+E459+E457</f>
        <v>0</v>
      </c>
      <c r="F473" s="28">
        <f t="shared" si="293"/>
        <v>0</v>
      </c>
      <c r="G473" s="28">
        <f t="shared" si="293"/>
        <v>0</v>
      </c>
      <c r="H473" s="28">
        <f t="shared" si="293"/>
        <v>1</v>
      </c>
      <c r="I473" s="28">
        <f t="shared" si="293"/>
        <v>0</v>
      </c>
      <c r="J473" s="28">
        <f t="shared" si="293"/>
        <v>2</v>
      </c>
      <c r="K473" s="28">
        <f t="shared" si="293"/>
        <v>0</v>
      </c>
      <c r="L473" s="28">
        <f t="shared" si="293"/>
        <v>1</v>
      </c>
      <c r="M473" s="28">
        <f t="shared" si="293"/>
        <v>0</v>
      </c>
      <c r="N473" s="28">
        <f t="shared" si="293"/>
        <v>6</v>
      </c>
      <c r="O473" s="28">
        <f t="shared" si="293"/>
        <v>2</v>
      </c>
      <c r="P473" s="28">
        <v>1</v>
      </c>
      <c r="Q473" s="28">
        <f t="shared" si="293"/>
        <v>2</v>
      </c>
      <c r="R473" s="28">
        <f t="shared" si="293"/>
        <v>0</v>
      </c>
      <c r="S473" s="28">
        <f t="shared" si="293"/>
        <v>0</v>
      </c>
      <c r="T473" s="28">
        <f t="shared" si="293"/>
        <v>0</v>
      </c>
      <c r="U473" s="28">
        <f t="shared" si="293"/>
        <v>0</v>
      </c>
      <c r="V473" s="28">
        <f t="shared" si="293"/>
        <v>1</v>
      </c>
      <c r="W473" s="28">
        <f t="shared" si="293"/>
        <v>0</v>
      </c>
      <c r="X473" s="28">
        <f t="shared" si="293"/>
        <v>0</v>
      </c>
      <c r="Y473" s="28">
        <f t="shared" si="293"/>
        <v>0</v>
      </c>
      <c r="Z473" s="28">
        <f t="shared" si="293"/>
        <v>0</v>
      </c>
      <c r="AA473" s="28">
        <f t="shared" si="293"/>
        <v>0</v>
      </c>
      <c r="AB473" s="28">
        <f t="shared" si="293"/>
        <v>0</v>
      </c>
      <c r="AC473" s="28">
        <f t="shared" si="293"/>
        <v>0</v>
      </c>
      <c r="AD473" s="28">
        <f t="shared" si="293"/>
        <v>0</v>
      </c>
      <c r="AE473" s="28">
        <f t="shared" si="293"/>
        <v>0</v>
      </c>
      <c r="AF473" s="28">
        <f t="shared" si="293"/>
        <v>0</v>
      </c>
      <c r="AG473" s="28">
        <f t="shared" si="293"/>
        <v>0</v>
      </c>
      <c r="AH473" s="27">
        <f t="shared" si="285"/>
        <v>12</v>
      </c>
      <c r="AI473" s="27">
        <f t="shared" si="286"/>
        <v>4</v>
      </c>
      <c r="AJ473" s="27">
        <f t="shared" si="287"/>
        <v>16</v>
      </c>
      <c r="AM473">
        <v>12</v>
      </c>
      <c r="AN473">
        <v>4</v>
      </c>
      <c r="AO473">
        <v>16</v>
      </c>
      <c r="AQ473">
        <f t="shared" si="289"/>
        <v>0</v>
      </c>
      <c r="AR473">
        <f t="shared" si="290"/>
        <v>0</v>
      </c>
      <c r="AS473">
        <f t="shared" si="291"/>
        <v>0</v>
      </c>
    </row>
    <row r="474" spans="1:45" ht="15">
      <c r="A474" s="254"/>
      <c r="B474" s="156"/>
      <c r="C474" s="28" t="s">
        <v>13</v>
      </c>
      <c r="D474" s="28">
        <f>D472+D470+D468+D466+D464+D462+D460+D458</f>
        <v>0</v>
      </c>
      <c r="E474" s="28">
        <f aca="true" t="shared" si="294" ref="E474:AG474">E472+E470+E468+E466+E464+E462+E460+E458</f>
        <v>0</v>
      </c>
      <c r="F474" s="28">
        <f t="shared" si="294"/>
        <v>0</v>
      </c>
      <c r="G474" s="28">
        <f t="shared" si="294"/>
        <v>0</v>
      </c>
      <c r="H474" s="28">
        <f t="shared" si="294"/>
        <v>0</v>
      </c>
      <c r="I474" s="28">
        <f t="shared" si="294"/>
        <v>0</v>
      </c>
      <c r="J474" s="28">
        <f t="shared" si="294"/>
        <v>0</v>
      </c>
      <c r="K474" s="28">
        <f t="shared" si="294"/>
        <v>0</v>
      </c>
      <c r="L474" s="28">
        <f t="shared" si="294"/>
        <v>0</v>
      </c>
      <c r="M474" s="28">
        <f t="shared" si="294"/>
        <v>0</v>
      </c>
      <c r="N474" s="28">
        <f t="shared" si="294"/>
        <v>0</v>
      </c>
      <c r="O474" s="28">
        <f t="shared" si="294"/>
        <v>0</v>
      </c>
      <c r="P474" s="28">
        <f t="shared" si="294"/>
        <v>0</v>
      </c>
      <c r="Q474" s="28">
        <f t="shared" si="294"/>
        <v>0</v>
      </c>
      <c r="R474" s="28">
        <f t="shared" si="294"/>
        <v>0</v>
      </c>
      <c r="S474" s="28">
        <f t="shared" si="294"/>
        <v>0</v>
      </c>
      <c r="T474" s="28">
        <f t="shared" si="294"/>
        <v>0</v>
      </c>
      <c r="U474" s="28">
        <f t="shared" si="294"/>
        <v>0</v>
      </c>
      <c r="V474" s="28">
        <f t="shared" si="294"/>
        <v>0</v>
      </c>
      <c r="W474" s="28">
        <f t="shared" si="294"/>
        <v>0</v>
      </c>
      <c r="X474" s="28">
        <f t="shared" si="294"/>
        <v>0</v>
      </c>
      <c r="Y474" s="28">
        <f t="shared" si="294"/>
        <v>0</v>
      </c>
      <c r="Z474" s="28">
        <f t="shared" si="294"/>
        <v>0</v>
      </c>
      <c r="AA474" s="28">
        <f t="shared" si="294"/>
        <v>0</v>
      </c>
      <c r="AB474" s="28">
        <f t="shared" si="294"/>
        <v>0</v>
      </c>
      <c r="AC474" s="28">
        <f t="shared" si="294"/>
        <v>0</v>
      </c>
      <c r="AD474" s="28">
        <f t="shared" si="294"/>
        <v>0</v>
      </c>
      <c r="AE474" s="28">
        <f t="shared" si="294"/>
        <v>0</v>
      </c>
      <c r="AF474" s="28">
        <f t="shared" si="294"/>
        <v>0</v>
      </c>
      <c r="AG474" s="28">
        <f t="shared" si="294"/>
        <v>0</v>
      </c>
      <c r="AH474" s="27">
        <f t="shared" si="285"/>
        <v>0</v>
      </c>
      <c r="AI474" s="27">
        <f t="shared" si="286"/>
        <v>0</v>
      </c>
      <c r="AJ474" s="27">
        <f t="shared" si="287"/>
        <v>0</v>
      </c>
      <c r="AM474">
        <v>0</v>
      </c>
      <c r="AN474">
        <v>0</v>
      </c>
      <c r="AO474">
        <v>0</v>
      </c>
      <c r="AQ474">
        <f t="shared" si="289"/>
        <v>0</v>
      </c>
      <c r="AR474">
        <f t="shared" si="290"/>
        <v>0</v>
      </c>
      <c r="AS474">
        <f t="shared" si="291"/>
        <v>0</v>
      </c>
    </row>
    <row r="475" spans="1:45" ht="15">
      <c r="A475" s="181" t="s">
        <v>37</v>
      </c>
      <c r="B475" s="249" t="s">
        <v>123</v>
      </c>
      <c r="C475" s="13" t="s">
        <v>12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2</v>
      </c>
      <c r="K475" s="13">
        <v>0</v>
      </c>
      <c r="L475" s="13">
        <v>0</v>
      </c>
      <c r="M475" s="13">
        <v>0</v>
      </c>
      <c r="N475" s="13">
        <v>1</v>
      </c>
      <c r="O475" s="13">
        <v>0</v>
      </c>
      <c r="P475" s="13">
        <v>2</v>
      </c>
      <c r="Q475" s="13">
        <v>0</v>
      </c>
      <c r="R475" s="13">
        <v>0</v>
      </c>
      <c r="S475" s="13">
        <v>0</v>
      </c>
      <c r="T475" s="13">
        <v>1</v>
      </c>
      <c r="U475" s="13">
        <v>0</v>
      </c>
      <c r="V475" s="13">
        <v>0</v>
      </c>
      <c r="W475" s="13">
        <v>0</v>
      </c>
      <c r="X475" s="13">
        <v>1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27">
        <f t="shared" si="285"/>
        <v>7</v>
      </c>
      <c r="AI475" s="27">
        <f t="shared" si="286"/>
        <v>0</v>
      </c>
      <c r="AJ475" s="27">
        <f t="shared" si="287"/>
        <v>7</v>
      </c>
      <c r="AM475">
        <v>7</v>
      </c>
      <c r="AN475">
        <v>0</v>
      </c>
      <c r="AO475">
        <v>7</v>
      </c>
      <c r="AQ475">
        <f t="shared" si="289"/>
        <v>0</v>
      </c>
      <c r="AR475">
        <f t="shared" si="290"/>
        <v>0</v>
      </c>
      <c r="AS475">
        <f t="shared" si="291"/>
        <v>0</v>
      </c>
    </row>
    <row r="476" spans="1:45" ht="15">
      <c r="A476" s="182"/>
      <c r="B476" s="250"/>
      <c r="C476" s="13" t="s">
        <v>13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27">
        <f t="shared" si="285"/>
        <v>0</v>
      </c>
      <c r="AI476" s="27">
        <f t="shared" si="286"/>
        <v>0</v>
      </c>
      <c r="AJ476" s="27">
        <f t="shared" si="287"/>
        <v>0</v>
      </c>
      <c r="AM476">
        <v>0</v>
      </c>
      <c r="AN476">
        <v>0</v>
      </c>
      <c r="AO476">
        <v>0</v>
      </c>
      <c r="AQ476">
        <f t="shared" si="289"/>
        <v>0</v>
      </c>
      <c r="AR476">
        <f t="shared" si="290"/>
        <v>0</v>
      </c>
      <c r="AS476">
        <f t="shared" si="291"/>
        <v>0</v>
      </c>
    </row>
    <row r="477" spans="1:45" ht="15">
      <c r="A477" s="182"/>
      <c r="B477" s="249" t="s">
        <v>23</v>
      </c>
      <c r="C477" s="13" t="s">
        <v>12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2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27">
        <f t="shared" si="285"/>
        <v>2</v>
      </c>
      <c r="AI477" s="27">
        <f t="shared" si="286"/>
        <v>0</v>
      </c>
      <c r="AJ477" s="27">
        <f t="shared" si="287"/>
        <v>2</v>
      </c>
      <c r="AM477">
        <v>2</v>
      </c>
      <c r="AN477">
        <v>0</v>
      </c>
      <c r="AO477">
        <v>2</v>
      </c>
      <c r="AQ477">
        <f t="shared" si="289"/>
        <v>0</v>
      </c>
      <c r="AR477">
        <f t="shared" si="290"/>
        <v>0</v>
      </c>
      <c r="AS477">
        <f t="shared" si="291"/>
        <v>0</v>
      </c>
    </row>
    <row r="478" spans="1:45" ht="15">
      <c r="A478" s="182"/>
      <c r="B478" s="250"/>
      <c r="C478" s="13" t="s">
        <v>13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27">
        <f t="shared" si="285"/>
        <v>0</v>
      </c>
      <c r="AI478" s="27">
        <f t="shared" si="286"/>
        <v>0</v>
      </c>
      <c r="AJ478" s="27">
        <f t="shared" si="287"/>
        <v>0</v>
      </c>
      <c r="AM478">
        <v>0</v>
      </c>
      <c r="AN478">
        <v>0</v>
      </c>
      <c r="AO478">
        <v>0</v>
      </c>
      <c r="AQ478">
        <f t="shared" si="289"/>
        <v>0</v>
      </c>
      <c r="AR478">
        <f t="shared" si="290"/>
        <v>0</v>
      </c>
      <c r="AS478">
        <f t="shared" si="291"/>
        <v>0</v>
      </c>
    </row>
    <row r="479" spans="1:45" ht="15">
      <c r="A479" s="182"/>
      <c r="B479" s="249" t="s">
        <v>124</v>
      </c>
      <c r="C479" s="13" t="s">
        <v>12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1</v>
      </c>
      <c r="M479" s="13">
        <v>0</v>
      </c>
      <c r="N479" s="13">
        <v>0</v>
      </c>
      <c r="O479" s="13">
        <v>0</v>
      </c>
      <c r="P479" s="13">
        <v>1</v>
      </c>
      <c r="Q479" s="13">
        <v>1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1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27">
        <f t="shared" si="285"/>
        <v>3</v>
      </c>
      <c r="AI479" s="27">
        <f t="shared" si="286"/>
        <v>1</v>
      </c>
      <c r="AJ479" s="27">
        <f t="shared" si="287"/>
        <v>4</v>
      </c>
      <c r="AM479">
        <v>3</v>
      </c>
      <c r="AN479">
        <v>1</v>
      </c>
      <c r="AO479">
        <v>4</v>
      </c>
      <c r="AQ479">
        <f t="shared" si="289"/>
        <v>0</v>
      </c>
      <c r="AR479">
        <f t="shared" si="290"/>
        <v>0</v>
      </c>
      <c r="AS479">
        <f t="shared" si="291"/>
        <v>0</v>
      </c>
    </row>
    <row r="480" spans="1:45" ht="15">
      <c r="A480" s="182"/>
      <c r="B480" s="250"/>
      <c r="C480" s="13" t="s">
        <v>13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27">
        <f t="shared" si="285"/>
        <v>0</v>
      </c>
      <c r="AI480" s="27">
        <f t="shared" si="286"/>
        <v>0</v>
      </c>
      <c r="AJ480" s="27">
        <f t="shared" si="287"/>
        <v>0</v>
      </c>
      <c r="AM480">
        <v>0</v>
      </c>
      <c r="AN480">
        <v>0</v>
      </c>
      <c r="AO480">
        <v>0</v>
      </c>
      <c r="AQ480">
        <f t="shared" si="289"/>
        <v>0</v>
      </c>
      <c r="AR480">
        <f t="shared" si="290"/>
        <v>0</v>
      </c>
      <c r="AS480">
        <f t="shared" si="291"/>
        <v>0</v>
      </c>
    </row>
    <row r="481" spans="1:45" ht="15">
      <c r="A481" s="182"/>
      <c r="B481" s="155" t="s">
        <v>34</v>
      </c>
      <c r="C481" s="28" t="s">
        <v>12</v>
      </c>
      <c r="D481" s="28">
        <f>D479+D477+D475</f>
        <v>0</v>
      </c>
      <c r="E481" s="28">
        <f aca="true" t="shared" si="295" ref="E481:AG481">E479+E477+E475</f>
        <v>0</v>
      </c>
      <c r="F481" s="28">
        <f t="shared" si="295"/>
        <v>0</v>
      </c>
      <c r="G481" s="28">
        <f t="shared" si="295"/>
        <v>0</v>
      </c>
      <c r="H481" s="28">
        <f t="shared" si="295"/>
        <v>0</v>
      </c>
      <c r="I481" s="28">
        <f t="shared" si="295"/>
        <v>0</v>
      </c>
      <c r="J481" s="28">
        <f t="shared" si="295"/>
        <v>2</v>
      </c>
      <c r="K481" s="28">
        <f t="shared" si="295"/>
        <v>0</v>
      </c>
      <c r="L481" s="28">
        <f t="shared" si="295"/>
        <v>1</v>
      </c>
      <c r="M481" s="28">
        <f t="shared" si="295"/>
        <v>0</v>
      </c>
      <c r="N481" s="28">
        <f t="shared" si="295"/>
        <v>1</v>
      </c>
      <c r="O481" s="28">
        <f t="shared" si="295"/>
        <v>0</v>
      </c>
      <c r="P481" s="28">
        <f t="shared" si="295"/>
        <v>5</v>
      </c>
      <c r="Q481" s="28">
        <f t="shared" si="295"/>
        <v>1</v>
      </c>
      <c r="R481" s="28">
        <f t="shared" si="295"/>
        <v>0</v>
      </c>
      <c r="S481" s="28">
        <f t="shared" si="295"/>
        <v>0</v>
      </c>
      <c r="T481" s="28">
        <f t="shared" si="295"/>
        <v>1</v>
      </c>
      <c r="U481" s="28">
        <f t="shared" si="295"/>
        <v>0</v>
      </c>
      <c r="V481" s="28">
        <f t="shared" si="295"/>
        <v>0</v>
      </c>
      <c r="W481" s="28">
        <f t="shared" si="295"/>
        <v>0</v>
      </c>
      <c r="X481" s="28">
        <f t="shared" si="295"/>
        <v>1</v>
      </c>
      <c r="Y481" s="28">
        <f t="shared" si="295"/>
        <v>0</v>
      </c>
      <c r="Z481" s="28">
        <f t="shared" si="295"/>
        <v>0</v>
      </c>
      <c r="AA481" s="28">
        <f t="shared" si="295"/>
        <v>0</v>
      </c>
      <c r="AB481" s="28">
        <f t="shared" si="295"/>
        <v>1</v>
      </c>
      <c r="AC481" s="28">
        <f t="shared" si="295"/>
        <v>0</v>
      </c>
      <c r="AD481" s="28">
        <f t="shared" si="295"/>
        <v>0</v>
      </c>
      <c r="AE481" s="28">
        <f t="shared" si="295"/>
        <v>0</v>
      </c>
      <c r="AF481" s="28">
        <f t="shared" si="295"/>
        <v>0</v>
      </c>
      <c r="AG481" s="28">
        <f t="shared" si="295"/>
        <v>0</v>
      </c>
      <c r="AH481" s="27">
        <f t="shared" si="285"/>
        <v>12</v>
      </c>
      <c r="AI481" s="27">
        <f t="shared" si="286"/>
        <v>1</v>
      </c>
      <c r="AJ481" s="27">
        <f t="shared" si="287"/>
        <v>13</v>
      </c>
      <c r="AM481">
        <v>12</v>
      </c>
      <c r="AN481">
        <v>1</v>
      </c>
      <c r="AO481">
        <v>13</v>
      </c>
      <c r="AQ481">
        <f t="shared" si="289"/>
        <v>0</v>
      </c>
      <c r="AR481">
        <f t="shared" si="290"/>
        <v>0</v>
      </c>
      <c r="AS481">
        <f t="shared" si="291"/>
        <v>0</v>
      </c>
    </row>
    <row r="482" spans="1:45" ht="15">
      <c r="A482" s="183"/>
      <c r="B482" s="156"/>
      <c r="C482" s="28" t="s">
        <v>13</v>
      </c>
      <c r="D482" s="28">
        <f>D480+D478+D476</f>
        <v>0</v>
      </c>
      <c r="E482" s="28">
        <f aca="true" t="shared" si="296" ref="E482:AG482">E480+E478+E476</f>
        <v>0</v>
      </c>
      <c r="F482" s="28">
        <f t="shared" si="296"/>
        <v>0</v>
      </c>
      <c r="G482" s="28">
        <f t="shared" si="296"/>
        <v>0</v>
      </c>
      <c r="H482" s="28">
        <f t="shared" si="296"/>
        <v>0</v>
      </c>
      <c r="I482" s="28">
        <f t="shared" si="296"/>
        <v>0</v>
      </c>
      <c r="J482" s="28">
        <f t="shared" si="296"/>
        <v>0</v>
      </c>
      <c r="K482" s="28">
        <f t="shared" si="296"/>
        <v>0</v>
      </c>
      <c r="L482" s="28">
        <f t="shared" si="296"/>
        <v>0</v>
      </c>
      <c r="M482" s="28">
        <f t="shared" si="296"/>
        <v>0</v>
      </c>
      <c r="N482" s="28">
        <f t="shared" si="296"/>
        <v>0</v>
      </c>
      <c r="O482" s="28">
        <f t="shared" si="296"/>
        <v>0</v>
      </c>
      <c r="P482" s="28">
        <f t="shared" si="296"/>
        <v>0</v>
      </c>
      <c r="Q482" s="28">
        <f t="shared" si="296"/>
        <v>0</v>
      </c>
      <c r="R482" s="28">
        <f t="shared" si="296"/>
        <v>0</v>
      </c>
      <c r="S482" s="28">
        <f t="shared" si="296"/>
        <v>0</v>
      </c>
      <c r="T482" s="28">
        <f t="shared" si="296"/>
        <v>0</v>
      </c>
      <c r="U482" s="28">
        <f t="shared" si="296"/>
        <v>0</v>
      </c>
      <c r="V482" s="28">
        <f t="shared" si="296"/>
        <v>0</v>
      </c>
      <c r="W482" s="28">
        <f t="shared" si="296"/>
        <v>0</v>
      </c>
      <c r="X482" s="28">
        <f t="shared" si="296"/>
        <v>0</v>
      </c>
      <c r="Y482" s="28">
        <f t="shared" si="296"/>
        <v>0</v>
      </c>
      <c r="Z482" s="28">
        <f t="shared" si="296"/>
        <v>0</v>
      </c>
      <c r="AA482" s="28">
        <f t="shared" si="296"/>
        <v>0</v>
      </c>
      <c r="AB482" s="28">
        <f t="shared" si="296"/>
        <v>0</v>
      </c>
      <c r="AC482" s="28">
        <f t="shared" si="296"/>
        <v>0</v>
      </c>
      <c r="AD482" s="28">
        <f t="shared" si="296"/>
        <v>0</v>
      </c>
      <c r="AE482" s="28">
        <f t="shared" si="296"/>
        <v>0</v>
      </c>
      <c r="AF482" s="28">
        <f t="shared" si="296"/>
        <v>0</v>
      </c>
      <c r="AG482" s="28">
        <f t="shared" si="296"/>
        <v>0</v>
      </c>
      <c r="AH482" s="27">
        <f t="shared" si="285"/>
        <v>0</v>
      </c>
      <c r="AI482" s="27">
        <f t="shared" si="286"/>
        <v>0</v>
      </c>
      <c r="AJ482" s="27">
        <f t="shared" si="287"/>
        <v>0</v>
      </c>
      <c r="AM482">
        <v>0</v>
      </c>
      <c r="AN482">
        <v>0</v>
      </c>
      <c r="AO482">
        <v>0</v>
      </c>
      <c r="AQ482">
        <f t="shared" si="289"/>
        <v>0</v>
      </c>
      <c r="AR482">
        <f t="shared" si="290"/>
        <v>0</v>
      </c>
      <c r="AS482">
        <f t="shared" si="291"/>
        <v>0</v>
      </c>
    </row>
    <row r="483" spans="1:45" ht="15">
      <c r="A483" s="251" t="s">
        <v>125</v>
      </c>
      <c r="B483" s="170"/>
      <c r="C483" s="12" t="s">
        <v>12</v>
      </c>
      <c r="D483" s="13">
        <v>1</v>
      </c>
      <c r="E483" s="13">
        <v>2</v>
      </c>
      <c r="F483" s="13">
        <v>0</v>
      </c>
      <c r="G483" s="13">
        <v>0</v>
      </c>
      <c r="H483" s="13">
        <v>0</v>
      </c>
      <c r="I483" s="13">
        <v>0</v>
      </c>
      <c r="J483" s="13">
        <v>1</v>
      </c>
      <c r="K483" s="13">
        <v>0</v>
      </c>
      <c r="L483" s="13">
        <v>4</v>
      </c>
      <c r="M483" s="13">
        <v>2</v>
      </c>
      <c r="N483" s="13">
        <v>21</v>
      </c>
      <c r="O483" s="13">
        <v>14</v>
      </c>
      <c r="P483" s="13">
        <v>3</v>
      </c>
      <c r="Q483" s="13">
        <v>5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27">
        <f t="shared" si="285"/>
        <v>30</v>
      </c>
      <c r="AI483" s="27">
        <f t="shared" si="286"/>
        <v>23</v>
      </c>
      <c r="AJ483" s="27">
        <f t="shared" si="287"/>
        <v>53</v>
      </c>
      <c r="AM483">
        <v>30</v>
      </c>
      <c r="AN483">
        <v>23</v>
      </c>
      <c r="AO483">
        <v>53</v>
      </c>
      <c r="AQ483">
        <f t="shared" si="289"/>
        <v>0</v>
      </c>
      <c r="AR483">
        <f t="shared" si="290"/>
        <v>0</v>
      </c>
      <c r="AS483">
        <f t="shared" si="291"/>
        <v>0</v>
      </c>
    </row>
    <row r="484" spans="1:45" ht="15">
      <c r="A484" s="171"/>
      <c r="B484" s="172"/>
      <c r="C484" s="12" t="s">
        <v>13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27">
        <f t="shared" si="285"/>
        <v>0</v>
      </c>
      <c r="AI484" s="27">
        <f t="shared" si="286"/>
        <v>0</v>
      </c>
      <c r="AJ484" s="27">
        <f t="shared" si="287"/>
        <v>0</v>
      </c>
      <c r="AM484">
        <v>0</v>
      </c>
      <c r="AN484">
        <v>0</v>
      </c>
      <c r="AO484">
        <v>0</v>
      </c>
      <c r="AQ484">
        <f t="shared" si="289"/>
        <v>0</v>
      </c>
      <c r="AR484">
        <f t="shared" si="290"/>
        <v>0</v>
      </c>
      <c r="AS484">
        <f t="shared" si="291"/>
        <v>0</v>
      </c>
    </row>
    <row r="485" spans="1:45" ht="15">
      <c r="A485" s="247" t="s">
        <v>127</v>
      </c>
      <c r="B485" s="170"/>
      <c r="C485" s="13" t="s">
        <v>12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27">
        <f t="shared" si="285"/>
        <v>0</v>
      </c>
      <c r="AI485" s="27">
        <f t="shared" si="286"/>
        <v>0</v>
      </c>
      <c r="AJ485" s="27">
        <f t="shared" si="287"/>
        <v>0</v>
      </c>
      <c r="AM485">
        <v>0</v>
      </c>
      <c r="AN485">
        <v>0</v>
      </c>
      <c r="AO485">
        <v>0</v>
      </c>
      <c r="AQ485">
        <f t="shared" si="289"/>
        <v>0</v>
      </c>
      <c r="AR485">
        <f t="shared" si="290"/>
        <v>0</v>
      </c>
      <c r="AS485">
        <f t="shared" si="291"/>
        <v>0</v>
      </c>
    </row>
    <row r="486" spans="1:45" ht="15">
      <c r="A486" s="248"/>
      <c r="B486" s="172"/>
      <c r="C486" s="13" t="s">
        <v>13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27">
        <f t="shared" si="285"/>
        <v>0</v>
      </c>
      <c r="AI486" s="27">
        <f t="shared" si="286"/>
        <v>0</v>
      </c>
      <c r="AJ486" s="27">
        <f t="shared" si="287"/>
        <v>0</v>
      </c>
      <c r="AM486">
        <v>0</v>
      </c>
      <c r="AN486">
        <v>0</v>
      </c>
      <c r="AO486">
        <v>0</v>
      </c>
      <c r="AQ486">
        <f t="shared" si="289"/>
        <v>0</v>
      </c>
      <c r="AR486">
        <f t="shared" si="290"/>
        <v>0</v>
      </c>
      <c r="AS486">
        <f t="shared" si="291"/>
        <v>0</v>
      </c>
    </row>
    <row r="487" spans="1:45" ht="15">
      <c r="A487" s="165" t="s">
        <v>42</v>
      </c>
      <c r="B487" s="186" t="s">
        <v>43</v>
      </c>
      <c r="C487" s="12" t="s">
        <v>12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1</v>
      </c>
      <c r="J487" s="13">
        <v>0</v>
      </c>
      <c r="K487" s="13">
        <v>0</v>
      </c>
      <c r="L487" s="13">
        <v>0</v>
      </c>
      <c r="M487" s="13">
        <v>0</v>
      </c>
      <c r="N487" s="13">
        <v>3</v>
      </c>
      <c r="O487" s="13">
        <v>3</v>
      </c>
      <c r="P487" s="13">
        <v>0</v>
      </c>
      <c r="Q487" s="13">
        <v>3</v>
      </c>
      <c r="R487" s="13">
        <v>0</v>
      </c>
      <c r="S487" s="13">
        <v>0</v>
      </c>
      <c r="T487" s="13">
        <v>0</v>
      </c>
      <c r="U487" s="13">
        <v>0</v>
      </c>
      <c r="V487" s="13">
        <v>1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27">
        <f t="shared" si="285"/>
        <v>4</v>
      </c>
      <c r="AI487" s="27">
        <f t="shared" si="286"/>
        <v>7</v>
      </c>
      <c r="AJ487" s="27">
        <f t="shared" si="287"/>
        <v>11</v>
      </c>
      <c r="AM487">
        <v>4</v>
      </c>
      <c r="AN487">
        <v>7</v>
      </c>
      <c r="AO487">
        <v>11</v>
      </c>
      <c r="AQ487">
        <f t="shared" si="289"/>
        <v>0</v>
      </c>
      <c r="AR487">
        <f t="shared" si="290"/>
        <v>0</v>
      </c>
      <c r="AS487">
        <f t="shared" si="291"/>
        <v>0</v>
      </c>
    </row>
    <row r="488" spans="1:45" ht="15">
      <c r="A488" s="165"/>
      <c r="B488" s="187"/>
      <c r="C488" s="12" t="s">
        <v>13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27">
        <f t="shared" si="285"/>
        <v>0</v>
      </c>
      <c r="AI488" s="27">
        <f t="shared" si="286"/>
        <v>0</v>
      </c>
      <c r="AJ488" s="27">
        <f t="shared" si="287"/>
        <v>0</v>
      </c>
      <c r="AM488">
        <v>0</v>
      </c>
      <c r="AN488">
        <v>0</v>
      </c>
      <c r="AO488">
        <v>0</v>
      </c>
      <c r="AQ488">
        <f t="shared" si="289"/>
        <v>0</v>
      </c>
      <c r="AR488">
        <f t="shared" si="290"/>
        <v>0</v>
      </c>
      <c r="AS488">
        <f t="shared" si="291"/>
        <v>0</v>
      </c>
    </row>
    <row r="489" spans="1:45" ht="15">
      <c r="A489" s="165"/>
      <c r="B489" s="186" t="s">
        <v>44</v>
      </c>
      <c r="C489" s="12" t="s">
        <v>12</v>
      </c>
      <c r="D489" s="13">
        <v>0</v>
      </c>
      <c r="E489" s="13">
        <v>2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2</v>
      </c>
      <c r="O489" s="13">
        <v>4</v>
      </c>
      <c r="P489" s="13">
        <v>1</v>
      </c>
      <c r="Q489" s="13">
        <v>2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27">
        <f t="shared" si="285"/>
        <v>3</v>
      </c>
      <c r="AI489" s="27">
        <f t="shared" si="286"/>
        <v>8</v>
      </c>
      <c r="AJ489" s="27">
        <f t="shared" si="287"/>
        <v>11</v>
      </c>
      <c r="AM489">
        <v>3</v>
      </c>
      <c r="AN489">
        <v>8</v>
      </c>
      <c r="AO489">
        <v>11</v>
      </c>
      <c r="AQ489">
        <f t="shared" si="289"/>
        <v>0</v>
      </c>
      <c r="AR489">
        <f t="shared" si="290"/>
        <v>0</v>
      </c>
      <c r="AS489">
        <f t="shared" si="291"/>
        <v>0</v>
      </c>
    </row>
    <row r="490" spans="1:45" ht="15">
      <c r="A490" s="165"/>
      <c r="B490" s="187"/>
      <c r="C490" s="12" t="s">
        <v>13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27">
        <f t="shared" si="285"/>
        <v>0</v>
      </c>
      <c r="AI490" s="27">
        <f t="shared" si="286"/>
        <v>0</v>
      </c>
      <c r="AJ490" s="27">
        <f t="shared" si="287"/>
        <v>0</v>
      </c>
      <c r="AM490">
        <v>0</v>
      </c>
      <c r="AN490">
        <v>0</v>
      </c>
      <c r="AO490">
        <v>0</v>
      </c>
      <c r="AQ490">
        <f t="shared" si="289"/>
        <v>0</v>
      </c>
      <c r="AR490">
        <f t="shared" si="290"/>
        <v>0</v>
      </c>
      <c r="AS490">
        <f t="shared" si="291"/>
        <v>0</v>
      </c>
    </row>
    <row r="491" spans="1:45" ht="15">
      <c r="A491" s="165"/>
      <c r="B491" s="186" t="s">
        <v>45</v>
      </c>
      <c r="C491" s="12" t="s">
        <v>12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27">
        <f t="shared" si="285"/>
        <v>0</v>
      </c>
      <c r="AI491" s="27">
        <f t="shared" si="286"/>
        <v>0</v>
      </c>
      <c r="AJ491" s="27">
        <f t="shared" si="287"/>
        <v>0</v>
      </c>
      <c r="AM491">
        <v>0</v>
      </c>
      <c r="AN491">
        <v>0</v>
      </c>
      <c r="AO491">
        <v>0</v>
      </c>
      <c r="AQ491">
        <f t="shared" si="289"/>
        <v>0</v>
      </c>
      <c r="AR491">
        <f t="shared" si="290"/>
        <v>0</v>
      </c>
      <c r="AS491">
        <f t="shared" si="291"/>
        <v>0</v>
      </c>
    </row>
    <row r="492" spans="1:45" ht="15">
      <c r="A492" s="165"/>
      <c r="B492" s="187"/>
      <c r="C492" s="12" t="s">
        <v>13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27">
        <f t="shared" si="285"/>
        <v>0</v>
      </c>
      <c r="AI492" s="27">
        <f t="shared" si="286"/>
        <v>0</v>
      </c>
      <c r="AJ492" s="27">
        <f t="shared" si="287"/>
        <v>0</v>
      </c>
      <c r="AM492">
        <v>0</v>
      </c>
      <c r="AN492">
        <v>0</v>
      </c>
      <c r="AO492">
        <v>0</v>
      </c>
      <c r="AQ492">
        <f t="shared" si="289"/>
        <v>0</v>
      </c>
      <c r="AR492">
        <f t="shared" si="290"/>
        <v>0</v>
      </c>
      <c r="AS492">
        <f t="shared" si="291"/>
        <v>0</v>
      </c>
    </row>
    <row r="493" spans="1:45" ht="15">
      <c r="A493" s="165"/>
      <c r="B493" s="186" t="s">
        <v>221</v>
      </c>
      <c r="C493" s="12" t="s">
        <v>12</v>
      </c>
      <c r="D493" s="13">
        <v>1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3</v>
      </c>
      <c r="O493" s="13">
        <v>2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27">
        <f t="shared" si="285"/>
        <v>4</v>
      </c>
      <c r="AI493" s="27">
        <f t="shared" si="286"/>
        <v>2</v>
      </c>
      <c r="AJ493" s="27">
        <f t="shared" si="287"/>
        <v>6</v>
      </c>
      <c r="AM493">
        <v>4</v>
      </c>
      <c r="AN493">
        <v>2</v>
      </c>
      <c r="AO493">
        <v>6</v>
      </c>
      <c r="AQ493">
        <f t="shared" si="289"/>
        <v>0</v>
      </c>
      <c r="AR493">
        <f t="shared" si="290"/>
        <v>0</v>
      </c>
      <c r="AS493">
        <f t="shared" si="291"/>
        <v>0</v>
      </c>
    </row>
    <row r="494" spans="1:45" ht="15">
      <c r="A494" s="165"/>
      <c r="B494" s="187"/>
      <c r="C494" s="12" t="s">
        <v>13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27">
        <f t="shared" si="285"/>
        <v>0</v>
      </c>
      <c r="AI494" s="27">
        <f t="shared" si="286"/>
        <v>0</v>
      </c>
      <c r="AJ494" s="27">
        <f t="shared" si="287"/>
        <v>0</v>
      </c>
      <c r="AM494">
        <v>0</v>
      </c>
      <c r="AN494">
        <v>0</v>
      </c>
      <c r="AO494">
        <v>0</v>
      </c>
      <c r="AQ494">
        <f t="shared" si="289"/>
        <v>0</v>
      </c>
      <c r="AR494">
        <f t="shared" si="290"/>
        <v>0</v>
      </c>
      <c r="AS494">
        <f t="shared" si="291"/>
        <v>0</v>
      </c>
    </row>
    <row r="495" spans="1:45" ht="15">
      <c r="A495" s="165"/>
      <c r="B495" s="186" t="s">
        <v>222</v>
      </c>
      <c r="C495" s="12" t="s">
        <v>12</v>
      </c>
      <c r="D495" s="13">
        <v>1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2</v>
      </c>
      <c r="P495" s="13">
        <v>2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1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27">
        <f t="shared" si="285"/>
        <v>4</v>
      </c>
      <c r="AI495" s="27">
        <f t="shared" si="286"/>
        <v>2</v>
      </c>
      <c r="AJ495" s="27">
        <f t="shared" si="287"/>
        <v>6</v>
      </c>
      <c r="AM495">
        <v>4</v>
      </c>
      <c r="AN495">
        <v>2</v>
      </c>
      <c r="AO495">
        <v>6</v>
      </c>
      <c r="AQ495">
        <f t="shared" si="289"/>
        <v>0</v>
      </c>
      <c r="AR495">
        <f t="shared" si="290"/>
        <v>0</v>
      </c>
      <c r="AS495">
        <f t="shared" si="291"/>
        <v>0</v>
      </c>
    </row>
    <row r="496" spans="1:45" ht="15">
      <c r="A496" s="165"/>
      <c r="B496" s="187"/>
      <c r="C496" s="12" t="s">
        <v>13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27">
        <f t="shared" si="285"/>
        <v>0</v>
      </c>
      <c r="AI496" s="27">
        <f t="shared" si="286"/>
        <v>0</v>
      </c>
      <c r="AJ496" s="27">
        <f t="shared" si="287"/>
        <v>0</v>
      </c>
      <c r="AM496">
        <v>0</v>
      </c>
      <c r="AN496">
        <v>0</v>
      </c>
      <c r="AO496">
        <v>0</v>
      </c>
      <c r="AQ496">
        <f t="shared" si="289"/>
        <v>0</v>
      </c>
      <c r="AR496">
        <f t="shared" si="290"/>
        <v>0</v>
      </c>
      <c r="AS496">
        <f t="shared" si="291"/>
        <v>0</v>
      </c>
    </row>
    <row r="497" spans="1:45" ht="15">
      <c r="A497" s="165"/>
      <c r="B497" s="186" t="s">
        <v>223</v>
      </c>
      <c r="C497" s="12" t="s">
        <v>12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1</v>
      </c>
      <c r="O497" s="13">
        <v>1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27">
        <f t="shared" si="285"/>
        <v>1</v>
      </c>
      <c r="AI497" s="27">
        <f t="shared" si="286"/>
        <v>1</v>
      </c>
      <c r="AJ497" s="27">
        <f t="shared" si="287"/>
        <v>2</v>
      </c>
      <c r="AM497">
        <v>1</v>
      </c>
      <c r="AN497">
        <v>1</v>
      </c>
      <c r="AO497">
        <v>2</v>
      </c>
      <c r="AQ497">
        <f t="shared" si="289"/>
        <v>0</v>
      </c>
      <c r="AR497">
        <f t="shared" si="290"/>
        <v>0</v>
      </c>
      <c r="AS497">
        <f t="shared" si="291"/>
        <v>0</v>
      </c>
    </row>
    <row r="498" spans="1:45" ht="15">
      <c r="A498" s="165"/>
      <c r="B498" s="187"/>
      <c r="C498" s="12" t="s">
        <v>13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27">
        <f t="shared" si="285"/>
        <v>0</v>
      </c>
      <c r="AI498" s="27">
        <f t="shared" si="286"/>
        <v>0</v>
      </c>
      <c r="AJ498" s="27">
        <f t="shared" si="287"/>
        <v>0</v>
      </c>
      <c r="AM498">
        <v>0</v>
      </c>
      <c r="AN498">
        <v>0</v>
      </c>
      <c r="AO498">
        <v>0</v>
      </c>
      <c r="AQ498">
        <f t="shared" si="289"/>
        <v>0</v>
      </c>
      <c r="AR498">
        <f t="shared" si="290"/>
        <v>0</v>
      </c>
      <c r="AS498">
        <f t="shared" si="291"/>
        <v>0</v>
      </c>
    </row>
    <row r="499" spans="1:45" ht="15">
      <c r="A499" s="165"/>
      <c r="B499" s="186" t="s">
        <v>224</v>
      </c>
      <c r="C499" s="12" t="s">
        <v>12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2</v>
      </c>
      <c r="O499" s="13">
        <v>0</v>
      </c>
      <c r="P499" s="13">
        <v>1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27">
        <f t="shared" si="285"/>
        <v>4</v>
      </c>
      <c r="AI499" s="27">
        <f t="shared" si="286"/>
        <v>0</v>
      </c>
      <c r="AJ499" s="27">
        <f t="shared" si="287"/>
        <v>4</v>
      </c>
      <c r="AM499">
        <v>4</v>
      </c>
      <c r="AN499">
        <v>0</v>
      </c>
      <c r="AO499">
        <v>4</v>
      </c>
      <c r="AQ499">
        <f t="shared" si="289"/>
        <v>0</v>
      </c>
      <c r="AR499">
        <f t="shared" si="290"/>
        <v>0</v>
      </c>
      <c r="AS499">
        <f t="shared" si="291"/>
        <v>0</v>
      </c>
    </row>
    <row r="500" spans="1:45" ht="15">
      <c r="A500" s="165"/>
      <c r="B500" s="187"/>
      <c r="C500" s="12" t="s">
        <v>13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27">
        <f t="shared" si="285"/>
        <v>0</v>
      </c>
      <c r="AI500" s="27">
        <f t="shared" si="286"/>
        <v>0</v>
      </c>
      <c r="AJ500" s="27">
        <f t="shared" si="287"/>
        <v>0</v>
      </c>
      <c r="AM500">
        <v>0</v>
      </c>
      <c r="AN500">
        <v>0</v>
      </c>
      <c r="AO500">
        <v>0</v>
      </c>
      <c r="AQ500">
        <f t="shared" si="289"/>
        <v>0</v>
      </c>
      <c r="AR500">
        <f t="shared" si="290"/>
        <v>0</v>
      </c>
      <c r="AS500">
        <f t="shared" si="291"/>
        <v>0</v>
      </c>
    </row>
    <row r="501" spans="1:45" ht="15">
      <c r="A501" s="165"/>
      <c r="B501" s="259" t="s">
        <v>46</v>
      </c>
      <c r="C501" s="28" t="s">
        <v>12</v>
      </c>
      <c r="D501" s="28">
        <f>D499+D497+D495+D493+D491+D489+D487</f>
        <v>2</v>
      </c>
      <c r="E501" s="28">
        <f aca="true" t="shared" si="297" ref="E501:AG501">E499+E497+E495+E493+E491+E489+E487</f>
        <v>2</v>
      </c>
      <c r="F501" s="28">
        <f t="shared" si="297"/>
        <v>0</v>
      </c>
      <c r="G501" s="28">
        <f t="shared" si="297"/>
        <v>0</v>
      </c>
      <c r="H501" s="28">
        <f t="shared" si="297"/>
        <v>0</v>
      </c>
      <c r="I501" s="28">
        <f t="shared" si="297"/>
        <v>1</v>
      </c>
      <c r="J501" s="28">
        <f t="shared" si="297"/>
        <v>0</v>
      </c>
      <c r="K501" s="28">
        <f t="shared" si="297"/>
        <v>0</v>
      </c>
      <c r="L501" s="28">
        <f t="shared" si="297"/>
        <v>0</v>
      </c>
      <c r="M501" s="28">
        <f t="shared" si="297"/>
        <v>0</v>
      </c>
      <c r="N501" s="28">
        <f t="shared" si="297"/>
        <v>11</v>
      </c>
      <c r="O501" s="28">
        <f t="shared" si="297"/>
        <v>12</v>
      </c>
      <c r="P501" s="28">
        <f t="shared" si="297"/>
        <v>4</v>
      </c>
      <c r="Q501" s="28">
        <f t="shared" si="297"/>
        <v>5</v>
      </c>
      <c r="R501" s="28">
        <f t="shared" si="297"/>
        <v>0</v>
      </c>
      <c r="S501" s="28">
        <f t="shared" si="297"/>
        <v>0</v>
      </c>
      <c r="T501" s="28">
        <f t="shared" si="297"/>
        <v>0</v>
      </c>
      <c r="U501" s="28">
        <f t="shared" si="297"/>
        <v>0</v>
      </c>
      <c r="V501" s="28">
        <f t="shared" si="297"/>
        <v>2</v>
      </c>
      <c r="W501" s="28">
        <f t="shared" si="297"/>
        <v>0</v>
      </c>
      <c r="X501" s="28">
        <f t="shared" si="297"/>
        <v>0</v>
      </c>
      <c r="Y501" s="28">
        <f t="shared" si="297"/>
        <v>0</v>
      </c>
      <c r="Z501" s="28">
        <f t="shared" si="297"/>
        <v>1</v>
      </c>
      <c r="AA501" s="28">
        <f t="shared" si="297"/>
        <v>0</v>
      </c>
      <c r="AB501" s="28">
        <f t="shared" si="297"/>
        <v>0</v>
      </c>
      <c r="AC501" s="28">
        <f t="shared" si="297"/>
        <v>0</v>
      </c>
      <c r="AD501" s="28">
        <f t="shared" si="297"/>
        <v>0</v>
      </c>
      <c r="AE501" s="28">
        <f t="shared" si="297"/>
        <v>0</v>
      </c>
      <c r="AF501" s="28">
        <f t="shared" si="297"/>
        <v>0</v>
      </c>
      <c r="AG501" s="28">
        <f t="shared" si="297"/>
        <v>0</v>
      </c>
      <c r="AH501" s="27">
        <f t="shared" si="285"/>
        <v>20</v>
      </c>
      <c r="AI501" s="27">
        <f t="shared" si="286"/>
        <v>20</v>
      </c>
      <c r="AJ501" s="27">
        <f t="shared" si="287"/>
        <v>40</v>
      </c>
      <c r="AM501">
        <v>20</v>
      </c>
      <c r="AN501">
        <v>20</v>
      </c>
      <c r="AO501">
        <v>40</v>
      </c>
      <c r="AQ501">
        <f t="shared" si="289"/>
        <v>0</v>
      </c>
      <c r="AR501">
        <f t="shared" si="290"/>
        <v>0</v>
      </c>
      <c r="AS501">
        <f t="shared" si="291"/>
        <v>0</v>
      </c>
    </row>
    <row r="502" spans="1:45" ht="15">
      <c r="A502" s="165"/>
      <c r="B502" s="260"/>
      <c r="C502" s="28" t="s">
        <v>13</v>
      </c>
      <c r="D502" s="28">
        <f>D500+D498+D496+D494+D492+D490+D488</f>
        <v>0</v>
      </c>
      <c r="E502" s="28">
        <f aca="true" t="shared" si="298" ref="E502:AG502">E500+E498+E496+E494+E492+E490+E488</f>
        <v>0</v>
      </c>
      <c r="F502" s="28">
        <f t="shared" si="298"/>
        <v>0</v>
      </c>
      <c r="G502" s="28">
        <f t="shared" si="298"/>
        <v>0</v>
      </c>
      <c r="H502" s="28">
        <f t="shared" si="298"/>
        <v>0</v>
      </c>
      <c r="I502" s="28">
        <f t="shared" si="298"/>
        <v>0</v>
      </c>
      <c r="J502" s="28">
        <f t="shared" si="298"/>
        <v>0</v>
      </c>
      <c r="K502" s="28">
        <f t="shared" si="298"/>
        <v>0</v>
      </c>
      <c r="L502" s="28">
        <f t="shared" si="298"/>
        <v>0</v>
      </c>
      <c r="M502" s="28">
        <f t="shared" si="298"/>
        <v>0</v>
      </c>
      <c r="N502" s="28">
        <f t="shared" si="298"/>
        <v>0</v>
      </c>
      <c r="O502" s="28">
        <f t="shared" si="298"/>
        <v>0</v>
      </c>
      <c r="P502" s="28">
        <f t="shared" si="298"/>
        <v>0</v>
      </c>
      <c r="Q502" s="28">
        <f t="shared" si="298"/>
        <v>0</v>
      </c>
      <c r="R502" s="28">
        <f t="shared" si="298"/>
        <v>0</v>
      </c>
      <c r="S502" s="28">
        <f t="shared" si="298"/>
        <v>0</v>
      </c>
      <c r="T502" s="28">
        <f t="shared" si="298"/>
        <v>0</v>
      </c>
      <c r="U502" s="28">
        <f t="shared" si="298"/>
        <v>0</v>
      </c>
      <c r="V502" s="28">
        <f t="shared" si="298"/>
        <v>0</v>
      </c>
      <c r="W502" s="28">
        <f t="shared" si="298"/>
        <v>0</v>
      </c>
      <c r="X502" s="28">
        <f t="shared" si="298"/>
        <v>0</v>
      </c>
      <c r="Y502" s="28">
        <f t="shared" si="298"/>
        <v>0</v>
      </c>
      <c r="Z502" s="28">
        <f t="shared" si="298"/>
        <v>0</v>
      </c>
      <c r="AA502" s="28">
        <f t="shared" si="298"/>
        <v>0</v>
      </c>
      <c r="AB502" s="28">
        <f t="shared" si="298"/>
        <v>0</v>
      </c>
      <c r="AC502" s="28">
        <f t="shared" si="298"/>
        <v>0</v>
      </c>
      <c r="AD502" s="28">
        <f t="shared" si="298"/>
        <v>0</v>
      </c>
      <c r="AE502" s="28">
        <f t="shared" si="298"/>
        <v>0</v>
      </c>
      <c r="AF502" s="28">
        <f t="shared" si="298"/>
        <v>0</v>
      </c>
      <c r="AG502" s="28">
        <f t="shared" si="298"/>
        <v>0</v>
      </c>
      <c r="AH502" s="27">
        <f t="shared" si="285"/>
        <v>0</v>
      </c>
      <c r="AI502" s="27">
        <f t="shared" si="286"/>
        <v>0</v>
      </c>
      <c r="AJ502" s="27">
        <f t="shared" si="287"/>
        <v>0</v>
      </c>
      <c r="AM502">
        <v>0</v>
      </c>
      <c r="AN502">
        <v>0</v>
      </c>
      <c r="AO502">
        <v>0</v>
      </c>
      <c r="AQ502">
        <f t="shared" si="289"/>
        <v>0</v>
      </c>
      <c r="AR502">
        <f t="shared" si="290"/>
        <v>0</v>
      </c>
      <c r="AS502">
        <f t="shared" si="291"/>
        <v>0</v>
      </c>
    </row>
    <row r="503" spans="1:45" ht="15">
      <c r="A503" s="181" t="s">
        <v>47</v>
      </c>
      <c r="B503" s="153" t="s">
        <v>48</v>
      </c>
      <c r="C503" s="12" t="s">
        <v>12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1</v>
      </c>
      <c r="O503" s="13">
        <v>0</v>
      </c>
      <c r="P503" s="13">
        <v>1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27">
        <f t="shared" si="285"/>
        <v>2</v>
      </c>
      <c r="AI503" s="27">
        <f t="shared" si="286"/>
        <v>0</v>
      </c>
      <c r="AJ503" s="27">
        <f t="shared" si="287"/>
        <v>2</v>
      </c>
      <c r="AM503">
        <v>2</v>
      </c>
      <c r="AN503">
        <v>0</v>
      </c>
      <c r="AO503">
        <v>2</v>
      </c>
      <c r="AQ503">
        <f t="shared" si="289"/>
        <v>0</v>
      </c>
      <c r="AR503">
        <f t="shared" si="290"/>
        <v>0</v>
      </c>
      <c r="AS503">
        <f t="shared" si="291"/>
        <v>0</v>
      </c>
    </row>
    <row r="504" spans="1:45" ht="15">
      <c r="A504" s="182"/>
      <c r="B504" s="154"/>
      <c r="C504" s="12" t="s">
        <v>13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27">
        <f t="shared" si="285"/>
        <v>0</v>
      </c>
      <c r="AI504" s="27">
        <f t="shared" si="286"/>
        <v>0</v>
      </c>
      <c r="AJ504" s="27">
        <f t="shared" si="287"/>
        <v>0</v>
      </c>
      <c r="AM504">
        <v>0</v>
      </c>
      <c r="AN504">
        <v>0</v>
      </c>
      <c r="AO504">
        <v>0</v>
      </c>
      <c r="AQ504">
        <f t="shared" si="289"/>
        <v>0</v>
      </c>
      <c r="AR504">
        <f t="shared" si="290"/>
        <v>0</v>
      </c>
      <c r="AS504">
        <f t="shared" si="291"/>
        <v>0</v>
      </c>
    </row>
    <row r="505" spans="1:45" ht="15">
      <c r="A505" s="182"/>
      <c r="B505" s="153" t="s">
        <v>49</v>
      </c>
      <c r="C505" s="12" t="s">
        <v>12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1</v>
      </c>
      <c r="Q505" s="13">
        <v>0</v>
      </c>
      <c r="R505" s="13">
        <v>1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27">
        <f t="shared" si="285"/>
        <v>2</v>
      </c>
      <c r="AI505" s="27">
        <f t="shared" si="286"/>
        <v>0</v>
      </c>
      <c r="AJ505" s="27">
        <f t="shared" si="287"/>
        <v>2</v>
      </c>
      <c r="AM505">
        <v>2</v>
      </c>
      <c r="AN505">
        <v>0</v>
      </c>
      <c r="AO505">
        <v>2</v>
      </c>
      <c r="AQ505">
        <f t="shared" si="289"/>
        <v>0</v>
      </c>
      <c r="AR505">
        <f t="shared" si="290"/>
        <v>0</v>
      </c>
      <c r="AS505">
        <f t="shared" si="291"/>
        <v>0</v>
      </c>
    </row>
    <row r="506" spans="1:45" ht="15">
      <c r="A506" s="182"/>
      <c r="B506" s="154"/>
      <c r="C506" s="12" t="s">
        <v>13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27">
        <f t="shared" si="285"/>
        <v>0</v>
      </c>
      <c r="AI506" s="27">
        <f t="shared" si="286"/>
        <v>0</v>
      </c>
      <c r="AJ506" s="27">
        <f t="shared" si="287"/>
        <v>0</v>
      </c>
      <c r="AM506">
        <v>0</v>
      </c>
      <c r="AN506">
        <v>0</v>
      </c>
      <c r="AO506">
        <v>0</v>
      </c>
      <c r="AQ506">
        <f t="shared" si="289"/>
        <v>0</v>
      </c>
      <c r="AR506">
        <f t="shared" si="290"/>
        <v>0</v>
      </c>
      <c r="AS506">
        <f t="shared" si="291"/>
        <v>0</v>
      </c>
    </row>
    <row r="507" spans="1:45" ht="15">
      <c r="A507" s="182"/>
      <c r="B507" s="153" t="s">
        <v>50</v>
      </c>
      <c r="C507" s="12" t="s">
        <v>12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2</v>
      </c>
      <c r="P507" s="13">
        <v>1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27">
        <f t="shared" si="285"/>
        <v>1</v>
      </c>
      <c r="AI507" s="27">
        <f t="shared" si="286"/>
        <v>2</v>
      </c>
      <c r="AJ507" s="27">
        <f t="shared" si="287"/>
        <v>3</v>
      </c>
      <c r="AM507">
        <v>1</v>
      </c>
      <c r="AN507">
        <v>2</v>
      </c>
      <c r="AO507">
        <v>3</v>
      </c>
      <c r="AQ507">
        <f t="shared" si="289"/>
        <v>0</v>
      </c>
      <c r="AR507">
        <f t="shared" si="290"/>
        <v>0</v>
      </c>
      <c r="AS507">
        <f t="shared" si="291"/>
        <v>0</v>
      </c>
    </row>
    <row r="508" spans="1:45" ht="15">
      <c r="A508" s="182"/>
      <c r="B508" s="154"/>
      <c r="C508" s="12" t="s">
        <v>13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27">
        <f t="shared" si="285"/>
        <v>0</v>
      </c>
      <c r="AI508" s="27">
        <f t="shared" si="286"/>
        <v>0</v>
      </c>
      <c r="AJ508" s="27">
        <f t="shared" si="287"/>
        <v>0</v>
      </c>
      <c r="AM508">
        <v>0</v>
      </c>
      <c r="AN508">
        <v>0</v>
      </c>
      <c r="AO508">
        <v>0</v>
      </c>
      <c r="AQ508">
        <f t="shared" si="289"/>
        <v>0</v>
      </c>
      <c r="AR508">
        <f t="shared" si="290"/>
        <v>0</v>
      </c>
      <c r="AS508">
        <f t="shared" si="291"/>
        <v>0</v>
      </c>
    </row>
    <row r="509" spans="1:45" ht="26.25" customHeight="1">
      <c r="A509" s="182"/>
      <c r="B509" s="153" t="s">
        <v>51</v>
      </c>
      <c r="C509" s="12" t="s">
        <v>12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27">
        <f t="shared" si="285"/>
        <v>0</v>
      </c>
      <c r="AI509" s="27">
        <f t="shared" si="286"/>
        <v>0</v>
      </c>
      <c r="AJ509" s="27">
        <f t="shared" si="287"/>
        <v>0</v>
      </c>
      <c r="AM509">
        <v>0</v>
      </c>
      <c r="AN509">
        <v>0</v>
      </c>
      <c r="AO509">
        <v>0</v>
      </c>
      <c r="AQ509">
        <f t="shared" si="289"/>
        <v>0</v>
      </c>
      <c r="AR509">
        <f t="shared" si="290"/>
        <v>0</v>
      </c>
      <c r="AS509">
        <f t="shared" si="291"/>
        <v>0</v>
      </c>
    </row>
    <row r="510" spans="1:45" ht="15">
      <c r="A510" s="182"/>
      <c r="B510" s="154"/>
      <c r="C510" s="12" t="s">
        <v>13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27">
        <f t="shared" si="285"/>
        <v>0</v>
      </c>
      <c r="AI510" s="27">
        <f t="shared" si="286"/>
        <v>0</v>
      </c>
      <c r="AJ510" s="27">
        <f t="shared" si="287"/>
        <v>0</v>
      </c>
      <c r="AM510">
        <v>0</v>
      </c>
      <c r="AN510">
        <v>0</v>
      </c>
      <c r="AO510">
        <v>0</v>
      </c>
      <c r="AQ510">
        <f t="shared" si="289"/>
        <v>0</v>
      </c>
      <c r="AR510">
        <f t="shared" si="290"/>
        <v>0</v>
      </c>
      <c r="AS510">
        <f t="shared" si="291"/>
        <v>0</v>
      </c>
    </row>
    <row r="511" spans="1:45" ht="15">
      <c r="A511" s="182"/>
      <c r="B511" s="153" t="s">
        <v>52</v>
      </c>
      <c r="C511" s="12" t="s">
        <v>12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27">
        <f t="shared" si="285"/>
        <v>0</v>
      </c>
      <c r="AI511" s="27">
        <f t="shared" si="286"/>
        <v>0</v>
      </c>
      <c r="AJ511" s="27">
        <f t="shared" si="287"/>
        <v>0</v>
      </c>
      <c r="AM511">
        <v>0</v>
      </c>
      <c r="AN511">
        <v>0</v>
      </c>
      <c r="AO511">
        <v>0</v>
      </c>
      <c r="AQ511">
        <f t="shared" si="289"/>
        <v>0</v>
      </c>
      <c r="AR511">
        <f t="shared" si="290"/>
        <v>0</v>
      </c>
      <c r="AS511">
        <f t="shared" si="291"/>
        <v>0</v>
      </c>
    </row>
    <row r="512" spans="1:45" ht="15">
      <c r="A512" s="182"/>
      <c r="B512" s="154"/>
      <c r="C512" s="12" t="s">
        <v>13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27">
        <f t="shared" si="285"/>
        <v>0</v>
      </c>
      <c r="AI512" s="27">
        <f t="shared" si="286"/>
        <v>0</v>
      </c>
      <c r="AJ512" s="27">
        <f t="shared" si="287"/>
        <v>0</v>
      </c>
      <c r="AM512">
        <v>0</v>
      </c>
      <c r="AN512">
        <v>0</v>
      </c>
      <c r="AO512">
        <v>0</v>
      </c>
      <c r="AQ512">
        <f t="shared" si="289"/>
        <v>0</v>
      </c>
      <c r="AR512">
        <f t="shared" si="290"/>
        <v>0</v>
      </c>
      <c r="AS512">
        <f t="shared" si="291"/>
        <v>0</v>
      </c>
    </row>
    <row r="513" spans="1:45" ht="15">
      <c r="A513" s="182"/>
      <c r="B513" s="153" t="s">
        <v>53</v>
      </c>
      <c r="C513" s="12" t="s">
        <v>12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6</v>
      </c>
      <c r="O513" s="13">
        <v>1</v>
      </c>
      <c r="P513" s="13">
        <v>0</v>
      </c>
      <c r="Q513" s="13">
        <v>1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27">
        <f t="shared" si="285"/>
        <v>6</v>
      </c>
      <c r="AI513" s="27">
        <f t="shared" si="286"/>
        <v>2</v>
      </c>
      <c r="AJ513" s="27">
        <f t="shared" si="287"/>
        <v>8</v>
      </c>
      <c r="AM513">
        <v>6</v>
      </c>
      <c r="AN513">
        <v>2</v>
      </c>
      <c r="AO513">
        <v>8</v>
      </c>
      <c r="AQ513">
        <f t="shared" si="289"/>
        <v>0</v>
      </c>
      <c r="AR513">
        <f t="shared" si="290"/>
        <v>0</v>
      </c>
      <c r="AS513">
        <f t="shared" si="291"/>
        <v>0</v>
      </c>
    </row>
    <row r="514" spans="1:45" ht="15">
      <c r="A514" s="182"/>
      <c r="B514" s="154"/>
      <c r="C514" s="12" t="s">
        <v>13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27">
        <f t="shared" si="285"/>
        <v>0</v>
      </c>
      <c r="AI514" s="27">
        <f t="shared" si="286"/>
        <v>0</v>
      </c>
      <c r="AJ514" s="27">
        <f t="shared" si="287"/>
        <v>0</v>
      </c>
      <c r="AM514">
        <v>0</v>
      </c>
      <c r="AN514">
        <v>0</v>
      </c>
      <c r="AO514">
        <v>0</v>
      </c>
      <c r="AQ514">
        <f t="shared" si="289"/>
        <v>0</v>
      </c>
      <c r="AR514">
        <f t="shared" si="290"/>
        <v>0</v>
      </c>
      <c r="AS514">
        <f t="shared" si="291"/>
        <v>0</v>
      </c>
    </row>
    <row r="515" spans="1:45" ht="15">
      <c r="A515" s="182"/>
      <c r="B515" s="153" t="s">
        <v>54</v>
      </c>
      <c r="C515" s="12" t="s">
        <v>12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1</v>
      </c>
      <c r="R515" s="13">
        <v>1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1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27">
        <f t="shared" si="285"/>
        <v>2</v>
      </c>
      <c r="AI515" s="27">
        <f t="shared" si="286"/>
        <v>1</v>
      </c>
      <c r="AJ515" s="27">
        <f t="shared" si="287"/>
        <v>3</v>
      </c>
      <c r="AM515">
        <v>2</v>
      </c>
      <c r="AN515">
        <v>1</v>
      </c>
      <c r="AO515">
        <v>3</v>
      </c>
      <c r="AQ515">
        <f t="shared" si="289"/>
        <v>0</v>
      </c>
      <c r="AR515">
        <f t="shared" si="290"/>
        <v>0</v>
      </c>
      <c r="AS515">
        <f t="shared" si="291"/>
        <v>0</v>
      </c>
    </row>
    <row r="516" spans="1:45" ht="15">
      <c r="A516" s="182"/>
      <c r="B516" s="154"/>
      <c r="C516" s="12" t="s">
        <v>13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27">
        <f aca="true" t="shared" si="299" ref="AH516:AH569">AF516+AD516+AB516+Z516+X516+V516+T516+R516+P516+N516+L516+J516+H516+F516+D516</f>
        <v>0</v>
      </c>
      <c r="AI516" s="27">
        <f aca="true" t="shared" si="300" ref="AI516:AI569">AG516+AE516+AC516+AA516+Y516+W516+U516+S516+Q516+O516+M516+K516+I516+G516+E516</f>
        <v>0</v>
      </c>
      <c r="AJ516" s="27">
        <f aca="true" t="shared" si="301" ref="AJ516:AJ569">AI516+AH516</f>
        <v>0</v>
      </c>
      <c r="AM516">
        <v>0</v>
      </c>
      <c r="AN516">
        <v>0</v>
      </c>
      <c r="AO516">
        <v>0</v>
      </c>
      <c r="AQ516">
        <f t="shared" si="289"/>
        <v>0</v>
      </c>
      <c r="AR516">
        <f t="shared" si="290"/>
        <v>0</v>
      </c>
      <c r="AS516">
        <f t="shared" si="291"/>
        <v>0</v>
      </c>
    </row>
    <row r="517" spans="1:45" ht="15">
      <c r="A517" s="182"/>
      <c r="B517" s="153" t="s">
        <v>55</v>
      </c>
      <c r="C517" s="12" t="s">
        <v>12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27">
        <f t="shared" si="299"/>
        <v>0</v>
      </c>
      <c r="AI517" s="27">
        <f t="shared" si="300"/>
        <v>0</v>
      </c>
      <c r="AJ517" s="27">
        <f t="shared" si="301"/>
        <v>0</v>
      </c>
      <c r="AM517">
        <v>0</v>
      </c>
      <c r="AN517">
        <v>0</v>
      </c>
      <c r="AO517">
        <v>0</v>
      </c>
      <c r="AQ517">
        <f aca="true" t="shared" si="302" ref="AQ517:AQ569">AM517-AH517</f>
        <v>0</v>
      </c>
      <c r="AR517">
        <f aca="true" t="shared" si="303" ref="AR517:AR569">AN517-AI517</f>
        <v>0</v>
      </c>
      <c r="AS517">
        <f aca="true" t="shared" si="304" ref="AS517:AS569">AO517-AJ517</f>
        <v>0</v>
      </c>
    </row>
    <row r="518" spans="1:45" ht="15">
      <c r="A518" s="182"/>
      <c r="B518" s="154"/>
      <c r="C518" s="12" t="s">
        <v>13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27">
        <f t="shared" si="299"/>
        <v>0</v>
      </c>
      <c r="AI518" s="27">
        <f t="shared" si="300"/>
        <v>0</v>
      </c>
      <c r="AJ518" s="27">
        <f t="shared" si="301"/>
        <v>0</v>
      </c>
      <c r="AM518">
        <v>0</v>
      </c>
      <c r="AN518">
        <v>0</v>
      </c>
      <c r="AO518">
        <v>0</v>
      </c>
      <c r="AQ518">
        <f t="shared" si="302"/>
        <v>0</v>
      </c>
      <c r="AR518">
        <f t="shared" si="303"/>
        <v>0</v>
      </c>
      <c r="AS518">
        <f t="shared" si="304"/>
        <v>0</v>
      </c>
    </row>
    <row r="519" spans="1:45" ht="15">
      <c r="A519" s="182"/>
      <c r="B519" s="153" t="s">
        <v>56</v>
      </c>
      <c r="C519" s="12" t="s">
        <v>12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27">
        <f t="shared" si="299"/>
        <v>0</v>
      </c>
      <c r="AI519" s="27">
        <f t="shared" si="300"/>
        <v>1</v>
      </c>
      <c r="AJ519" s="27">
        <f t="shared" si="301"/>
        <v>1</v>
      </c>
      <c r="AM519">
        <v>0</v>
      </c>
      <c r="AN519">
        <v>1</v>
      </c>
      <c r="AO519">
        <v>1</v>
      </c>
      <c r="AQ519">
        <f t="shared" si="302"/>
        <v>0</v>
      </c>
      <c r="AR519">
        <f t="shared" si="303"/>
        <v>0</v>
      </c>
      <c r="AS519">
        <f t="shared" si="304"/>
        <v>0</v>
      </c>
    </row>
    <row r="520" spans="1:45" ht="15">
      <c r="A520" s="182"/>
      <c r="B520" s="154"/>
      <c r="C520" s="12" t="s">
        <v>13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27">
        <f t="shared" si="299"/>
        <v>0</v>
      </c>
      <c r="AI520" s="27">
        <f t="shared" si="300"/>
        <v>0</v>
      </c>
      <c r="AJ520" s="27">
        <f t="shared" si="301"/>
        <v>0</v>
      </c>
      <c r="AM520">
        <v>0</v>
      </c>
      <c r="AN520">
        <v>0</v>
      </c>
      <c r="AO520">
        <v>0</v>
      </c>
      <c r="AQ520">
        <f t="shared" si="302"/>
        <v>0</v>
      </c>
      <c r="AR520">
        <f t="shared" si="303"/>
        <v>0</v>
      </c>
      <c r="AS520">
        <f t="shared" si="304"/>
        <v>0</v>
      </c>
    </row>
    <row r="521" spans="1:45" ht="15">
      <c r="A521" s="182"/>
      <c r="B521" s="153" t="s">
        <v>57</v>
      </c>
      <c r="C521" s="12" t="s">
        <v>12</v>
      </c>
      <c r="D521" s="13">
        <v>0</v>
      </c>
      <c r="E521" s="13">
        <v>0</v>
      </c>
      <c r="F521" s="13">
        <v>0</v>
      </c>
      <c r="G521" s="13">
        <v>0</v>
      </c>
      <c r="H521" s="13">
        <v>1</v>
      </c>
      <c r="I521" s="13">
        <v>0</v>
      </c>
      <c r="J521" s="13">
        <v>0</v>
      </c>
      <c r="K521" s="13">
        <v>0</v>
      </c>
      <c r="L521" s="13">
        <v>1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27">
        <f t="shared" si="299"/>
        <v>2</v>
      </c>
      <c r="AI521" s="27">
        <f t="shared" si="300"/>
        <v>0</v>
      </c>
      <c r="AJ521" s="27">
        <f t="shared" si="301"/>
        <v>2</v>
      </c>
      <c r="AM521">
        <v>2</v>
      </c>
      <c r="AN521">
        <v>0</v>
      </c>
      <c r="AO521">
        <v>2</v>
      </c>
      <c r="AQ521">
        <f t="shared" si="302"/>
        <v>0</v>
      </c>
      <c r="AR521">
        <f t="shared" si="303"/>
        <v>0</v>
      </c>
      <c r="AS521">
        <f t="shared" si="304"/>
        <v>0</v>
      </c>
    </row>
    <row r="522" spans="1:45" ht="15">
      <c r="A522" s="182"/>
      <c r="B522" s="154"/>
      <c r="C522" s="12" t="s">
        <v>13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27">
        <f t="shared" si="299"/>
        <v>0</v>
      </c>
      <c r="AI522" s="27">
        <f t="shared" si="300"/>
        <v>0</v>
      </c>
      <c r="AJ522" s="27">
        <f t="shared" si="301"/>
        <v>0</v>
      </c>
      <c r="AM522">
        <v>0</v>
      </c>
      <c r="AN522">
        <v>0</v>
      </c>
      <c r="AO522">
        <v>0</v>
      </c>
      <c r="AQ522">
        <f t="shared" si="302"/>
        <v>0</v>
      </c>
      <c r="AR522">
        <f t="shared" si="303"/>
        <v>0</v>
      </c>
      <c r="AS522">
        <f t="shared" si="304"/>
        <v>0</v>
      </c>
    </row>
    <row r="523" spans="1:45" ht="15">
      <c r="A523" s="182"/>
      <c r="B523" s="153" t="s">
        <v>58</v>
      </c>
      <c r="C523" s="12" t="s">
        <v>12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27">
        <f t="shared" si="299"/>
        <v>0</v>
      </c>
      <c r="AI523" s="27">
        <f t="shared" si="300"/>
        <v>0</v>
      </c>
      <c r="AJ523" s="27">
        <f t="shared" si="301"/>
        <v>0</v>
      </c>
      <c r="AM523">
        <v>0</v>
      </c>
      <c r="AN523">
        <v>0</v>
      </c>
      <c r="AO523">
        <v>0</v>
      </c>
      <c r="AQ523">
        <f t="shared" si="302"/>
        <v>0</v>
      </c>
      <c r="AR523">
        <f t="shared" si="303"/>
        <v>0</v>
      </c>
      <c r="AS523">
        <f t="shared" si="304"/>
        <v>0</v>
      </c>
    </row>
    <row r="524" spans="1:45" ht="15">
      <c r="A524" s="182"/>
      <c r="B524" s="154"/>
      <c r="C524" s="12" t="s">
        <v>13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27">
        <f t="shared" si="299"/>
        <v>0</v>
      </c>
      <c r="AI524" s="27">
        <f t="shared" si="300"/>
        <v>0</v>
      </c>
      <c r="AJ524" s="27">
        <f t="shared" si="301"/>
        <v>0</v>
      </c>
      <c r="AM524">
        <v>0</v>
      </c>
      <c r="AN524">
        <v>0</v>
      </c>
      <c r="AO524">
        <v>0</v>
      </c>
      <c r="AQ524">
        <f t="shared" si="302"/>
        <v>0</v>
      </c>
      <c r="AR524">
        <f t="shared" si="303"/>
        <v>0</v>
      </c>
      <c r="AS524">
        <f t="shared" si="304"/>
        <v>0</v>
      </c>
    </row>
    <row r="525" spans="1:45" ht="15">
      <c r="A525" s="182"/>
      <c r="B525" s="153" t="s">
        <v>59</v>
      </c>
      <c r="C525" s="12" t="s">
        <v>12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1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27">
        <f t="shared" si="299"/>
        <v>0</v>
      </c>
      <c r="AI525" s="27">
        <f t="shared" si="300"/>
        <v>1</v>
      </c>
      <c r="AJ525" s="27">
        <f t="shared" si="301"/>
        <v>1</v>
      </c>
      <c r="AM525">
        <v>0</v>
      </c>
      <c r="AN525">
        <v>1</v>
      </c>
      <c r="AO525">
        <v>1</v>
      </c>
      <c r="AQ525">
        <f t="shared" si="302"/>
        <v>0</v>
      </c>
      <c r="AR525">
        <f t="shared" si="303"/>
        <v>0</v>
      </c>
      <c r="AS525">
        <f t="shared" si="304"/>
        <v>0</v>
      </c>
    </row>
    <row r="526" spans="1:45" ht="15">
      <c r="A526" s="182"/>
      <c r="B526" s="154"/>
      <c r="C526" s="12" t="s">
        <v>13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27">
        <f t="shared" si="299"/>
        <v>0</v>
      </c>
      <c r="AI526" s="27">
        <f t="shared" si="300"/>
        <v>0</v>
      </c>
      <c r="AJ526" s="27">
        <f t="shared" si="301"/>
        <v>0</v>
      </c>
      <c r="AM526">
        <v>0</v>
      </c>
      <c r="AN526">
        <v>0</v>
      </c>
      <c r="AO526">
        <v>0</v>
      </c>
      <c r="AQ526">
        <f t="shared" si="302"/>
        <v>0</v>
      </c>
      <c r="AR526">
        <f t="shared" si="303"/>
        <v>0</v>
      </c>
      <c r="AS526">
        <f t="shared" si="304"/>
        <v>0</v>
      </c>
    </row>
    <row r="527" spans="1:45" ht="15">
      <c r="A527" s="182"/>
      <c r="B527" s="153" t="s">
        <v>60</v>
      </c>
      <c r="C527" s="12" t="s">
        <v>12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27">
        <f t="shared" si="299"/>
        <v>0</v>
      </c>
      <c r="AI527" s="27">
        <f t="shared" si="300"/>
        <v>0</v>
      </c>
      <c r="AJ527" s="27">
        <f t="shared" si="301"/>
        <v>0</v>
      </c>
      <c r="AM527">
        <v>0</v>
      </c>
      <c r="AN527">
        <v>0</v>
      </c>
      <c r="AO527">
        <v>0</v>
      </c>
      <c r="AQ527">
        <f t="shared" si="302"/>
        <v>0</v>
      </c>
      <c r="AR527">
        <f t="shared" si="303"/>
        <v>0</v>
      </c>
      <c r="AS527">
        <f t="shared" si="304"/>
        <v>0</v>
      </c>
    </row>
    <row r="528" spans="1:45" ht="15">
      <c r="A528" s="182"/>
      <c r="B528" s="154"/>
      <c r="C528" s="12" t="s">
        <v>13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27">
        <f t="shared" si="299"/>
        <v>0</v>
      </c>
      <c r="AI528" s="27">
        <f t="shared" si="300"/>
        <v>0</v>
      </c>
      <c r="AJ528" s="27">
        <f t="shared" si="301"/>
        <v>0</v>
      </c>
      <c r="AM528">
        <v>0</v>
      </c>
      <c r="AN528">
        <v>0</v>
      </c>
      <c r="AO528">
        <v>0</v>
      </c>
      <c r="AQ528">
        <f t="shared" si="302"/>
        <v>0</v>
      </c>
      <c r="AR528">
        <f t="shared" si="303"/>
        <v>0</v>
      </c>
      <c r="AS528">
        <f t="shared" si="304"/>
        <v>0</v>
      </c>
    </row>
    <row r="529" spans="1:45" ht="15">
      <c r="A529" s="182"/>
      <c r="B529" s="153" t="s">
        <v>61</v>
      </c>
      <c r="C529" s="12" t="s">
        <v>12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1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27">
        <f t="shared" si="299"/>
        <v>0</v>
      </c>
      <c r="AI529" s="27">
        <f t="shared" si="300"/>
        <v>1</v>
      </c>
      <c r="AJ529" s="27">
        <f t="shared" si="301"/>
        <v>1</v>
      </c>
      <c r="AM529">
        <v>0</v>
      </c>
      <c r="AN529">
        <v>1</v>
      </c>
      <c r="AO529">
        <v>1</v>
      </c>
      <c r="AQ529">
        <f t="shared" si="302"/>
        <v>0</v>
      </c>
      <c r="AR529">
        <f t="shared" si="303"/>
        <v>0</v>
      </c>
      <c r="AS529">
        <f t="shared" si="304"/>
        <v>0</v>
      </c>
    </row>
    <row r="530" spans="1:45" ht="15">
      <c r="A530" s="182"/>
      <c r="B530" s="154"/>
      <c r="C530" s="12" t="s">
        <v>13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27">
        <f t="shared" si="299"/>
        <v>0</v>
      </c>
      <c r="AI530" s="27">
        <f t="shared" si="300"/>
        <v>0</v>
      </c>
      <c r="AJ530" s="27">
        <f t="shared" si="301"/>
        <v>0</v>
      </c>
      <c r="AM530">
        <v>0</v>
      </c>
      <c r="AN530">
        <v>0</v>
      </c>
      <c r="AO530">
        <v>0</v>
      </c>
      <c r="AQ530">
        <f t="shared" si="302"/>
        <v>0</v>
      </c>
      <c r="AR530">
        <f t="shared" si="303"/>
        <v>0</v>
      </c>
      <c r="AS530">
        <f t="shared" si="304"/>
        <v>0</v>
      </c>
    </row>
    <row r="531" spans="1:45" ht="15">
      <c r="A531" s="182"/>
      <c r="B531" s="153" t="s">
        <v>218</v>
      </c>
      <c r="C531" s="12" t="s">
        <v>12</v>
      </c>
      <c r="D531" s="13">
        <v>1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1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27">
        <f t="shared" si="299"/>
        <v>2</v>
      </c>
      <c r="AI531" s="27">
        <f t="shared" si="300"/>
        <v>0</v>
      </c>
      <c r="AJ531" s="27">
        <f t="shared" si="301"/>
        <v>2</v>
      </c>
      <c r="AM531">
        <v>2</v>
      </c>
      <c r="AN531">
        <v>0</v>
      </c>
      <c r="AO531">
        <v>2</v>
      </c>
      <c r="AQ531">
        <f t="shared" si="302"/>
        <v>0</v>
      </c>
      <c r="AR531">
        <f t="shared" si="303"/>
        <v>0</v>
      </c>
      <c r="AS531">
        <f t="shared" si="304"/>
        <v>0</v>
      </c>
    </row>
    <row r="532" spans="1:45" ht="15">
      <c r="A532" s="182"/>
      <c r="B532" s="154"/>
      <c r="C532" s="12" t="s">
        <v>13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27">
        <f t="shared" si="299"/>
        <v>0</v>
      </c>
      <c r="AI532" s="27">
        <f t="shared" si="300"/>
        <v>0</v>
      </c>
      <c r="AJ532" s="27">
        <f t="shared" si="301"/>
        <v>0</v>
      </c>
      <c r="AM532">
        <v>0</v>
      </c>
      <c r="AN532">
        <v>0</v>
      </c>
      <c r="AO532">
        <v>0</v>
      </c>
      <c r="AQ532">
        <f t="shared" si="302"/>
        <v>0</v>
      </c>
      <c r="AR532">
        <f t="shared" si="303"/>
        <v>0</v>
      </c>
      <c r="AS532">
        <f t="shared" si="304"/>
        <v>0</v>
      </c>
    </row>
    <row r="533" spans="1:45" ht="15">
      <c r="A533" s="182"/>
      <c r="B533" s="153" t="s">
        <v>62</v>
      </c>
      <c r="C533" s="12" t="s">
        <v>12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2</v>
      </c>
      <c r="O533" s="13">
        <v>0</v>
      </c>
      <c r="P533" s="13">
        <v>0</v>
      </c>
      <c r="Q533" s="13">
        <v>1</v>
      </c>
      <c r="R533" s="13">
        <v>0</v>
      </c>
      <c r="S533" s="13">
        <v>0</v>
      </c>
      <c r="T533" s="13">
        <v>1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27">
        <f t="shared" si="299"/>
        <v>3</v>
      </c>
      <c r="AI533" s="27">
        <f t="shared" si="300"/>
        <v>1</v>
      </c>
      <c r="AJ533" s="27">
        <f t="shared" si="301"/>
        <v>4</v>
      </c>
      <c r="AM533">
        <v>3</v>
      </c>
      <c r="AN533">
        <v>1</v>
      </c>
      <c r="AO533">
        <v>4</v>
      </c>
      <c r="AQ533">
        <f t="shared" si="302"/>
        <v>0</v>
      </c>
      <c r="AR533">
        <f t="shared" si="303"/>
        <v>0</v>
      </c>
      <c r="AS533">
        <f t="shared" si="304"/>
        <v>0</v>
      </c>
    </row>
    <row r="534" spans="1:45" ht="15">
      <c r="A534" s="182"/>
      <c r="B534" s="154"/>
      <c r="C534" s="12" t="s">
        <v>13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27">
        <f t="shared" si="299"/>
        <v>0</v>
      </c>
      <c r="AI534" s="27">
        <f t="shared" si="300"/>
        <v>0</v>
      </c>
      <c r="AJ534" s="27">
        <f t="shared" si="301"/>
        <v>0</v>
      </c>
      <c r="AM534">
        <v>0</v>
      </c>
      <c r="AN534">
        <v>0</v>
      </c>
      <c r="AO534">
        <v>0</v>
      </c>
      <c r="AQ534">
        <f t="shared" si="302"/>
        <v>0</v>
      </c>
      <c r="AR534">
        <f t="shared" si="303"/>
        <v>0</v>
      </c>
      <c r="AS534">
        <f t="shared" si="304"/>
        <v>0</v>
      </c>
    </row>
    <row r="535" spans="1:45" ht="15">
      <c r="A535" s="182"/>
      <c r="B535" s="153" t="s">
        <v>65</v>
      </c>
      <c r="C535" s="12" t="s">
        <v>12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27">
        <f t="shared" si="299"/>
        <v>0</v>
      </c>
      <c r="AI535" s="27">
        <f t="shared" si="300"/>
        <v>0</v>
      </c>
      <c r="AJ535" s="27">
        <f t="shared" si="301"/>
        <v>0</v>
      </c>
      <c r="AM535">
        <v>0</v>
      </c>
      <c r="AN535">
        <v>0</v>
      </c>
      <c r="AO535">
        <v>0</v>
      </c>
      <c r="AQ535">
        <f t="shared" si="302"/>
        <v>0</v>
      </c>
      <c r="AR535">
        <f t="shared" si="303"/>
        <v>0</v>
      </c>
      <c r="AS535">
        <f t="shared" si="304"/>
        <v>0</v>
      </c>
    </row>
    <row r="536" spans="1:45" ht="15">
      <c r="A536" s="182"/>
      <c r="B536" s="154"/>
      <c r="C536" s="12" t="s">
        <v>13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27">
        <f t="shared" si="299"/>
        <v>0</v>
      </c>
      <c r="AI536" s="27">
        <f t="shared" si="300"/>
        <v>0</v>
      </c>
      <c r="AJ536" s="27">
        <f t="shared" si="301"/>
        <v>0</v>
      </c>
      <c r="AM536">
        <v>0</v>
      </c>
      <c r="AN536">
        <v>0</v>
      </c>
      <c r="AO536">
        <v>0</v>
      </c>
      <c r="AQ536">
        <f t="shared" si="302"/>
        <v>0</v>
      </c>
      <c r="AR536">
        <f t="shared" si="303"/>
        <v>0</v>
      </c>
      <c r="AS536">
        <f t="shared" si="304"/>
        <v>0</v>
      </c>
    </row>
    <row r="537" spans="1:45" ht="15">
      <c r="A537" s="182"/>
      <c r="B537" s="153" t="s">
        <v>219</v>
      </c>
      <c r="C537" s="12" t="s">
        <v>12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27">
        <f t="shared" si="299"/>
        <v>0</v>
      </c>
      <c r="AI537" s="27">
        <f t="shared" si="300"/>
        <v>0</v>
      </c>
      <c r="AJ537" s="27">
        <f t="shared" si="301"/>
        <v>0</v>
      </c>
      <c r="AM537">
        <v>0</v>
      </c>
      <c r="AN537">
        <v>0</v>
      </c>
      <c r="AO537">
        <v>0</v>
      </c>
      <c r="AQ537">
        <f t="shared" si="302"/>
        <v>0</v>
      </c>
      <c r="AR537">
        <f t="shared" si="303"/>
        <v>0</v>
      </c>
      <c r="AS537">
        <f t="shared" si="304"/>
        <v>0</v>
      </c>
    </row>
    <row r="538" spans="1:45" ht="15">
      <c r="A538" s="182"/>
      <c r="B538" s="154"/>
      <c r="C538" s="12" t="s">
        <v>13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27">
        <f t="shared" si="299"/>
        <v>0</v>
      </c>
      <c r="AI538" s="27">
        <f t="shared" si="300"/>
        <v>0</v>
      </c>
      <c r="AJ538" s="27">
        <f t="shared" si="301"/>
        <v>0</v>
      </c>
      <c r="AM538">
        <v>0</v>
      </c>
      <c r="AN538">
        <v>0</v>
      </c>
      <c r="AO538">
        <v>0</v>
      </c>
      <c r="AQ538">
        <f t="shared" si="302"/>
        <v>0</v>
      </c>
      <c r="AR538">
        <f t="shared" si="303"/>
        <v>0</v>
      </c>
      <c r="AS538">
        <f t="shared" si="304"/>
        <v>0</v>
      </c>
    </row>
    <row r="539" spans="1:45" ht="15">
      <c r="A539" s="182"/>
      <c r="B539" s="153" t="s">
        <v>220</v>
      </c>
      <c r="C539" s="12" t="s">
        <v>12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27">
        <f t="shared" si="299"/>
        <v>0</v>
      </c>
      <c r="AI539" s="27">
        <f t="shared" si="300"/>
        <v>0</v>
      </c>
      <c r="AJ539" s="27">
        <f t="shared" si="301"/>
        <v>0</v>
      </c>
      <c r="AM539">
        <v>0</v>
      </c>
      <c r="AN539">
        <v>0</v>
      </c>
      <c r="AO539">
        <v>0</v>
      </c>
      <c r="AQ539">
        <f t="shared" si="302"/>
        <v>0</v>
      </c>
      <c r="AR539">
        <f t="shared" si="303"/>
        <v>0</v>
      </c>
      <c r="AS539">
        <f t="shared" si="304"/>
        <v>0</v>
      </c>
    </row>
    <row r="540" spans="1:45" ht="15">
      <c r="A540" s="182"/>
      <c r="B540" s="154"/>
      <c r="C540" s="12" t="s">
        <v>13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27">
        <f t="shared" si="299"/>
        <v>0</v>
      </c>
      <c r="AI540" s="27">
        <f t="shared" si="300"/>
        <v>0</v>
      </c>
      <c r="AJ540" s="27">
        <f t="shared" si="301"/>
        <v>0</v>
      </c>
      <c r="AM540">
        <v>0</v>
      </c>
      <c r="AN540">
        <v>0</v>
      </c>
      <c r="AO540">
        <v>0</v>
      </c>
      <c r="AQ540">
        <f t="shared" si="302"/>
        <v>0</v>
      </c>
      <c r="AR540">
        <f t="shared" si="303"/>
        <v>0</v>
      </c>
      <c r="AS540">
        <f t="shared" si="304"/>
        <v>0</v>
      </c>
    </row>
    <row r="541" spans="1:45" ht="15">
      <c r="A541" s="182"/>
      <c r="B541" s="153" t="s">
        <v>63</v>
      </c>
      <c r="C541" s="12" t="s">
        <v>12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27">
        <f t="shared" si="299"/>
        <v>0</v>
      </c>
      <c r="AI541" s="27">
        <f t="shared" si="300"/>
        <v>0</v>
      </c>
      <c r="AJ541" s="27">
        <f t="shared" si="301"/>
        <v>0</v>
      </c>
      <c r="AM541">
        <v>0</v>
      </c>
      <c r="AN541">
        <v>0</v>
      </c>
      <c r="AO541">
        <v>0</v>
      </c>
      <c r="AQ541">
        <f t="shared" si="302"/>
        <v>0</v>
      </c>
      <c r="AR541">
        <f t="shared" si="303"/>
        <v>0</v>
      </c>
      <c r="AS541">
        <f t="shared" si="304"/>
        <v>0</v>
      </c>
    </row>
    <row r="542" spans="1:45" ht="15">
      <c r="A542" s="182"/>
      <c r="B542" s="154"/>
      <c r="C542" s="12" t="s">
        <v>13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27">
        <f t="shared" si="299"/>
        <v>0</v>
      </c>
      <c r="AI542" s="27">
        <f t="shared" si="300"/>
        <v>0</v>
      </c>
      <c r="AJ542" s="27">
        <f t="shared" si="301"/>
        <v>0</v>
      </c>
      <c r="AM542">
        <v>0</v>
      </c>
      <c r="AN542">
        <v>0</v>
      </c>
      <c r="AO542">
        <v>0</v>
      </c>
      <c r="AQ542">
        <f t="shared" si="302"/>
        <v>0</v>
      </c>
      <c r="AR542">
        <f t="shared" si="303"/>
        <v>0</v>
      </c>
      <c r="AS542">
        <f t="shared" si="304"/>
        <v>0</v>
      </c>
    </row>
    <row r="543" spans="1:45" ht="15">
      <c r="A543" s="182"/>
      <c r="B543" s="153" t="s">
        <v>64</v>
      </c>
      <c r="C543" s="12" t="s">
        <v>12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27">
        <f t="shared" si="299"/>
        <v>0</v>
      </c>
      <c r="AI543" s="27">
        <f t="shared" si="300"/>
        <v>0</v>
      </c>
      <c r="AJ543" s="27">
        <f t="shared" si="301"/>
        <v>0</v>
      </c>
      <c r="AM543">
        <v>0</v>
      </c>
      <c r="AN543">
        <v>0</v>
      </c>
      <c r="AO543">
        <v>0</v>
      </c>
      <c r="AQ543">
        <f t="shared" si="302"/>
        <v>0</v>
      </c>
      <c r="AR543">
        <f t="shared" si="303"/>
        <v>0</v>
      </c>
      <c r="AS543">
        <f t="shared" si="304"/>
        <v>0</v>
      </c>
    </row>
    <row r="544" spans="1:45" ht="15">
      <c r="A544" s="182"/>
      <c r="B544" s="154"/>
      <c r="C544" s="12" t="s">
        <v>13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27">
        <f t="shared" si="299"/>
        <v>0</v>
      </c>
      <c r="AI544" s="27">
        <f t="shared" si="300"/>
        <v>0</v>
      </c>
      <c r="AJ544" s="27">
        <f t="shared" si="301"/>
        <v>0</v>
      </c>
      <c r="AM544">
        <v>0</v>
      </c>
      <c r="AN544">
        <v>0</v>
      </c>
      <c r="AO544">
        <v>0</v>
      </c>
      <c r="AQ544">
        <f t="shared" si="302"/>
        <v>0</v>
      </c>
      <c r="AR544">
        <f t="shared" si="303"/>
        <v>0</v>
      </c>
      <c r="AS544">
        <f t="shared" si="304"/>
        <v>0</v>
      </c>
    </row>
    <row r="545" spans="1:45" ht="15">
      <c r="A545" s="182"/>
      <c r="B545" s="155" t="s">
        <v>66</v>
      </c>
      <c r="C545" s="28" t="s">
        <v>12</v>
      </c>
      <c r="D545" s="28">
        <f>D543+D541+D539+D537+D535+D533+D531+D529+D527+D525+D523+D521+D519+D517+D515+D513+D511+D509+D507+D505+D503</f>
        <v>1</v>
      </c>
      <c r="E545" s="28">
        <f aca="true" t="shared" si="305" ref="E545:AG545">E543+E541+E539+E537+E535+E533+E531+E529+E527+E525+E523+E521+E519+E517+E515+E513+E511+E509+E507+E505+E503</f>
        <v>0</v>
      </c>
      <c r="F545" s="28">
        <f t="shared" si="305"/>
        <v>0</v>
      </c>
      <c r="G545" s="28">
        <f t="shared" si="305"/>
        <v>0</v>
      </c>
      <c r="H545" s="28">
        <f t="shared" si="305"/>
        <v>1</v>
      </c>
      <c r="I545" s="28">
        <f t="shared" si="305"/>
        <v>0</v>
      </c>
      <c r="J545" s="28">
        <f t="shared" si="305"/>
        <v>0</v>
      </c>
      <c r="K545" s="28">
        <f t="shared" si="305"/>
        <v>1</v>
      </c>
      <c r="L545" s="28">
        <f t="shared" si="305"/>
        <v>1</v>
      </c>
      <c r="M545" s="28">
        <f t="shared" si="305"/>
        <v>0</v>
      </c>
      <c r="N545" s="28">
        <f t="shared" si="305"/>
        <v>10</v>
      </c>
      <c r="O545" s="28">
        <f t="shared" si="305"/>
        <v>5</v>
      </c>
      <c r="P545" s="28">
        <f t="shared" si="305"/>
        <v>3</v>
      </c>
      <c r="Q545" s="28">
        <f t="shared" si="305"/>
        <v>3</v>
      </c>
      <c r="R545" s="28">
        <f t="shared" si="305"/>
        <v>2</v>
      </c>
      <c r="S545" s="28">
        <f t="shared" si="305"/>
        <v>0</v>
      </c>
      <c r="T545" s="28">
        <f t="shared" si="305"/>
        <v>1</v>
      </c>
      <c r="U545" s="28">
        <f t="shared" si="305"/>
        <v>0</v>
      </c>
      <c r="V545" s="28">
        <f t="shared" si="305"/>
        <v>0</v>
      </c>
      <c r="W545" s="28">
        <f t="shared" si="305"/>
        <v>0</v>
      </c>
      <c r="X545" s="28">
        <f t="shared" si="305"/>
        <v>0</v>
      </c>
      <c r="Y545" s="28">
        <f t="shared" si="305"/>
        <v>0</v>
      </c>
      <c r="Z545" s="28">
        <f t="shared" si="305"/>
        <v>0</v>
      </c>
      <c r="AA545" s="28">
        <f t="shared" si="305"/>
        <v>0</v>
      </c>
      <c r="AB545" s="28">
        <f t="shared" si="305"/>
        <v>1</v>
      </c>
      <c r="AC545" s="28">
        <f t="shared" si="305"/>
        <v>0</v>
      </c>
      <c r="AD545" s="28">
        <f t="shared" si="305"/>
        <v>0</v>
      </c>
      <c r="AE545" s="28">
        <f t="shared" si="305"/>
        <v>0</v>
      </c>
      <c r="AF545" s="28">
        <f t="shared" si="305"/>
        <v>0</v>
      </c>
      <c r="AG545" s="28">
        <f t="shared" si="305"/>
        <v>0</v>
      </c>
      <c r="AH545" s="27">
        <f t="shared" si="299"/>
        <v>20</v>
      </c>
      <c r="AI545" s="27">
        <f t="shared" si="300"/>
        <v>9</v>
      </c>
      <c r="AJ545" s="27">
        <f t="shared" si="301"/>
        <v>29</v>
      </c>
      <c r="AM545">
        <v>20</v>
      </c>
      <c r="AN545">
        <v>9</v>
      </c>
      <c r="AO545">
        <v>29</v>
      </c>
      <c r="AQ545">
        <f t="shared" si="302"/>
        <v>0</v>
      </c>
      <c r="AR545">
        <f t="shared" si="303"/>
        <v>0</v>
      </c>
      <c r="AS545">
        <f t="shared" si="304"/>
        <v>0</v>
      </c>
    </row>
    <row r="546" spans="1:45" ht="15">
      <c r="A546" s="183"/>
      <c r="B546" s="156"/>
      <c r="C546" s="28" t="s">
        <v>13</v>
      </c>
      <c r="D546" s="28">
        <f>D544+D542+D540+D538+D536+D534+D532+D530+D528+D526+D524+D522+D520+D518+D516+D514+D512+D510+D508+D506+D504</f>
        <v>0</v>
      </c>
      <c r="E546" s="28">
        <f aca="true" t="shared" si="306" ref="E546:AG546">E544+E542+E540+E538+E536+E534+E532+E530+E528+E526+E524+E522+E520+E518+E516+E514+E512+E510+E508+E506+E504</f>
        <v>0</v>
      </c>
      <c r="F546" s="28">
        <f t="shared" si="306"/>
        <v>0</v>
      </c>
      <c r="G546" s="28">
        <f t="shared" si="306"/>
        <v>0</v>
      </c>
      <c r="H546" s="28">
        <f t="shared" si="306"/>
        <v>0</v>
      </c>
      <c r="I546" s="28">
        <f t="shared" si="306"/>
        <v>0</v>
      </c>
      <c r="J546" s="28">
        <f t="shared" si="306"/>
        <v>0</v>
      </c>
      <c r="K546" s="28">
        <f t="shared" si="306"/>
        <v>0</v>
      </c>
      <c r="L546" s="28">
        <f t="shared" si="306"/>
        <v>0</v>
      </c>
      <c r="M546" s="28">
        <f t="shared" si="306"/>
        <v>0</v>
      </c>
      <c r="N546" s="28">
        <f t="shared" si="306"/>
        <v>0</v>
      </c>
      <c r="O546" s="28">
        <f t="shared" si="306"/>
        <v>0</v>
      </c>
      <c r="P546" s="28">
        <f t="shared" si="306"/>
        <v>0</v>
      </c>
      <c r="Q546" s="28">
        <f t="shared" si="306"/>
        <v>0</v>
      </c>
      <c r="R546" s="28">
        <f t="shared" si="306"/>
        <v>0</v>
      </c>
      <c r="S546" s="28">
        <f t="shared" si="306"/>
        <v>0</v>
      </c>
      <c r="T546" s="28">
        <f t="shared" si="306"/>
        <v>0</v>
      </c>
      <c r="U546" s="28">
        <f t="shared" si="306"/>
        <v>0</v>
      </c>
      <c r="V546" s="28">
        <f t="shared" si="306"/>
        <v>0</v>
      </c>
      <c r="W546" s="28">
        <f t="shared" si="306"/>
        <v>0</v>
      </c>
      <c r="X546" s="28">
        <f t="shared" si="306"/>
        <v>0</v>
      </c>
      <c r="Y546" s="28">
        <f t="shared" si="306"/>
        <v>0</v>
      </c>
      <c r="Z546" s="28">
        <f t="shared" si="306"/>
        <v>0</v>
      </c>
      <c r="AA546" s="28">
        <f t="shared" si="306"/>
        <v>0</v>
      </c>
      <c r="AB546" s="28">
        <f t="shared" si="306"/>
        <v>0</v>
      </c>
      <c r="AC546" s="28">
        <f t="shared" si="306"/>
        <v>0</v>
      </c>
      <c r="AD546" s="28">
        <f t="shared" si="306"/>
        <v>0</v>
      </c>
      <c r="AE546" s="28">
        <f t="shared" si="306"/>
        <v>0</v>
      </c>
      <c r="AF546" s="28">
        <f t="shared" si="306"/>
        <v>0</v>
      </c>
      <c r="AG546" s="28">
        <f t="shared" si="306"/>
        <v>0</v>
      </c>
      <c r="AH546" s="27">
        <f t="shared" si="299"/>
        <v>0</v>
      </c>
      <c r="AI546" s="27">
        <f t="shared" si="300"/>
        <v>0</v>
      </c>
      <c r="AJ546" s="27">
        <f t="shared" si="301"/>
        <v>0</v>
      </c>
      <c r="AM546">
        <v>0</v>
      </c>
      <c r="AN546">
        <v>0</v>
      </c>
      <c r="AO546">
        <v>0</v>
      </c>
      <c r="AQ546">
        <f t="shared" si="302"/>
        <v>0</v>
      </c>
      <c r="AR546">
        <f t="shared" si="303"/>
        <v>0</v>
      </c>
      <c r="AS546">
        <f t="shared" si="304"/>
        <v>0</v>
      </c>
    </row>
    <row r="547" spans="1:45" ht="15">
      <c r="A547" s="181" t="s">
        <v>67</v>
      </c>
      <c r="B547" s="153" t="s">
        <v>68</v>
      </c>
      <c r="C547" s="12" t="s">
        <v>12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2</v>
      </c>
      <c r="O547" s="13">
        <v>2</v>
      </c>
      <c r="P547" s="13">
        <v>0</v>
      </c>
      <c r="Q547" s="13">
        <v>1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27">
        <f t="shared" si="299"/>
        <v>2</v>
      </c>
      <c r="AI547" s="27">
        <f t="shared" si="300"/>
        <v>3</v>
      </c>
      <c r="AJ547" s="27">
        <f t="shared" si="301"/>
        <v>5</v>
      </c>
      <c r="AM547">
        <v>2</v>
      </c>
      <c r="AN547">
        <v>3</v>
      </c>
      <c r="AO547">
        <v>5</v>
      </c>
      <c r="AQ547">
        <f t="shared" si="302"/>
        <v>0</v>
      </c>
      <c r="AR547">
        <f t="shared" si="303"/>
        <v>0</v>
      </c>
      <c r="AS547">
        <f t="shared" si="304"/>
        <v>0</v>
      </c>
    </row>
    <row r="548" spans="1:45" ht="15">
      <c r="A548" s="182"/>
      <c r="B548" s="154"/>
      <c r="C548" s="12" t="s">
        <v>13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27">
        <f t="shared" si="299"/>
        <v>0</v>
      </c>
      <c r="AI548" s="27">
        <f t="shared" si="300"/>
        <v>0</v>
      </c>
      <c r="AJ548" s="27">
        <f t="shared" si="301"/>
        <v>0</v>
      </c>
      <c r="AM548">
        <v>0</v>
      </c>
      <c r="AN548">
        <v>0</v>
      </c>
      <c r="AO548">
        <v>0</v>
      </c>
      <c r="AQ548">
        <f t="shared" si="302"/>
        <v>0</v>
      </c>
      <c r="AR548">
        <f t="shared" si="303"/>
        <v>0</v>
      </c>
      <c r="AS548">
        <f t="shared" si="304"/>
        <v>0</v>
      </c>
    </row>
    <row r="549" spans="1:45" ht="15">
      <c r="A549" s="182"/>
      <c r="B549" s="153" t="s">
        <v>69</v>
      </c>
      <c r="C549" s="12" t="s">
        <v>12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27">
        <f t="shared" si="299"/>
        <v>0</v>
      </c>
      <c r="AI549" s="27">
        <f t="shared" si="300"/>
        <v>0</v>
      </c>
      <c r="AJ549" s="27">
        <f t="shared" si="301"/>
        <v>0</v>
      </c>
      <c r="AM549">
        <v>0</v>
      </c>
      <c r="AN549">
        <v>0</v>
      </c>
      <c r="AO549">
        <v>0</v>
      </c>
      <c r="AQ549">
        <f t="shared" si="302"/>
        <v>0</v>
      </c>
      <c r="AR549">
        <f t="shared" si="303"/>
        <v>0</v>
      </c>
      <c r="AS549">
        <f t="shared" si="304"/>
        <v>0</v>
      </c>
    </row>
    <row r="550" spans="1:45" ht="15">
      <c r="A550" s="182"/>
      <c r="B550" s="154"/>
      <c r="C550" s="12" t="s">
        <v>13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27">
        <f t="shared" si="299"/>
        <v>0</v>
      </c>
      <c r="AI550" s="27">
        <f t="shared" si="300"/>
        <v>0</v>
      </c>
      <c r="AJ550" s="27">
        <f t="shared" si="301"/>
        <v>0</v>
      </c>
      <c r="AM550">
        <v>0</v>
      </c>
      <c r="AN550">
        <v>0</v>
      </c>
      <c r="AO550">
        <v>0</v>
      </c>
      <c r="AQ550">
        <f t="shared" si="302"/>
        <v>0</v>
      </c>
      <c r="AR550">
        <f t="shared" si="303"/>
        <v>0</v>
      </c>
      <c r="AS550">
        <f t="shared" si="304"/>
        <v>0</v>
      </c>
    </row>
    <row r="551" spans="1:45" ht="15">
      <c r="A551" s="182"/>
      <c r="B551" s="153" t="s">
        <v>70</v>
      </c>
      <c r="C551" s="12" t="s">
        <v>12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3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27">
        <f t="shared" si="299"/>
        <v>0</v>
      </c>
      <c r="AI551" s="27">
        <f t="shared" si="300"/>
        <v>3</v>
      </c>
      <c r="AJ551" s="27">
        <f t="shared" si="301"/>
        <v>3</v>
      </c>
      <c r="AM551">
        <v>0</v>
      </c>
      <c r="AN551">
        <v>3</v>
      </c>
      <c r="AO551">
        <v>3</v>
      </c>
      <c r="AQ551">
        <f t="shared" si="302"/>
        <v>0</v>
      </c>
      <c r="AR551">
        <f t="shared" si="303"/>
        <v>0</v>
      </c>
      <c r="AS551">
        <f t="shared" si="304"/>
        <v>0</v>
      </c>
    </row>
    <row r="552" spans="1:45" ht="15">
      <c r="A552" s="182"/>
      <c r="B552" s="154"/>
      <c r="C552" s="12" t="s">
        <v>13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27">
        <f t="shared" si="299"/>
        <v>0</v>
      </c>
      <c r="AI552" s="27">
        <f t="shared" si="300"/>
        <v>0</v>
      </c>
      <c r="AJ552" s="27">
        <f t="shared" si="301"/>
        <v>0</v>
      </c>
      <c r="AM552">
        <v>0</v>
      </c>
      <c r="AN552">
        <v>0</v>
      </c>
      <c r="AO552">
        <v>0</v>
      </c>
      <c r="AQ552">
        <f t="shared" si="302"/>
        <v>0</v>
      </c>
      <c r="AR552">
        <f t="shared" si="303"/>
        <v>0</v>
      </c>
      <c r="AS552">
        <f t="shared" si="304"/>
        <v>0</v>
      </c>
    </row>
    <row r="553" spans="1:45" ht="15">
      <c r="A553" s="182"/>
      <c r="B553" s="153" t="s">
        <v>71</v>
      </c>
      <c r="C553" s="12" t="s">
        <v>12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5</v>
      </c>
      <c r="P553" s="13">
        <v>1</v>
      </c>
      <c r="Q553" s="13">
        <v>3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27">
        <f t="shared" si="299"/>
        <v>1</v>
      </c>
      <c r="AI553" s="27">
        <f t="shared" si="300"/>
        <v>8</v>
      </c>
      <c r="AJ553" s="27">
        <f t="shared" si="301"/>
        <v>9</v>
      </c>
      <c r="AM553">
        <v>1</v>
      </c>
      <c r="AN553">
        <v>8</v>
      </c>
      <c r="AO553">
        <v>9</v>
      </c>
      <c r="AQ553">
        <f t="shared" si="302"/>
        <v>0</v>
      </c>
      <c r="AR553">
        <f t="shared" si="303"/>
        <v>0</v>
      </c>
      <c r="AS553">
        <f t="shared" si="304"/>
        <v>0</v>
      </c>
    </row>
    <row r="554" spans="1:45" ht="15">
      <c r="A554" s="182"/>
      <c r="B554" s="154"/>
      <c r="C554" s="12" t="s">
        <v>13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27">
        <f t="shared" si="299"/>
        <v>0</v>
      </c>
      <c r="AI554" s="27">
        <f t="shared" si="300"/>
        <v>0</v>
      </c>
      <c r="AJ554" s="27">
        <f t="shared" si="301"/>
        <v>0</v>
      </c>
      <c r="AM554">
        <v>0</v>
      </c>
      <c r="AN554">
        <v>0</v>
      </c>
      <c r="AO554">
        <v>0</v>
      </c>
      <c r="AQ554">
        <f t="shared" si="302"/>
        <v>0</v>
      </c>
      <c r="AR554">
        <f t="shared" si="303"/>
        <v>0</v>
      </c>
      <c r="AS554">
        <f t="shared" si="304"/>
        <v>0</v>
      </c>
    </row>
    <row r="555" spans="1:45" ht="15">
      <c r="A555" s="182"/>
      <c r="B555" s="155" t="s">
        <v>72</v>
      </c>
      <c r="C555" s="28" t="s">
        <v>12</v>
      </c>
      <c r="D555" s="28">
        <f>D553+D551+D549+D547</f>
        <v>0</v>
      </c>
      <c r="E555" s="28">
        <f aca="true" t="shared" si="307" ref="E555:AG555">E553+E551+E549+E547</f>
        <v>0</v>
      </c>
      <c r="F555" s="28">
        <f t="shared" si="307"/>
        <v>0</v>
      </c>
      <c r="G555" s="28">
        <f t="shared" si="307"/>
        <v>0</v>
      </c>
      <c r="H555" s="28">
        <f t="shared" si="307"/>
        <v>0</v>
      </c>
      <c r="I555" s="28">
        <f t="shared" si="307"/>
        <v>0</v>
      </c>
      <c r="J555" s="28">
        <f t="shared" si="307"/>
        <v>0</v>
      </c>
      <c r="K555" s="28">
        <f t="shared" si="307"/>
        <v>0</v>
      </c>
      <c r="L555" s="28">
        <f t="shared" si="307"/>
        <v>0</v>
      </c>
      <c r="M555" s="28">
        <f t="shared" si="307"/>
        <v>0</v>
      </c>
      <c r="N555" s="28">
        <f t="shared" si="307"/>
        <v>2</v>
      </c>
      <c r="O555" s="28">
        <f t="shared" si="307"/>
        <v>10</v>
      </c>
      <c r="P555" s="28">
        <f t="shared" si="307"/>
        <v>1</v>
      </c>
      <c r="Q555" s="28">
        <f t="shared" si="307"/>
        <v>4</v>
      </c>
      <c r="R555" s="28">
        <f t="shared" si="307"/>
        <v>0</v>
      </c>
      <c r="S555" s="28">
        <f t="shared" si="307"/>
        <v>0</v>
      </c>
      <c r="T555" s="28">
        <f t="shared" si="307"/>
        <v>0</v>
      </c>
      <c r="U555" s="28">
        <f t="shared" si="307"/>
        <v>0</v>
      </c>
      <c r="V555" s="28">
        <f t="shared" si="307"/>
        <v>0</v>
      </c>
      <c r="W555" s="28">
        <f t="shared" si="307"/>
        <v>0</v>
      </c>
      <c r="X555" s="28">
        <f t="shared" si="307"/>
        <v>0</v>
      </c>
      <c r="Y555" s="28">
        <f t="shared" si="307"/>
        <v>0</v>
      </c>
      <c r="Z555" s="28">
        <f t="shared" si="307"/>
        <v>0</v>
      </c>
      <c r="AA555" s="28">
        <f t="shared" si="307"/>
        <v>0</v>
      </c>
      <c r="AB555" s="28">
        <f t="shared" si="307"/>
        <v>0</v>
      </c>
      <c r="AC555" s="28">
        <f t="shared" si="307"/>
        <v>0</v>
      </c>
      <c r="AD555" s="28">
        <f t="shared" si="307"/>
        <v>0</v>
      </c>
      <c r="AE555" s="28">
        <f t="shared" si="307"/>
        <v>0</v>
      </c>
      <c r="AF555" s="28">
        <f t="shared" si="307"/>
        <v>0</v>
      </c>
      <c r="AG555" s="28">
        <f t="shared" si="307"/>
        <v>0</v>
      </c>
      <c r="AH555" s="27">
        <f t="shared" si="299"/>
        <v>3</v>
      </c>
      <c r="AI555" s="27">
        <f t="shared" si="300"/>
        <v>14</v>
      </c>
      <c r="AJ555" s="27">
        <f t="shared" si="301"/>
        <v>17</v>
      </c>
      <c r="AM555">
        <v>3</v>
      </c>
      <c r="AN555">
        <v>14</v>
      </c>
      <c r="AO555">
        <v>17</v>
      </c>
      <c r="AQ555">
        <f t="shared" si="302"/>
        <v>0</v>
      </c>
      <c r="AR555">
        <f t="shared" si="303"/>
        <v>0</v>
      </c>
      <c r="AS555">
        <f t="shared" si="304"/>
        <v>0</v>
      </c>
    </row>
    <row r="556" spans="1:45" ht="15">
      <c r="A556" s="183"/>
      <c r="B556" s="156"/>
      <c r="C556" s="28" t="s">
        <v>13</v>
      </c>
      <c r="D556" s="28">
        <f>D554+D552+D550+D548</f>
        <v>0</v>
      </c>
      <c r="E556" s="28">
        <f aca="true" t="shared" si="308" ref="E556:AG556">E554+E552+E550+E548</f>
        <v>0</v>
      </c>
      <c r="F556" s="28">
        <f t="shared" si="308"/>
        <v>0</v>
      </c>
      <c r="G556" s="28">
        <f t="shared" si="308"/>
        <v>0</v>
      </c>
      <c r="H556" s="28">
        <f t="shared" si="308"/>
        <v>0</v>
      </c>
      <c r="I556" s="28">
        <f t="shared" si="308"/>
        <v>0</v>
      </c>
      <c r="J556" s="28">
        <f t="shared" si="308"/>
        <v>0</v>
      </c>
      <c r="K556" s="28">
        <f t="shared" si="308"/>
        <v>0</v>
      </c>
      <c r="L556" s="28">
        <f t="shared" si="308"/>
        <v>0</v>
      </c>
      <c r="M556" s="28">
        <f t="shared" si="308"/>
        <v>0</v>
      </c>
      <c r="N556" s="28">
        <f t="shared" si="308"/>
        <v>0</v>
      </c>
      <c r="O556" s="28">
        <f t="shared" si="308"/>
        <v>0</v>
      </c>
      <c r="P556" s="28">
        <f t="shared" si="308"/>
        <v>0</v>
      </c>
      <c r="Q556" s="28">
        <f t="shared" si="308"/>
        <v>0</v>
      </c>
      <c r="R556" s="28">
        <f t="shared" si="308"/>
        <v>0</v>
      </c>
      <c r="S556" s="28">
        <f t="shared" si="308"/>
        <v>0</v>
      </c>
      <c r="T556" s="28">
        <f t="shared" si="308"/>
        <v>0</v>
      </c>
      <c r="U556" s="28">
        <f t="shared" si="308"/>
        <v>0</v>
      </c>
      <c r="V556" s="28">
        <f t="shared" si="308"/>
        <v>0</v>
      </c>
      <c r="W556" s="28">
        <f t="shared" si="308"/>
        <v>0</v>
      </c>
      <c r="X556" s="28">
        <f t="shared" si="308"/>
        <v>0</v>
      </c>
      <c r="Y556" s="28">
        <f t="shared" si="308"/>
        <v>0</v>
      </c>
      <c r="Z556" s="28">
        <f t="shared" si="308"/>
        <v>0</v>
      </c>
      <c r="AA556" s="28">
        <f t="shared" si="308"/>
        <v>0</v>
      </c>
      <c r="AB556" s="28">
        <f t="shared" si="308"/>
        <v>0</v>
      </c>
      <c r="AC556" s="28">
        <f t="shared" si="308"/>
        <v>0</v>
      </c>
      <c r="AD556" s="28">
        <f t="shared" si="308"/>
        <v>0</v>
      </c>
      <c r="AE556" s="28">
        <f t="shared" si="308"/>
        <v>0</v>
      </c>
      <c r="AF556" s="28">
        <f t="shared" si="308"/>
        <v>0</v>
      </c>
      <c r="AG556" s="28">
        <f t="shared" si="308"/>
        <v>0</v>
      </c>
      <c r="AH556" s="27">
        <f t="shared" si="299"/>
        <v>0</v>
      </c>
      <c r="AI556" s="27">
        <f t="shared" si="300"/>
        <v>0</v>
      </c>
      <c r="AJ556" s="27">
        <f t="shared" si="301"/>
        <v>0</v>
      </c>
      <c r="AM556">
        <v>0</v>
      </c>
      <c r="AN556">
        <v>0</v>
      </c>
      <c r="AO556">
        <v>0</v>
      </c>
      <c r="AQ556">
        <f t="shared" si="302"/>
        <v>0</v>
      </c>
      <c r="AR556">
        <f t="shared" si="303"/>
        <v>0</v>
      </c>
      <c r="AS556">
        <f t="shared" si="304"/>
        <v>0</v>
      </c>
    </row>
    <row r="557" spans="1:45" ht="15">
      <c r="A557" s="184" t="s">
        <v>73</v>
      </c>
      <c r="B557" s="184"/>
      <c r="C557" s="13" t="s">
        <v>12</v>
      </c>
      <c r="D557" s="13">
        <v>1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1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1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2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27">
        <f t="shared" si="299"/>
        <v>4</v>
      </c>
      <c r="AI557" s="27">
        <f t="shared" si="300"/>
        <v>1</v>
      </c>
      <c r="AJ557" s="27">
        <f t="shared" si="301"/>
        <v>5</v>
      </c>
      <c r="AM557">
        <v>4</v>
      </c>
      <c r="AN557">
        <v>1</v>
      </c>
      <c r="AO557">
        <v>5</v>
      </c>
      <c r="AQ557">
        <f t="shared" si="302"/>
        <v>0</v>
      </c>
      <c r="AR557">
        <f t="shared" si="303"/>
        <v>0</v>
      </c>
      <c r="AS557">
        <f t="shared" si="304"/>
        <v>0</v>
      </c>
    </row>
    <row r="558" spans="1:45" ht="15">
      <c r="A558" s="184"/>
      <c r="B558" s="184"/>
      <c r="C558" s="13" t="s">
        <v>13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27">
        <f t="shared" si="299"/>
        <v>0</v>
      </c>
      <c r="AI558" s="27">
        <f t="shared" si="300"/>
        <v>0</v>
      </c>
      <c r="AJ558" s="27">
        <f t="shared" si="301"/>
        <v>0</v>
      </c>
      <c r="AM558">
        <v>0</v>
      </c>
      <c r="AN558">
        <v>0</v>
      </c>
      <c r="AO558">
        <v>0</v>
      </c>
      <c r="AQ558">
        <f t="shared" si="302"/>
        <v>0</v>
      </c>
      <c r="AR558">
        <f t="shared" si="303"/>
        <v>0</v>
      </c>
      <c r="AS558">
        <f t="shared" si="304"/>
        <v>0</v>
      </c>
    </row>
    <row r="559" spans="1:45" ht="15">
      <c r="A559" s="157" t="s">
        <v>74</v>
      </c>
      <c r="B559" s="158"/>
      <c r="C559" s="13" t="s">
        <v>12</v>
      </c>
      <c r="D559" s="13">
        <v>1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8</v>
      </c>
      <c r="O559" s="13">
        <v>3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27">
        <f t="shared" si="299"/>
        <v>9</v>
      </c>
      <c r="AI559" s="27">
        <f t="shared" si="300"/>
        <v>3</v>
      </c>
      <c r="AJ559" s="27">
        <f t="shared" si="301"/>
        <v>12</v>
      </c>
      <c r="AM559">
        <v>9</v>
      </c>
      <c r="AN559">
        <v>3</v>
      </c>
      <c r="AO559">
        <v>12</v>
      </c>
      <c r="AQ559">
        <f t="shared" si="302"/>
        <v>0</v>
      </c>
      <c r="AR559">
        <f t="shared" si="303"/>
        <v>0</v>
      </c>
      <c r="AS559">
        <f t="shared" si="304"/>
        <v>0</v>
      </c>
    </row>
    <row r="560" spans="1:45" ht="15">
      <c r="A560" s="159"/>
      <c r="B560" s="160"/>
      <c r="C560" s="13" t="s">
        <v>13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27">
        <f t="shared" si="299"/>
        <v>0</v>
      </c>
      <c r="AI560" s="27">
        <f t="shared" si="300"/>
        <v>0</v>
      </c>
      <c r="AJ560" s="27">
        <f t="shared" si="301"/>
        <v>0</v>
      </c>
      <c r="AM560">
        <v>0</v>
      </c>
      <c r="AN560">
        <v>0</v>
      </c>
      <c r="AO560">
        <v>0</v>
      </c>
      <c r="AQ560">
        <f t="shared" si="302"/>
        <v>0</v>
      </c>
      <c r="AR560">
        <f t="shared" si="303"/>
        <v>0</v>
      </c>
      <c r="AS560">
        <f t="shared" si="304"/>
        <v>0</v>
      </c>
    </row>
    <row r="561" spans="1:45" ht="15">
      <c r="A561" s="173" t="s">
        <v>75</v>
      </c>
      <c r="B561" s="174"/>
      <c r="C561" s="12" t="s">
        <v>76</v>
      </c>
      <c r="D561" s="13">
        <v>0</v>
      </c>
      <c r="E561" s="13">
        <v>0</v>
      </c>
      <c r="F561" s="13">
        <v>0</v>
      </c>
      <c r="G561" s="13">
        <v>0</v>
      </c>
      <c r="H561" s="13">
        <v>1</v>
      </c>
      <c r="I561" s="13">
        <v>0</v>
      </c>
      <c r="J561" s="13">
        <v>0</v>
      </c>
      <c r="K561" s="13">
        <v>1</v>
      </c>
      <c r="L561" s="13">
        <v>4</v>
      </c>
      <c r="M561" s="13">
        <v>4</v>
      </c>
      <c r="N561" s="13">
        <v>22</v>
      </c>
      <c r="O561" s="13">
        <v>36</v>
      </c>
      <c r="P561" s="13">
        <v>14</v>
      </c>
      <c r="Q561" s="13">
        <v>22</v>
      </c>
      <c r="R561" s="13">
        <v>2</v>
      </c>
      <c r="S561" s="13">
        <v>0</v>
      </c>
      <c r="T561" s="13">
        <v>6</v>
      </c>
      <c r="U561" s="13">
        <v>0</v>
      </c>
      <c r="V561" s="13">
        <v>0</v>
      </c>
      <c r="W561" s="13">
        <v>0</v>
      </c>
      <c r="X561" s="13">
        <v>2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27">
        <f t="shared" si="299"/>
        <v>51</v>
      </c>
      <c r="AI561" s="27">
        <f t="shared" si="300"/>
        <v>63</v>
      </c>
      <c r="AJ561" s="27">
        <f t="shared" si="301"/>
        <v>114</v>
      </c>
      <c r="AM561">
        <v>51</v>
      </c>
      <c r="AN561">
        <v>63</v>
      </c>
      <c r="AO561">
        <v>114</v>
      </c>
      <c r="AQ561">
        <f t="shared" si="302"/>
        <v>0</v>
      </c>
      <c r="AR561">
        <f t="shared" si="303"/>
        <v>0</v>
      </c>
      <c r="AS561">
        <f t="shared" si="304"/>
        <v>0</v>
      </c>
    </row>
    <row r="562" spans="1:45" ht="15">
      <c r="A562" s="173" t="s">
        <v>77</v>
      </c>
      <c r="B562" s="174"/>
      <c r="C562" s="1" t="s">
        <v>12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27">
        <f t="shared" si="299"/>
        <v>0</v>
      </c>
      <c r="AI562" s="27">
        <f t="shared" si="300"/>
        <v>0</v>
      </c>
      <c r="AJ562" s="27">
        <f t="shared" si="301"/>
        <v>0</v>
      </c>
      <c r="AM562">
        <v>0</v>
      </c>
      <c r="AN562">
        <v>0</v>
      </c>
      <c r="AO562">
        <v>0</v>
      </c>
      <c r="AQ562">
        <f t="shared" si="302"/>
        <v>0</v>
      </c>
      <c r="AR562">
        <f t="shared" si="303"/>
        <v>0</v>
      </c>
      <c r="AS562">
        <f t="shared" si="304"/>
        <v>0</v>
      </c>
    </row>
    <row r="563" spans="1:45" ht="15">
      <c r="A563" s="255" t="s">
        <v>128</v>
      </c>
      <c r="B563" s="256"/>
      <c r="C563" s="13" t="s">
        <v>12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1</v>
      </c>
      <c r="P563" s="13">
        <v>2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27">
        <f t="shared" si="299"/>
        <v>2</v>
      </c>
      <c r="AI563" s="27">
        <f t="shared" si="300"/>
        <v>1</v>
      </c>
      <c r="AJ563" s="27">
        <f t="shared" si="301"/>
        <v>3</v>
      </c>
      <c r="AM563">
        <v>2</v>
      </c>
      <c r="AN563">
        <v>1</v>
      </c>
      <c r="AO563">
        <v>3</v>
      </c>
      <c r="AQ563">
        <f t="shared" si="302"/>
        <v>0</v>
      </c>
      <c r="AR563">
        <f t="shared" si="303"/>
        <v>0</v>
      </c>
      <c r="AS563">
        <f t="shared" si="304"/>
        <v>0</v>
      </c>
    </row>
    <row r="564" spans="1:45" ht="15">
      <c r="A564" s="257"/>
      <c r="B564" s="258"/>
      <c r="C564" s="13" t="s">
        <v>13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27">
        <f t="shared" si="299"/>
        <v>0</v>
      </c>
      <c r="AI564" s="27">
        <f t="shared" si="300"/>
        <v>0</v>
      </c>
      <c r="AJ564" s="27">
        <f t="shared" si="301"/>
        <v>0</v>
      </c>
      <c r="AM564">
        <v>0</v>
      </c>
      <c r="AN564">
        <v>0</v>
      </c>
      <c r="AO564">
        <v>0</v>
      </c>
      <c r="AQ564">
        <f t="shared" si="302"/>
        <v>0</v>
      </c>
      <c r="AR564">
        <f t="shared" si="303"/>
        <v>0</v>
      </c>
      <c r="AS564">
        <f t="shared" si="304"/>
        <v>0</v>
      </c>
    </row>
    <row r="565" spans="1:45" ht="15">
      <c r="A565" s="173" t="s">
        <v>79</v>
      </c>
      <c r="B565" s="174"/>
      <c r="C565" s="13" t="s">
        <v>12</v>
      </c>
      <c r="D565" s="13">
        <v>1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3</v>
      </c>
      <c r="O565" s="13">
        <v>2</v>
      </c>
      <c r="P565" s="13">
        <v>1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27">
        <f t="shared" si="299"/>
        <v>5</v>
      </c>
      <c r="AI565" s="27">
        <f t="shared" si="300"/>
        <v>2</v>
      </c>
      <c r="AJ565" s="27">
        <f t="shared" si="301"/>
        <v>7</v>
      </c>
      <c r="AM565">
        <v>5</v>
      </c>
      <c r="AN565">
        <v>2</v>
      </c>
      <c r="AO565">
        <v>7</v>
      </c>
      <c r="AQ565">
        <f t="shared" si="302"/>
        <v>0</v>
      </c>
      <c r="AR565">
        <f t="shared" si="303"/>
        <v>0</v>
      </c>
      <c r="AS565">
        <f t="shared" si="304"/>
        <v>0</v>
      </c>
    </row>
    <row r="566" spans="1:45" ht="15">
      <c r="A566" s="175" t="s">
        <v>8</v>
      </c>
      <c r="B566" s="176"/>
      <c r="C566" s="27" t="s">
        <v>76</v>
      </c>
      <c r="D566" s="27">
        <f>D561</f>
        <v>0</v>
      </c>
      <c r="E566" s="27">
        <f aca="true" t="shared" si="309" ref="E566:AG566">E561</f>
        <v>0</v>
      </c>
      <c r="F566" s="27">
        <f t="shared" si="309"/>
        <v>0</v>
      </c>
      <c r="G566" s="27">
        <f t="shared" si="309"/>
        <v>0</v>
      </c>
      <c r="H566" s="27">
        <f t="shared" si="309"/>
        <v>1</v>
      </c>
      <c r="I566" s="27">
        <f t="shared" si="309"/>
        <v>0</v>
      </c>
      <c r="J566" s="27">
        <f t="shared" si="309"/>
        <v>0</v>
      </c>
      <c r="K566" s="27">
        <f t="shared" si="309"/>
        <v>1</v>
      </c>
      <c r="L566" s="27">
        <f t="shared" si="309"/>
        <v>4</v>
      </c>
      <c r="M566" s="27">
        <f t="shared" si="309"/>
        <v>4</v>
      </c>
      <c r="N566" s="27">
        <f t="shared" si="309"/>
        <v>22</v>
      </c>
      <c r="O566" s="27">
        <f t="shared" si="309"/>
        <v>36</v>
      </c>
      <c r="P566" s="27">
        <f t="shared" si="309"/>
        <v>14</v>
      </c>
      <c r="Q566" s="27">
        <f t="shared" si="309"/>
        <v>22</v>
      </c>
      <c r="R566" s="27">
        <f t="shared" si="309"/>
        <v>2</v>
      </c>
      <c r="S566" s="27">
        <f t="shared" si="309"/>
        <v>0</v>
      </c>
      <c r="T566" s="27">
        <f t="shared" si="309"/>
        <v>6</v>
      </c>
      <c r="U566" s="27">
        <f t="shared" si="309"/>
        <v>0</v>
      </c>
      <c r="V566" s="27">
        <f t="shared" si="309"/>
        <v>0</v>
      </c>
      <c r="W566" s="27">
        <f t="shared" si="309"/>
        <v>0</v>
      </c>
      <c r="X566" s="27">
        <f t="shared" si="309"/>
        <v>2</v>
      </c>
      <c r="Y566" s="27">
        <f t="shared" si="309"/>
        <v>0</v>
      </c>
      <c r="Z566" s="27">
        <f t="shared" si="309"/>
        <v>0</v>
      </c>
      <c r="AA566" s="27">
        <f t="shared" si="309"/>
        <v>0</v>
      </c>
      <c r="AB566" s="27">
        <f t="shared" si="309"/>
        <v>0</v>
      </c>
      <c r="AC566" s="27">
        <f t="shared" si="309"/>
        <v>0</v>
      </c>
      <c r="AD566" s="27">
        <f t="shared" si="309"/>
        <v>0</v>
      </c>
      <c r="AE566" s="27">
        <f t="shared" si="309"/>
        <v>0</v>
      </c>
      <c r="AF566" s="27">
        <f t="shared" si="309"/>
        <v>0</v>
      </c>
      <c r="AG566" s="27">
        <f t="shared" si="309"/>
        <v>0</v>
      </c>
      <c r="AH566" s="27">
        <f t="shared" si="299"/>
        <v>51</v>
      </c>
      <c r="AI566" s="27">
        <f t="shared" si="300"/>
        <v>63</v>
      </c>
      <c r="AJ566" s="27">
        <f t="shared" si="301"/>
        <v>114</v>
      </c>
      <c r="AM566">
        <v>51</v>
      </c>
      <c r="AN566">
        <v>63</v>
      </c>
      <c r="AO566">
        <v>114</v>
      </c>
      <c r="AQ566">
        <f t="shared" si="302"/>
        <v>0</v>
      </c>
      <c r="AR566">
        <f t="shared" si="303"/>
        <v>0</v>
      </c>
      <c r="AS566">
        <f t="shared" si="304"/>
        <v>0</v>
      </c>
    </row>
    <row r="567" spans="1:45" ht="15">
      <c r="A567" s="177"/>
      <c r="B567" s="178"/>
      <c r="C567" s="27" t="s">
        <v>12</v>
      </c>
      <c r="D567" s="27">
        <f>D565+D563+D562+D559+D557+D555+D545+D501+D485+D483+D481+D473+D455+D453+D421+D419+D403+D401+D387</f>
        <v>11</v>
      </c>
      <c r="E567" s="27">
        <f aca="true" t="shared" si="310" ref="E567:AG567">E565+E563+E562+E559+E557+E555+E545+E501+E485+E483+E481+E473+E455+E453+E421+E419+E403+E401+E387</f>
        <v>6</v>
      </c>
      <c r="F567" s="27">
        <f t="shared" si="310"/>
        <v>1</v>
      </c>
      <c r="G567" s="27">
        <f t="shared" si="310"/>
        <v>0</v>
      </c>
      <c r="H567" s="27">
        <f t="shared" si="310"/>
        <v>4</v>
      </c>
      <c r="I567" s="27">
        <f t="shared" si="310"/>
        <v>1</v>
      </c>
      <c r="J567" s="27">
        <f t="shared" si="310"/>
        <v>11</v>
      </c>
      <c r="K567" s="27">
        <f t="shared" si="310"/>
        <v>2</v>
      </c>
      <c r="L567" s="27">
        <f t="shared" si="310"/>
        <v>9</v>
      </c>
      <c r="M567" s="27">
        <f t="shared" si="310"/>
        <v>5</v>
      </c>
      <c r="N567" s="27">
        <f t="shared" si="310"/>
        <v>146</v>
      </c>
      <c r="O567" s="27">
        <f t="shared" si="310"/>
        <v>70</v>
      </c>
      <c r="P567" s="27">
        <f t="shared" si="310"/>
        <v>57</v>
      </c>
      <c r="Q567" s="27">
        <f t="shared" si="310"/>
        <v>28</v>
      </c>
      <c r="R567" s="27">
        <f t="shared" si="310"/>
        <v>3</v>
      </c>
      <c r="S567" s="27">
        <f t="shared" si="310"/>
        <v>0</v>
      </c>
      <c r="T567" s="27">
        <f t="shared" si="310"/>
        <v>3</v>
      </c>
      <c r="U567" s="27">
        <f t="shared" si="310"/>
        <v>0</v>
      </c>
      <c r="V567" s="27">
        <f t="shared" si="310"/>
        <v>6</v>
      </c>
      <c r="W567" s="27">
        <f t="shared" si="310"/>
        <v>0</v>
      </c>
      <c r="X567" s="27">
        <f t="shared" si="310"/>
        <v>1</v>
      </c>
      <c r="Y567" s="27">
        <f t="shared" si="310"/>
        <v>0</v>
      </c>
      <c r="Z567" s="27">
        <f t="shared" si="310"/>
        <v>2</v>
      </c>
      <c r="AA567" s="27">
        <f t="shared" si="310"/>
        <v>0</v>
      </c>
      <c r="AB567" s="27">
        <f t="shared" si="310"/>
        <v>4</v>
      </c>
      <c r="AC567" s="27">
        <f t="shared" si="310"/>
        <v>0</v>
      </c>
      <c r="AD567" s="27">
        <f t="shared" si="310"/>
        <v>0</v>
      </c>
      <c r="AE567" s="27">
        <f t="shared" si="310"/>
        <v>0</v>
      </c>
      <c r="AF567" s="27">
        <f t="shared" si="310"/>
        <v>0</v>
      </c>
      <c r="AG567" s="27">
        <f t="shared" si="310"/>
        <v>0</v>
      </c>
      <c r="AH567" s="27">
        <f t="shared" si="299"/>
        <v>258</v>
      </c>
      <c r="AI567" s="27">
        <f t="shared" si="300"/>
        <v>112</v>
      </c>
      <c r="AJ567" s="27">
        <f t="shared" si="301"/>
        <v>370</v>
      </c>
      <c r="AM567">
        <v>258</v>
      </c>
      <c r="AN567">
        <v>112</v>
      </c>
      <c r="AO567">
        <v>370</v>
      </c>
      <c r="AQ567">
        <f t="shared" si="302"/>
        <v>0</v>
      </c>
      <c r="AR567">
        <f t="shared" si="303"/>
        <v>0</v>
      </c>
      <c r="AS567">
        <f t="shared" si="304"/>
        <v>0</v>
      </c>
    </row>
    <row r="568" spans="1:45" ht="15">
      <c r="A568" s="177"/>
      <c r="B568" s="178"/>
      <c r="C568" s="27" t="s">
        <v>13</v>
      </c>
      <c r="D568" s="27">
        <f>D564+D560+D558+D556+D546+D502+D486+D484+D482+D474+D456+D454+D422+D420+D404+D402+D388</f>
        <v>0</v>
      </c>
      <c r="E568" s="27">
        <f aca="true" t="shared" si="311" ref="E568:AG568">E564+E560+E558+E556+E546+E502+E486+E484+E482+E474+E456+E454+E422+E420+E404+E402+E388</f>
        <v>0</v>
      </c>
      <c r="F568" s="27">
        <f t="shared" si="311"/>
        <v>0</v>
      </c>
      <c r="G568" s="27">
        <f t="shared" si="311"/>
        <v>0</v>
      </c>
      <c r="H568" s="27">
        <f t="shared" si="311"/>
        <v>0</v>
      </c>
      <c r="I568" s="27">
        <f t="shared" si="311"/>
        <v>0</v>
      </c>
      <c r="J568" s="27">
        <f t="shared" si="311"/>
        <v>0</v>
      </c>
      <c r="K568" s="27">
        <f t="shared" si="311"/>
        <v>0</v>
      </c>
      <c r="L568" s="27">
        <f t="shared" si="311"/>
        <v>0</v>
      </c>
      <c r="M568" s="27">
        <f t="shared" si="311"/>
        <v>0</v>
      </c>
      <c r="N568" s="27">
        <f t="shared" si="311"/>
        <v>0</v>
      </c>
      <c r="O568" s="27">
        <f t="shared" si="311"/>
        <v>0</v>
      </c>
      <c r="P568" s="27">
        <f t="shared" si="311"/>
        <v>0</v>
      </c>
      <c r="Q568" s="27">
        <f t="shared" si="311"/>
        <v>0</v>
      </c>
      <c r="R568" s="27">
        <f t="shared" si="311"/>
        <v>0</v>
      </c>
      <c r="S568" s="27">
        <f t="shared" si="311"/>
        <v>0</v>
      </c>
      <c r="T568" s="27">
        <f t="shared" si="311"/>
        <v>0</v>
      </c>
      <c r="U568" s="27">
        <f t="shared" si="311"/>
        <v>0</v>
      </c>
      <c r="V568" s="27">
        <f t="shared" si="311"/>
        <v>0</v>
      </c>
      <c r="W568" s="27">
        <f t="shared" si="311"/>
        <v>0</v>
      </c>
      <c r="X568" s="27">
        <f t="shared" si="311"/>
        <v>0</v>
      </c>
      <c r="Y568" s="27">
        <f t="shared" si="311"/>
        <v>0</v>
      </c>
      <c r="Z568" s="27">
        <f t="shared" si="311"/>
        <v>0</v>
      </c>
      <c r="AA568" s="27">
        <f t="shared" si="311"/>
        <v>0</v>
      </c>
      <c r="AB568" s="27">
        <f t="shared" si="311"/>
        <v>0</v>
      </c>
      <c r="AC568" s="27">
        <f t="shared" si="311"/>
        <v>0</v>
      </c>
      <c r="AD568" s="27">
        <f t="shared" si="311"/>
        <v>0</v>
      </c>
      <c r="AE568" s="27">
        <f t="shared" si="311"/>
        <v>0</v>
      </c>
      <c r="AF568" s="27">
        <f t="shared" si="311"/>
        <v>0</v>
      </c>
      <c r="AG568" s="27">
        <f t="shared" si="311"/>
        <v>0</v>
      </c>
      <c r="AH568" s="27">
        <f t="shared" si="299"/>
        <v>0</v>
      </c>
      <c r="AI568" s="27">
        <f t="shared" si="300"/>
        <v>0</v>
      </c>
      <c r="AJ568" s="27">
        <f t="shared" si="301"/>
        <v>0</v>
      </c>
      <c r="AM568">
        <v>0</v>
      </c>
      <c r="AN568">
        <v>0</v>
      </c>
      <c r="AO568">
        <v>0</v>
      </c>
      <c r="AQ568">
        <f t="shared" si="302"/>
        <v>0</v>
      </c>
      <c r="AR568">
        <f t="shared" si="303"/>
        <v>0</v>
      </c>
      <c r="AS568">
        <f t="shared" si="304"/>
        <v>0</v>
      </c>
    </row>
    <row r="569" spans="1:45" ht="15">
      <c r="A569" s="179"/>
      <c r="B569" s="180"/>
      <c r="C569" s="27" t="s">
        <v>8</v>
      </c>
      <c r="D569" s="27">
        <f>D568+D567+D566</f>
        <v>11</v>
      </c>
      <c r="E569" s="27">
        <f aca="true" t="shared" si="312" ref="E569:AG569">E568+E567+E566</f>
        <v>6</v>
      </c>
      <c r="F569" s="27">
        <f t="shared" si="312"/>
        <v>1</v>
      </c>
      <c r="G569" s="27">
        <f t="shared" si="312"/>
        <v>0</v>
      </c>
      <c r="H569" s="27">
        <f t="shared" si="312"/>
        <v>5</v>
      </c>
      <c r="I569" s="27">
        <f t="shared" si="312"/>
        <v>1</v>
      </c>
      <c r="J569" s="27">
        <f t="shared" si="312"/>
        <v>11</v>
      </c>
      <c r="K569" s="27">
        <f t="shared" si="312"/>
        <v>3</v>
      </c>
      <c r="L569" s="27">
        <f t="shared" si="312"/>
        <v>13</v>
      </c>
      <c r="M569" s="27">
        <f t="shared" si="312"/>
        <v>9</v>
      </c>
      <c r="N569" s="27">
        <f t="shared" si="312"/>
        <v>168</v>
      </c>
      <c r="O569" s="27">
        <f t="shared" si="312"/>
        <v>106</v>
      </c>
      <c r="P569" s="27">
        <f t="shared" si="312"/>
        <v>71</v>
      </c>
      <c r="Q569" s="27">
        <f t="shared" si="312"/>
        <v>50</v>
      </c>
      <c r="R569" s="27">
        <f t="shared" si="312"/>
        <v>5</v>
      </c>
      <c r="S569" s="27">
        <f t="shared" si="312"/>
        <v>0</v>
      </c>
      <c r="T569" s="27">
        <f t="shared" si="312"/>
        <v>9</v>
      </c>
      <c r="U569" s="27">
        <f t="shared" si="312"/>
        <v>0</v>
      </c>
      <c r="V569" s="27">
        <f t="shared" si="312"/>
        <v>6</v>
      </c>
      <c r="W569" s="27">
        <f t="shared" si="312"/>
        <v>0</v>
      </c>
      <c r="X569" s="27">
        <f t="shared" si="312"/>
        <v>3</v>
      </c>
      <c r="Y569" s="27">
        <f t="shared" si="312"/>
        <v>0</v>
      </c>
      <c r="Z569" s="27">
        <f t="shared" si="312"/>
        <v>2</v>
      </c>
      <c r="AA569" s="27">
        <f t="shared" si="312"/>
        <v>0</v>
      </c>
      <c r="AB569" s="27">
        <f t="shared" si="312"/>
        <v>4</v>
      </c>
      <c r="AC569" s="27">
        <f t="shared" si="312"/>
        <v>0</v>
      </c>
      <c r="AD569" s="27">
        <f t="shared" si="312"/>
        <v>0</v>
      </c>
      <c r="AE569" s="27">
        <f t="shared" si="312"/>
        <v>0</v>
      </c>
      <c r="AF569" s="27">
        <f t="shared" si="312"/>
        <v>0</v>
      </c>
      <c r="AG569" s="27">
        <f t="shared" si="312"/>
        <v>0</v>
      </c>
      <c r="AH569" s="27">
        <f t="shared" si="299"/>
        <v>309</v>
      </c>
      <c r="AI569" s="27">
        <f t="shared" si="300"/>
        <v>175</v>
      </c>
      <c r="AJ569" s="27">
        <f t="shared" si="301"/>
        <v>484</v>
      </c>
      <c r="AM569">
        <v>309</v>
      </c>
      <c r="AN569">
        <v>175</v>
      </c>
      <c r="AO569">
        <v>484</v>
      </c>
      <c r="AQ569">
        <f t="shared" si="302"/>
        <v>0</v>
      </c>
      <c r="AR569">
        <f t="shared" si="303"/>
        <v>0</v>
      </c>
      <c r="AS569">
        <f t="shared" si="304"/>
        <v>0</v>
      </c>
    </row>
  </sheetData>
  <mergeCells count="581">
    <mergeCell ref="B299:B300"/>
    <mergeCell ref="B301:B302"/>
    <mergeCell ref="B305:B306"/>
    <mergeCell ref="B303:B304"/>
    <mergeCell ref="B493:B494"/>
    <mergeCell ref="B495:B496"/>
    <mergeCell ref="B497:B498"/>
    <mergeCell ref="B499:B500"/>
    <mergeCell ref="B110:B111"/>
    <mergeCell ref="B112:B113"/>
    <mergeCell ref="B114:B115"/>
    <mergeCell ref="B116:B117"/>
    <mergeCell ref="B164:B165"/>
    <mergeCell ref="B166:B167"/>
    <mergeCell ref="B168:B169"/>
    <mergeCell ref="B170:B171"/>
    <mergeCell ref="B172:B173"/>
    <mergeCell ref="B160:B161"/>
    <mergeCell ref="B162:B163"/>
    <mergeCell ref="A174:B175"/>
    <mergeCell ref="A182:B182"/>
    <mergeCell ref="A183:B186"/>
    <mergeCell ref="A192:AJ192"/>
    <mergeCell ref="A193:C194"/>
    <mergeCell ref="A1:AJ1"/>
    <mergeCell ref="A2:C3"/>
    <mergeCell ref="D2:E2"/>
    <mergeCell ref="F2:G2"/>
    <mergeCell ref="H2:I2"/>
    <mergeCell ref="J2:K2"/>
    <mergeCell ref="L2:M2"/>
    <mergeCell ref="N2:O2"/>
    <mergeCell ref="A164:A173"/>
    <mergeCell ref="B138:B139"/>
    <mergeCell ref="B148:B149"/>
    <mergeCell ref="B150:B151"/>
    <mergeCell ref="B152:B153"/>
    <mergeCell ref="B88:B89"/>
    <mergeCell ref="B50:B51"/>
    <mergeCell ref="B52:B53"/>
    <mergeCell ref="B54:B55"/>
    <mergeCell ref="B56:B57"/>
    <mergeCell ref="AB2:AC2"/>
    <mergeCell ref="AD2:AE2"/>
    <mergeCell ref="AF2:AG2"/>
    <mergeCell ref="AH2:AJ2"/>
    <mergeCell ref="A4:B5"/>
    <mergeCell ref="A6:A19"/>
    <mergeCell ref="Z2:AA2"/>
    <mergeCell ref="B14:B15"/>
    <mergeCell ref="B16:B17"/>
    <mergeCell ref="B18:B19"/>
    <mergeCell ref="A20:B21"/>
    <mergeCell ref="A22:A37"/>
    <mergeCell ref="B22:B23"/>
    <mergeCell ref="B24:B25"/>
    <mergeCell ref="B26:B27"/>
    <mergeCell ref="B28:B29"/>
    <mergeCell ref="B30:B31"/>
    <mergeCell ref="B6:B7"/>
    <mergeCell ref="B8:B9"/>
    <mergeCell ref="B10:B11"/>
    <mergeCell ref="B12:B13"/>
    <mergeCell ref="P2:Q2"/>
    <mergeCell ref="R2:S2"/>
    <mergeCell ref="T2:U2"/>
    <mergeCell ref="V2:W2"/>
    <mergeCell ref="X2:Y2"/>
    <mergeCell ref="B58:B59"/>
    <mergeCell ref="B60:B61"/>
    <mergeCell ref="B62:B63"/>
    <mergeCell ref="B64:B65"/>
    <mergeCell ref="B66:B67"/>
    <mergeCell ref="B68:B69"/>
    <mergeCell ref="B32:B33"/>
    <mergeCell ref="B34:B35"/>
    <mergeCell ref="B36:B37"/>
    <mergeCell ref="A38:B39"/>
    <mergeCell ref="A40:A71"/>
    <mergeCell ref="B40:B41"/>
    <mergeCell ref="B42:B43"/>
    <mergeCell ref="B44:B45"/>
    <mergeCell ref="B46:B47"/>
    <mergeCell ref="B48:B49"/>
    <mergeCell ref="B70:B71"/>
    <mergeCell ref="B90:B91"/>
    <mergeCell ref="A92:A99"/>
    <mergeCell ref="B92:B93"/>
    <mergeCell ref="B94:B95"/>
    <mergeCell ref="B96:B97"/>
    <mergeCell ref="B98:B99"/>
    <mergeCell ref="A100:B101"/>
    <mergeCell ref="A72:B73"/>
    <mergeCell ref="A74:A91"/>
    <mergeCell ref="B74:B75"/>
    <mergeCell ref="B76:B77"/>
    <mergeCell ref="B78:B79"/>
    <mergeCell ref="B80:B81"/>
    <mergeCell ref="B82:B83"/>
    <mergeCell ref="B84:B85"/>
    <mergeCell ref="B86:B87"/>
    <mergeCell ref="A102:B103"/>
    <mergeCell ref="A104:A119"/>
    <mergeCell ref="B104:B105"/>
    <mergeCell ref="B106:B107"/>
    <mergeCell ref="B108:B109"/>
    <mergeCell ref="B118:B119"/>
    <mergeCell ref="B154:B155"/>
    <mergeCell ref="B156:B157"/>
    <mergeCell ref="B158:B159"/>
    <mergeCell ref="A120:A163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AH193:AJ193"/>
    <mergeCell ref="V193:W193"/>
    <mergeCell ref="X193:Y193"/>
    <mergeCell ref="Z193:AA193"/>
    <mergeCell ref="A180:B181"/>
    <mergeCell ref="A176:B177"/>
    <mergeCell ref="A178:B178"/>
    <mergeCell ref="A179:B179"/>
    <mergeCell ref="A195:B196"/>
    <mergeCell ref="D193:E193"/>
    <mergeCell ref="F193:G193"/>
    <mergeCell ref="H193:I193"/>
    <mergeCell ref="J193:K193"/>
    <mergeCell ref="L193:M193"/>
    <mergeCell ref="N193:O193"/>
    <mergeCell ref="AB193:AC193"/>
    <mergeCell ref="AD193:AE193"/>
    <mergeCell ref="AF193:AG193"/>
    <mergeCell ref="A197:A210"/>
    <mergeCell ref="B197:B198"/>
    <mergeCell ref="B199:B200"/>
    <mergeCell ref="B201:B202"/>
    <mergeCell ref="B203:B204"/>
    <mergeCell ref="P193:Q193"/>
    <mergeCell ref="R193:S193"/>
    <mergeCell ref="T193:U193"/>
    <mergeCell ref="B205:B206"/>
    <mergeCell ref="B207:B208"/>
    <mergeCell ref="B209:B210"/>
    <mergeCell ref="A211:B212"/>
    <mergeCell ref="A213:A228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A229:B230"/>
    <mergeCell ref="A231:A262"/>
    <mergeCell ref="B231:B232"/>
    <mergeCell ref="B233:B234"/>
    <mergeCell ref="B235:B236"/>
    <mergeCell ref="B237:B238"/>
    <mergeCell ref="B239:B240"/>
    <mergeCell ref="B253:B254"/>
    <mergeCell ref="B255:B256"/>
    <mergeCell ref="B257:B258"/>
    <mergeCell ref="B259:B260"/>
    <mergeCell ref="B261:B262"/>
    <mergeCell ref="A293:B294"/>
    <mergeCell ref="A283:A290"/>
    <mergeCell ref="B283:B284"/>
    <mergeCell ref="B285:B286"/>
    <mergeCell ref="B287:B288"/>
    <mergeCell ref="B289:B290"/>
    <mergeCell ref="A291:B292"/>
    <mergeCell ref="A263:B264"/>
    <mergeCell ref="B241:B242"/>
    <mergeCell ref="B243:B244"/>
    <mergeCell ref="B245:B246"/>
    <mergeCell ref="B247:B248"/>
    <mergeCell ref="B249:B250"/>
    <mergeCell ref="B251:B252"/>
    <mergeCell ref="A265:A282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A295:A310"/>
    <mergeCell ref="B295:B296"/>
    <mergeCell ref="B297:B298"/>
    <mergeCell ref="B307:B308"/>
    <mergeCell ref="B309:B310"/>
    <mergeCell ref="A311:A354"/>
    <mergeCell ref="B311:B312"/>
    <mergeCell ref="B313:B314"/>
    <mergeCell ref="B315:B316"/>
    <mergeCell ref="B317:B318"/>
    <mergeCell ref="B331:B332"/>
    <mergeCell ref="B333:B334"/>
    <mergeCell ref="B335:B336"/>
    <mergeCell ref="B337:B338"/>
    <mergeCell ref="B339:B340"/>
    <mergeCell ref="B349:B350"/>
    <mergeCell ref="B319:B320"/>
    <mergeCell ref="B321:B322"/>
    <mergeCell ref="B323:B324"/>
    <mergeCell ref="B325:B326"/>
    <mergeCell ref="B327:B328"/>
    <mergeCell ref="B329:B330"/>
    <mergeCell ref="B351:B352"/>
    <mergeCell ref="B341:B342"/>
    <mergeCell ref="A369:B369"/>
    <mergeCell ref="A370:B370"/>
    <mergeCell ref="A373:B373"/>
    <mergeCell ref="A374:B377"/>
    <mergeCell ref="A371:B372"/>
    <mergeCell ref="B353:B354"/>
    <mergeCell ref="A355:A364"/>
    <mergeCell ref="B355:B356"/>
    <mergeCell ref="B357:B358"/>
    <mergeCell ref="B359:B360"/>
    <mergeCell ref="B361:B362"/>
    <mergeCell ref="B363:B364"/>
    <mergeCell ref="A365:B366"/>
    <mergeCell ref="A367:B368"/>
    <mergeCell ref="A384:AJ384"/>
    <mergeCell ref="A385:C386"/>
    <mergeCell ref="D385:E385"/>
    <mergeCell ref="F385:G385"/>
    <mergeCell ref="H385:I385"/>
    <mergeCell ref="J385:K385"/>
    <mergeCell ref="L385:M385"/>
    <mergeCell ref="N385:O385"/>
    <mergeCell ref="AB385:AC385"/>
    <mergeCell ref="AD385:AE385"/>
    <mergeCell ref="AF385:AG385"/>
    <mergeCell ref="AH385:AJ385"/>
    <mergeCell ref="V385:W385"/>
    <mergeCell ref="X385:Y385"/>
    <mergeCell ref="Z385:AA385"/>
    <mergeCell ref="A387:B388"/>
    <mergeCell ref="A389:A402"/>
    <mergeCell ref="B389:B390"/>
    <mergeCell ref="B391:B392"/>
    <mergeCell ref="B393:B394"/>
    <mergeCell ref="B395:B396"/>
    <mergeCell ref="P385:Q385"/>
    <mergeCell ref="R385:S385"/>
    <mergeCell ref="T385:U385"/>
    <mergeCell ref="B397:B398"/>
    <mergeCell ref="B399:B400"/>
    <mergeCell ref="B401:B402"/>
    <mergeCell ref="A403:B404"/>
    <mergeCell ref="A405:A420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A421:B422"/>
    <mergeCell ref="A423:A454"/>
    <mergeCell ref="B423:B424"/>
    <mergeCell ref="B425:B426"/>
    <mergeCell ref="B427:B428"/>
    <mergeCell ref="B429:B430"/>
    <mergeCell ref="B431:B432"/>
    <mergeCell ref="B445:B446"/>
    <mergeCell ref="B447:B448"/>
    <mergeCell ref="B449:B450"/>
    <mergeCell ref="B451:B452"/>
    <mergeCell ref="B453:B454"/>
    <mergeCell ref="B435:B436"/>
    <mergeCell ref="B437:B438"/>
    <mergeCell ref="B439:B440"/>
    <mergeCell ref="B441:B442"/>
    <mergeCell ref="B443:B444"/>
    <mergeCell ref="A566:B569"/>
    <mergeCell ref="A557:B558"/>
    <mergeCell ref="A559:B560"/>
    <mergeCell ref="A561:B561"/>
    <mergeCell ref="A562:B562"/>
    <mergeCell ref="A563:B564"/>
    <mergeCell ref="A487:A502"/>
    <mergeCell ref="B487:B488"/>
    <mergeCell ref="B489:B490"/>
    <mergeCell ref="B491:B492"/>
    <mergeCell ref="B501:B502"/>
    <mergeCell ref="A503:A546"/>
    <mergeCell ref="B503:B504"/>
    <mergeCell ref="B505:B506"/>
    <mergeCell ref="B507:B508"/>
    <mergeCell ref="B509:B510"/>
    <mergeCell ref="B531:B532"/>
    <mergeCell ref="B533:B534"/>
    <mergeCell ref="B535:B536"/>
    <mergeCell ref="B537:B538"/>
    <mergeCell ref="B539:B540"/>
    <mergeCell ref="B541:B542"/>
    <mergeCell ref="B511:B512"/>
    <mergeCell ref="B513:B514"/>
    <mergeCell ref="A565:B565"/>
    <mergeCell ref="B515:B516"/>
    <mergeCell ref="B517:B518"/>
    <mergeCell ref="B519:B520"/>
    <mergeCell ref="B521:B522"/>
    <mergeCell ref="B543:B544"/>
    <mergeCell ref="B525:B526"/>
    <mergeCell ref="B527:B528"/>
    <mergeCell ref="B529:B530"/>
    <mergeCell ref="B469:B470"/>
    <mergeCell ref="B471:B472"/>
    <mergeCell ref="B473:B474"/>
    <mergeCell ref="B545:B546"/>
    <mergeCell ref="A547:A556"/>
    <mergeCell ref="B547:B548"/>
    <mergeCell ref="B549:B550"/>
    <mergeCell ref="B551:B552"/>
    <mergeCell ref="B553:B554"/>
    <mergeCell ref="B555:B556"/>
    <mergeCell ref="B343:B344"/>
    <mergeCell ref="B345:B346"/>
    <mergeCell ref="B347:B348"/>
    <mergeCell ref="B140:B141"/>
    <mergeCell ref="B142:B143"/>
    <mergeCell ref="B144:B145"/>
    <mergeCell ref="B146:B147"/>
    <mergeCell ref="B523:B524"/>
    <mergeCell ref="A485:B486"/>
    <mergeCell ref="A475:A482"/>
    <mergeCell ref="B475:B476"/>
    <mergeCell ref="B477:B478"/>
    <mergeCell ref="B479:B480"/>
    <mergeCell ref="B481:B482"/>
    <mergeCell ref="A483:B484"/>
    <mergeCell ref="A455:B456"/>
    <mergeCell ref="B433:B434"/>
    <mergeCell ref="A457:A474"/>
    <mergeCell ref="B457:B458"/>
    <mergeCell ref="B459:B460"/>
    <mergeCell ref="B461:B462"/>
    <mergeCell ref="B463:B464"/>
    <mergeCell ref="B465:B466"/>
    <mergeCell ref="B467:B468"/>
    <mergeCell ref="AT1:AU1"/>
    <mergeCell ref="AT2:AU3"/>
    <mergeCell ref="AT4:AU5"/>
    <mergeCell ref="AT6:AU7"/>
    <mergeCell ref="AT8:AU9"/>
    <mergeCell ref="AT10:AU11"/>
    <mergeCell ref="AT12:AT43"/>
    <mergeCell ref="AU12:AU13"/>
    <mergeCell ref="AU14:AU15"/>
    <mergeCell ref="AU16:AU17"/>
    <mergeCell ref="AU18:AU19"/>
    <mergeCell ref="AU20:AU21"/>
    <mergeCell ref="AU22:AU23"/>
    <mergeCell ref="AU24:AU25"/>
    <mergeCell ref="AU26:AU27"/>
    <mergeCell ref="AU28:AU29"/>
    <mergeCell ref="AU30:AU31"/>
    <mergeCell ref="AU32:AU33"/>
    <mergeCell ref="AU34:AU35"/>
    <mergeCell ref="AU36:AU37"/>
    <mergeCell ref="AU38:AU39"/>
    <mergeCell ref="AU40:AU41"/>
    <mergeCell ref="AU42:AU43"/>
    <mergeCell ref="AT44:AU45"/>
    <mergeCell ref="AT46:AU47"/>
    <mergeCell ref="AT48:AU49"/>
    <mergeCell ref="AT50:AT51"/>
    <mergeCell ref="AU50:AU51"/>
    <mergeCell ref="AT52:AT53"/>
    <mergeCell ref="AU52:AU53"/>
    <mergeCell ref="AT54:AT69"/>
    <mergeCell ref="AU54:AU55"/>
    <mergeCell ref="AU56:AU57"/>
    <mergeCell ref="AU58:AU59"/>
    <mergeCell ref="AU60:AU61"/>
    <mergeCell ref="AU62:AU63"/>
    <mergeCell ref="AU64:AU65"/>
    <mergeCell ref="AU66:AU67"/>
    <mergeCell ref="AU68:AU69"/>
    <mergeCell ref="AT70:AT113"/>
    <mergeCell ref="AU70:AU71"/>
    <mergeCell ref="AU72:AU73"/>
    <mergeCell ref="AU74:AU75"/>
    <mergeCell ref="AU76:AU77"/>
    <mergeCell ref="AU78:AU79"/>
    <mergeCell ref="AU80:AU81"/>
    <mergeCell ref="AU82:AU83"/>
    <mergeCell ref="AU84:AU85"/>
    <mergeCell ref="AU86:AU87"/>
    <mergeCell ref="AU88:AU89"/>
    <mergeCell ref="AU90:AU91"/>
    <mergeCell ref="AU92:AU93"/>
    <mergeCell ref="AU94:AU95"/>
    <mergeCell ref="AU96:AU97"/>
    <mergeCell ref="AU98:AU99"/>
    <mergeCell ref="AU100:AU101"/>
    <mergeCell ref="AU102:AU103"/>
    <mergeCell ref="AU104:AU105"/>
    <mergeCell ref="AU106:AU107"/>
    <mergeCell ref="AU108:AU109"/>
    <mergeCell ref="AU110:AU111"/>
    <mergeCell ref="AU112:AU113"/>
    <mergeCell ref="AT114:AT123"/>
    <mergeCell ref="AU114:AU115"/>
    <mergeCell ref="AU116:AU117"/>
    <mergeCell ref="AU118:AU119"/>
    <mergeCell ref="AU120:AU121"/>
    <mergeCell ref="AU122:AU123"/>
    <mergeCell ref="AT124:AU125"/>
    <mergeCell ref="AT126:AU127"/>
    <mergeCell ref="AT128:AU128"/>
    <mergeCell ref="AT129:AU129"/>
    <mergeCell ref="AT130:AU131"/>
    <mergeCell ref="AT132:AU132"/>
    <mergeCell ref="AT133:AU136"/>
    <mergeCell ref="AT142:AU143"/>
    <mergeCell ref="AV142:AV143"/>
    <mergeCell ref="AW142:AX142"/>
    <mergeCell ref="AT144:AU145"/>
    <mergeCell ref="AT146:AU147"/>
    <mergeCell ref="AT148:AU149"/>
    <mergeCell ref="AT150:AU151"/>
    <mergeCell ref="AT152:AU153"/>
    <mergeCell ref="AT154:AT185"/>
    <mergeCell ref="AU154:AU155"/>
    <mergeCell ref="AU156:AU157"/>
    <mergeCell ref="AU158:AU159"/>
    <mergeCell ref="AU160:AU161"/>
    <mergeCell ref="AU162:AU163"/>
    <mergeCell ref="AU164:AU165"/>
    <mergeCell ref="AU166:AU167"/>
    <mergeCell ref="AU168:AU169"/>
    <mergeCell ref="AU170:AU171"/>
    <mergeCell ref="AU172:AU173"/>
    <mergeCell ref="AU174:AU175"/>
    <mergeCell ref="AU176:AU177"/>
    <mergeCell ref="AU178:AU179"/>
    <mergeCell ref="AU180:AU181"/>
    <mergeCell ref="AU182:AU183"/>
    <mergeCell ref="AU184:AU185"/>
    <mergeCell ref="AT186:AU187"/>
    <mergeCell ref="AT188:AU189"/>
    <mergeCell ref="AT190:AU191"/>
    <mergeCell ref="AT192:AT193"/>
    <mergeCell ref="AU192:AU193"/>
    <mergeCell ref="AT194:AT195"/>
    <mergeCell ref="AU194:AU195"/>
    <mergeCell ref="AT196:AT211"/>
    <mergeCell ref="AU196:AU197"/>
    <mergeCell ref="AU198:AU199"/>
    <mergeCell ref="AU200:AU201"/>
    <mergeCell ref="AU202:AU203"/>
    <mergeCell ref="AU204:AU205"/>
    <mergeCell ref="AU206:AU207"/>
    <mergeCell ref="AU208:AU209"/>
    <mergeCell ref="AU210:AU211"/>
    <mergeCell ref="AT212:AT255"/>
    <mergeCell ref="AU212:AU213"/>
    <mergeCell ref="AU214:AU215"/>
    <mergeCell ref="AU216:AU217"/>
    <mergeCell ref="AU218:AU219"/>
    <mergeCell ref="AU220:AU221"/>
    <mergeCell ref="AU222:AU223"/>
    <mergeCell ref="AU224:AU225"/>
    <mergeCell ref="AU226:AU227"/>
    <mergeCell ref="AU228:AU229"/>
    <mergeCell ref="AU230:AU231"/>
    <mergeCell ref="AU232:AU233"/>
    <mergeCell ref="AU234:AU235"/>
    <mergeCell ref="AU236:AU237"/>
    <mergeCell ref="AU238:AU239"/>
    <mergeCell ref="AU240:AU241"/>
    <mergeCell ref="AU242:AU243"/>
    <mergeCell ref="AU244:AU245"/>
    <mergeCell ref="AU246:AU247"/>
    <mergeCell ref="AU248:AU249"/>
    <mergeCell ref="AU250:AU251"/>
    <mergeCell ref="AU252:AU253"/>
    <mergeCell ref="AU254:AU255"/>
    <mergeCell ref="AT256:AT265"/>
    <mergeCell ref="AU256:AU257"/>
    <mergeCell ref="AU258:AU259"/>
    <mergeCell ref="AU260:AU261"/>
    <mergeCell ref="AU262:AU263"/>
    <mergeCell ref="AU264:AU265"/>
    <mergeCell ref="AT266:AU267"/>
    <mergeCell ref="AT268:AU269"/>
    <mergeCell ref="AT270:AU270"/>
    <mergeCell ref="AT271:AU271"/>
    <mergeCell ref="AT272:AU273"/>
    <mergeCell ref="AT274:AU274"/>
    <mergeCell ref="AT275:AU278"/>
    <mergeCell ref="AT292:AU293"/>
    <mergeCell ref="AV292:AV293"/>
    <mergeCell ref="AW292:AX292"/>
    <mergeCell ref="AT294:AU295"/>
    <mergeCell ref="AT296:AU297"/>
    <mergeCell ref="AT298:AU299"/>
    <mergeCell ref="AT300:AU301"/>
    <mergeCell ref="AT302:AU303"/>
    <mergeCell ref="AT304:AT335"/>
    <mergeCell ref="AU304:AU305"/>
    <mergeCell ref="AU306:AU307"/>
    <mergeCell ref="AU308:AU309"/>
    <mergeCell ref="AU310:AU311"/>
    <mergeCell ref="AU312:AU313"/>
    <mergeCell ref="AU314:AU315"/>
    <mergeCell ref="AU316:AU317"/>
    <mergeCell ref="AU318:AU319"/>
    <mergeCell ref="AU320:AU321"/>
    <mergeCell ref="AU322:AU323"/>
    <mergeCell ref="AU324:AU325"/>
    <mergeCell ref="AU326:AU327"/>
    <mergeCell ref="AU328:AU329"/>
    <mergeCell ref="AU330:AU331"/>
    <mergeCell ref="AU332:AU333"/>
    <mergeCell ref="AU334:AU335"/>
    <mergeCell ref="AT336:AU337"/>
    <mergeCell ref="AT338:AU339"/>
    <mergeCell ref="AT340:AU341"/>
    <mergeCell ref="AT342:AU343"/>
    <mergeCell ref="AT344:AU345"/>
    <mergeCell ref="AT346:AT361"/>
    <mergeCell ref="AU346:AU347"/>
    <mergeCell ref="AU348:AU349"/>
    <mergeCell ref="AU350:AU351"/>
    <mergeCell ref="AU352:AU353"/>
    <mergeCell ref="AU354:AU355"/>
    <mergeCell ref="AU356:AU357"/>
    <mergeCell ref="AU358:AU359"/>
    <mergeCell ref="AU360:AU361"/>
    <mergeCell ref="AT362:AT405"/>
    <mergeCell ref="AU362:AU363"/>
    <mergeCell ref="AU364:AU365"/>
    <mergeCell ref="AU366:AU367"/>
    <mergeCell ref="AU368:AU369"/>
    <mergeCell ref="AU370:AU371"/>
    <mergeCell ref="AU372:AU373"/>
    <mergeCell ref="AU374:AU375"/>
    <mergeCell ref="AU376:AU377"/>
    <mergeCell ref="AU378:AU379"/>
    <mergeCell ref="AU380:AU381"/>
    <mergeCell ref="AU382:AU383"/>
    <mergeCell ref="AU384:AU385"/>
    <mergeCell ref="AU386:AU387"/>
    <mergeCell ref="AU388:AU389"/>
    <mergeCell ref="AU390:AU391"/>
    <mergeCell ref="AU392:AU393"/>
    <mergeCell ref="AU394:AU395"/>
    <mergeCell ref="AU396:AU397"/>
    <mergeCell ref="AU398:AU399"/>
    <mergeCell ref="AU400:AU401"/>
    <mergeCell ref="AU402:AU403"/>
    <mergeCell ref="AU404:AU405"/>
    <mergeCell ref="AT421:AU421"/>
    <mergeCell ref="AT422:AU423"/>
    <mergeCell ref="AT424:AU424"/>
    <mergeCell ref="AT425:AU428"/>
    <mergeCell ref="AT406:AT415"/>
    <mergeCell ref="AU406:AU407"/>
    <mergeCell ref="AU408:AU409"/>
    <mergeCell ref="AU410:AU411"/>
    <mergeCell ref="AU412:AU413"/>
    <mergeCell ref="AU414:AU415"/>
    <mergeCell ref="AT416:AU417"/>
    <mergeCell ref="AT418:AU419"/>
    <mergeCell ref="AT420:AU42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29"/>
  <sheetViews>
    <sheetView rightToLeft="1" zoomScale="70" zoomScaleNormal="70" workbookViewId="0" topLeftCell="B1">
      <selection activeCell="K15" sqref="K15"/>
    </sheetView>
  </sheetViews>
  <sheetFormatPr defaultColWidth="9.140625" defaultRowHeight="15"/>
  <cols>
    <col min="1" max="1" width="9.00390625" style="40" customWidth="1"/>
    <col min="2" max="2" width="22.57421875" style="40" customWidth="1"/>
    <col min="3" max="22" width="9.00390625" style="40" customWidth="1"/>
  </cols>
  <sheetData>
    <row r="3" spans="1:19" ht="15">
      <c r="A3" s="282" t="s">
        <v>199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45"/>
    </row>
    <row r="4" spans="1:22" ht="15">
      <c r="A4" s="283" t="s">
        <v>1</v>
      </c>
      <c r="B4" s="284"/>
      <c r="C4" s="285"/>
      <c r="D4" s="289" t="s">
        <v>2</v>
      </c>
      <c r="E4" s="289"/>
      <c r="F4" s="289" t="s">
        <v>3</v>
      </c>
      <c r="G4" s="289"/>
      <c r="H4" s="289" t="s">
        <v>4</v>
      </c>
      <c r="I4" s="289"/>
      <c r="J4" s="289" t="s">
        <v>5</v>
      </c>
      <c r="K4" s="289"/>
      <c r="L4" s="290" t="s">
        <v>213</v>
      </c>
      <c r="M4" s="291"/>
      <c r="N4" s="289" t="s">
        <v>6</v>
      </c>
      <c r="O4" s="289"/>
      <c r="P4" s="290" t="s">
        <v>6</v>
      </c>
      <c r="Q4" s="291"/>
      <c r="R4" s="289" t="s">
        <v>176</v>
      </c>
      <c r="S4" s="289"/>
      <c r="T4" s="292" t="s">
        <v>8</v>
      </c>
      <c r="U4" s="293"/>
      <c r="V4" s="294"/>
    </row>
    <row r="5" spans="1:22" ht="15">
      <c r="A5" s="286"/>
      <c r="B5" s="287"/>
      <c r="C5" s="288"/>
      <c r="D5" s="34" t="s">
        <v>9</v>
      </c>
      <c r="E5" s="34" t="s">
        <v>10</v>
      </c>
      <c r="F5" s="34" t="s">
        <v>9</v>
      </c>
      <c r="G5" s="34" t="s">
        <v>10</v>
      </c>
      <c r="H5" s="34" t="s">
        <v>9</v>
      </c>
      <c r="I5" s="34" t="s">
        <v>10</v>
      </c>
      <c r="J5" s="34" t="s">
        <v>9</v>
      </c>
      <c r="K5" s="34" t="s">
        <v>10</v>
      </c>
      <c r="L5" s="34" t="s">
        <v>9</v>
      </c>
      <c r="M5" s="34" t="s">
        <v>10</v>
      </c>
      <c r="N5" s="34" t="s">
        <v>9</v>
      </c>
      <c r="O5" s="34" t="s">
        <v>10</v>
      </c>
      <c r="P5" s="34" t="s">
        <v>9</v>
      </c>
      <c r="Q5" s="34" t="s">
        <v>10</v>
      </c>
      <c r="R5" s="34" t="s">
        <v>9</v>
      </c>
      <c r="S5" s="34" t="s">
        <v>10</v>
      </c>
      <c r="T5" s="34" t="s">
        <v>9</v>
      </c>
      <c r="U5" s="34" t="s">
        <v>10</v>
      </c>
      <c r="V5" s="34" t="s">
        <v>8</v>
      </c>
    </row>
    <row r="6" spans="1:26" ht="15">
      <c r="A6" s="296" t="s">
        <v>177</v>
      </c>
      <c r="B6" s="299" t="s">
        <v>178</v>
      </c>
      <c r="C6" s="4" t="s">
        <v>133</v>
      </c>
      <c r="D6" s="13">
        <v>311</v>
      </c>
      <c r="E6" s="13">
        <v>556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27">
        <f>R6+P6+N6+L6+J6+H6+F6+D6</f>
        <v>311</v>
      </c>
      <c r="U6" s="27">
        <f>S6+Q6+O6+M6+K6+I6+G6+E6</f>
        <v>557</v>
      </c>
      <c r="V6" s="27">
        <f>U6+T6</f>
        <v>868</v>
      </c>
      <c r="X6" s="40"/>
      <c r="Y6" s="40"/>
      <c r="Z6" s="40"/>
    </row>
    <row r="7" spans="1:26" ht="15">
      <c r="A7" s="297"/>
      <c r="B7" s="300"/>
      <c r="C7" s="4" t="s">
        <v>179</v>
      </c>
      <c r="D7" s="13">
        <v>1420</v>
      </c>
      <c r="E7" s="13">
        <v>2762</v>
      </c>
      <c r="F7" s="13">
        <v>0</v>
      </c>
      <c r="G7" s="13">
        <v>1</v>
      </c>
      <c r="H7" s="13">
        <v>0</v>
      </c>
      <c r="I7" s="13">
        <v>0</v>
      </c>
      <c r="J7" s="13">
        <v>1</v>
      </c>
      <c r="K7" s="13">
        <v>2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27">
        <f aca="true" t="shared" si="0" ref="T7:T28">R7+P7+N7+L7+J7+H7+F7+D7</f>
        <v>1421</v>
      </c>
      <c r="U7" s="27">
        <f aca="true" t="shared" si="1" ref="U7:U28">S7+Q7+O7+M7+K7+I7+G7+E7</f>
        <v>2765</v>
      </c>
      <c r="V7" s="27">
        <f aca="true" t="shared" si="2" ref="V7:V28">U7+T7</f>
        <v>4186</v>
      </c>
      <c r="X7" s="40"/>
      <c r="Y7" s="40"/>
      <c r="Z7" s="40"/>
    </row>
    <row r="8" spans="1:26" ht="15">
      <c r="A8" s="297"/>
      <c r="B8" s="296" t="s">
        <v>180</v>
      </c>
      <c r="C8" s="4" t="s">
        <v>133</v>
      </c>
      <c r="D8" s="13">
        <v>304</v>
      </c>
      <c r="E8" s="13">
        <v>595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27">
        <f t="shared" si="0"/>
        <v>304</v>
      </c>
      <c r="U8" s="27">
        <f t="shared" si="1"/>
        <v>595</v>
      </c>
      <c r="V8" s="27">
        <f t="shared" si="2"/>
        <v>899</v>
      </c>
      <c r="X8" s="40"/>
      <c r="Y8" s="40"/>
      <c r="Z8" s="40"/>
    </row>
    <row r="9" spans="1:26" ht="15">
      <c r="A9" s="298"/>
      <c r="B9" s="298"/>
      <c r="C9" s="4" t="s">
        <v>179</v>
      </c>
      <c r="D9" s="13">
        <v>551</v>
      </c>
      <c r="E9" s="13">
        <v>1452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27">
        <f t="shared" si="0"/>
        <v>551</v>
      </c>
      <c r="U9" s="27">
        <f t="shared" si="1"/>
        <v>1452</v>
      </c>
      <c r="V9" s="27">
        <f t="shared" si="2"/>
        <v>2003</v>
      </c>
      <c r="X9" s="40"/>
      <c r="Y9" s="40"/>
      <c r="Z9" s="40"/>
    </row>
    <row r="10" spans="1:26" ht="15">
      <c r="A10" s="295" t="s">
        <v>181</v>
      </c>
      <c r="B10" s="295" t="s">
        <v>182</v>
      </c>
      <c r="C10" s="4" t="s">
        <v>133</v>
      </c>
      <c r="D10" s="13">
        <v>1246</v>
      </c>
      <c r="E10" s="13">
        <v>516</v>
      </c>
      <c r="F10" s="13">
        <v>4</v>
      </c>
      <c r="G10" s="13">
        <v>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27">
        <f t="shared" si="0"/>
        <v>1250</v>
      </c>
      <c r="U10" s="27">
        <f t="shared" si="1"/>
        <v>520</v>
      </c>
      <c r="V10" s="27">
        <f t="shared" si="2"/>
        <v>1770</v>
      </c>
      <c r="X10" s="40"/>
      <c r="Y10" s="40"/>
      <c r="Z10" s="40"/>
    </row>
    <row r="11" spans="1:31" s="346" customFormat="1" ht="15">
      <c r="A11" s="295"/>
      <c r="B11" s="295"/>
      <c r="C11" s="44" t="s">
        <v>179</v>
      </c>
      <c r="D11" s="2">
        <v>3857</v>
      </c>
      <c r="E11" s="2">
        <v>1662</v>
      </c>
      <c r="F11" s="2">
        <v>10</v>
      </c>
      <c r="G11" s="2">
        <v>4</v>
      </c>
      <c r="H11" s="2">
        <v>0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86">
        <f t="shared" si="0"/>
        <v>3869</v>
      </c>
      <c r="U11" s="86">
        <f t="shared" si="1"/>
        <v>1667</v>
      </c>
      <c r="V11" s="86">
        <f t="shared" si="2"/>
        <v>5536</v>
      </c>
      <c r="X11" s="39"/>
      <c r="Y11" s="39"/>
      <c r="Z11" s="39"/>
      <c r="AD11"/>
      <c r="AE11"/>
    </row>
    <row r="12" spans="1:26" ht="15">
      <c r="A12" s="295"/>
      <c r="B12" s="295" t="s">
        <v>183</v>
      </c>
      <c r="C12" s="4" t="s">
        <v>133</v>
      </c>
      <c r="D12" s="13">
        <v>144</v>
      </c>
      <c r="E12" s="13">
        <v>101</v>
      </c>
      <c r="F12" s="13">
        <v>3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27">
        <f t="shared" si="0"/>
        <v>148</v>
      </c>
      <c r="U12" s="27">
        <f t="shared" si="1"/>
        <v>101</v>
      </c>
      <c r="V12" s="27">
        <f t="shared" si="2"/>
        <v>249</v>
      </c>
      <c r="X12" s="40"/>
      <c r="Y12" s="40"/>
      <c r="Z12" s="40"/>
    </row>
    <row r="13" spans="1:26" ht="15">
      <c r="A13" s="295"/>
      <c r="B13" s="295"/>
      <c r="C13" s="4" t="s">
        <v>179</v>
      </c>
      <c r="D13" s="13">
        <v>906</v>
      </c>
      <c r="E13" s="13">
        <v>655</v>
      </c>
      <c r="F13" s="13">
        <v>3</v>
      </c>
      <c r="G13" s="13">
        <v>0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2</v>
      </c>
      <c r="P13" s="13">
        <v>0</v>
      </c>
      <c r="Q13" s="13">
        <v>0</v>
      </c>
      <c r="R13" s="13">
        <v>0</v>
      </c>
      <c r="S13" s="13">
        <v>0</v>
      </c>
      <c r="T13" s="27">
        <f t="shared" si="0"/>
        <v>910</v>
      </c>
      <c r="U13" s="27">
        <f t="shared" si="1"/>
        <v>657</v>
      </c>
      <c r="V13" s="27">
        <f t="shared" si="2"/>
        <v>1567</v>
      </c>
      <c r="X13" s="40"/>
      <c r="Y13" s="40"/>
      <c r="Z13" s="40"/>
    </row>
    <row r="14" spans="1:26" ht="15">
      <c r="A14" s="295"/>
      <c r="B14" s="301" t="s">
        <v>126</v>
      </c>
      <c r="C14" s="4" t="s">
        <v>133</v>
      </c>
      <c r="D14" s="13">
        <v>356</v>
      </c>
      <c r="E14" s="13">
        <v>83</v>
      </c>
      <c r="F14" s="13">
        <v>6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27">
        <f t="shared" si="0"/>
        <v>362</v>
      </c>
      <c r="U14" s="27">
        <f t="shared" si="1"/>
        <v>85</v>
      </c>
      <c r="V14" s="27">
        <f t="shared" si="2"/>
        <v>447</v>
      </c>
      <c r="X14" s="40"/>
      <c r="Y14" s="40"/>
      <c r="Z14" s="40"/>
    </row>
    <row r="15" spans="1:26" ht="15">
      <c r="A15" s="295"/>
      <c r="B15" s="302"/>
      <c r="C15" s="4" t="s">
        <v>179</v>
      </c>
      <c r="D15" s="13">
        <v>813</v>
      </c>
      <c r="E15" s="13">
        <v>214</v>
      </c>
      <c r="F15" s="13">
        <v>6</v>
      </c>
      <c r="G15" s="13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27">
        <f t="shared" si="0"/>
        <v>819</v>
      </c>
      <c r="U15" s="27">
        <f t="shared" si="1"/>
        <v>216</v>
      </c>
      <c r="V15" s="27">
        <f t="shared" si="2"/>
        <v>1035</v>
      </c>
      <c r="X15" s="40"/>
      <c r="Y15" s="40"/>
      <c r="Z15" s="40"/>
    </row>
    <row r="16" spans="1:26" ht="15">
      <c r="A16" s="296" t="s">
        <v>184</v>
      </c>
      <c r="B16" s="301" t="s">
        <v>217</v>
      </c>
      <c r="C16" s="4" t="s">
        <v>133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27">
        <f t="shared" si="0"/>
        <v>0</v>
      </c>
      <c r="U16" s="27">
        <f t="shared" si="1"/>
        <v>0</v>
      </c>
      <c r="V16" s="27">
        <f t="shared" si="2"/>
        <v>0</v>
      </c>
      <c r="X16" s="40"/>
      <c r="Y16" s="40"/>
      <c r="Z16" s="40"/>
    </row>
    <row r="17" spans="1:26" ht="15">
      <c r="A17" s="297"/>
      <c r="B17" s="302"/>
      <c r="C17" s="4" t="s">
        <v>179</v>
      </c>
      <c r="D17" s="13">
        <v>3</v>
      </c>
      <c r="E17" s="13">
        <v>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27">
        <f t="shared" si="0"/>
        <v>3</v>
      </c>
      <c r="U17" s="27">
        <f t="shared" si="1"/>
        <v>3</v>
      </c>
      <c r="V17" s="27">
        <f t="shared" si="2"/>
        <v>6</v>
      </c>
      <c r="X17" s="40"/>
      <c r="Y17" s="40"/>
      <c r="Z17" s="40"/>
    </row>
    <row r="18" spans="1:22" ht="15">
      <c r="A18" s="297"/>
      <c r="B18" s="296" t="s">
        <v>185</v>
      </c>
      <c r="C18" s="4" t="s">
        <v>133</v>
      </c>
      <c r="D18" s="13">
        <v>72</v>
      </c>
      <c r="E18" s="13">
        <v>842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27">
        <f t="shared" si="0"/>
        <v>72</v>
      </c>
      <c r="U18" s="27">
        <f t="shared" si="1"/>
        <v>842</v>
      </c>
      <c r="V18" s="27">
        <f t="shared" si="2"/>
        <v>914</v>
      </c>
    </row>
    <row r="19" spans="1:22" ht="15">
      <c r="A19" s="297"/>
      <c r="B19" s="298"/>
      <c r="C19" s="4" t="s">
        <v>179</v>
      </c>
      <c r="D19" s="13">
        <v>87</v>
      </c>
      <c r="E19" s="13">
        <v>1643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27">
        <f t="shared" si="0"/>
        <v>87</v>
      </c>
      <c r="U19" s="27">
        <f t="shared" si="1"/>
        <v>1643</v>
      </c>
      <c r="V19" s="27">
        <f t="shared" si="2"/>
        <v>1730</v>
      </c>
    </row>
    <row r="20" spans="1:22" ht="15">
      <c r="A20" s="297"/>
      <c r="B20" s="296" t="s">
        <v>186</v>
      </c>
      <c r="C20" s="4" t="s">
        <v>133</v>
      </c>
      <c r="D20" s="13">
        <v>443</v>
      </c>
      <c r="E20" s="13">
        <v>420</v>
      </c>
      <c r="F20" s="13">
        <v>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27">
        <f t="shared" si="0"/>
        <v>445</v>
      </c>
      <c r="U20" s="27">
        <f t="shared" si="1"/>
        <v>420</v>
      </c>
      <c r="V20" s="27">
        <f t="shared" si="2"/>
        <v>865</v>
      </c>
    </row>
    <row r="21" spans="1:22" ht="15">
      <c r="A21" s="298"/>
      <c r="B21" s="298"/>
      <c r="C21" s="4" t="s">
        <v>179</v>
      </c>
      <c r="D21" s="13">
        <v>443</v>
      </c>
      <c r="E21" s="13">
        <v>420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27">
        <f t="shared" si="0"/>
        <v>445</v>
      </c>
      <c r="U21" s="27">
        <f t="shared" si="1"/>
        <v>420</v>
      </c>
      <c r="V21" s="27">
        <f t="shared" si="2"/>
        <v>865</v>
      </c>
    </row>
    <row r="22" spans="1:22" ht="15">
      <c r="A22" s="295" t="s">
        <v>187</v>
      </c>
      <c r="B22" s="295"/>
      <c r="C22" s="4" t="s">
        <v>133</v>
      </c>
      <c r="D22" s="13">
        <v>910</v>
      </c>
      <c r="E22" s="13">
        <v>326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27">
        <f t="shared" si="0"/>
        <v>910</v>
      </c>
      <c r="U22" s="27">
        <f t="shared" si="1"/>
        <v>327</v>
      </c>
      <c r="V22" s="27">
        <f t="shared" si="2"/>
        <v>1237</v>
      </c>
    </row>
    <row r="23" spans="1:22" ht="15">
      <c r="A23" s="295"/>
      <c r="B23" s="295"/>
      <c r="C23" s="4" t="s">
        <v>179</v>
      </c>
      <c r="D23" s="13">
        <v>2919</v>
      </c>
      <c r="E23" s="13">
        <v>1082</v>
      </c>
      <c r="F23" s="13">
        <v>2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27">
        <f t="shared" si="0"/>
        <v>2921</v>
      </c>
      <c r="U23" s="27">
        <f t="shared" si="1"/>
        <v>1083</v>
      </c>
      <c r="V23" s="27">
        <f t="shared" si="2"/>
        <v>4004</v>
      </c>
    </row>
    <row r="24" spans="1:22" ht="15">
      <c r="A24" s="295" t="s">
        <v>188</v>
      </c>
      <c r="B24" s="295"/>
      <c r="C24" s="4" t="s">
        <v>133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27">
        <f t="shared" si="0"/>
        <v>0</v>
      </c>
      <c r="U24" s="27">
        <f t="shared" si="1"/>
        <v>0</v>
      </c>
      <c r="V24" s="27">
        <f t="shared" si="2"/>
        <v>0</v>
      </c>
    </row>
    <row r="25" spans="1:22" ht="15">
      <c r="A25" s="295"/>
      <c r="B25" s="295"/>
      <c r="C25" s="4" t="s">
        <v>179</v>
      </c>
      <c r="D25" s="13">
        <v>40</v>
      </c>
      <c r="E25" s="13">
        <v>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27">
        <f t="shared" si="0"/>
        <v>40</v>
      </c>
      <c r="U25" s="27">
        <f t="shared" si="1"/>
        <v>3</v>
      </c>
      <c r="V25" s="27">
        <f t="shared" si="2"/>
        <v>43</v>
      </c>
    </row>
    <row r="26" spans="1:22" ht="15">
      <c r="A26" s="295" t="s">
        <v>189</v>
      </c>
      <c r="B26" s="295"/>
      <c r="C26" s="4" t="s">
        <v>133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27">
        <f t="shared" si="0"/>
        <v>0</v>
      </c>
      <c r="U26" s="27">
        <f t="shared" si="1"/>
        <v>0</v>
      </c>
      <c r="V26" s="27">
        <f t="shared" si="2"/>
        <v>0</v>
      </c>
    </row>
    <row r="27" spans="1:22" ht="15">
      <c r="A27" s="295"/>
      <c r="B27" s="295"/>
      <c r="C27" s="4" t="s">
        <v>179</v>
      </c>
      <c r="D27" s="13">
        <v>249</v>
      </c>
      <c r="E27" s="13">
        <v>257</v>
      </c>
      <c r="F27" s="13">
        <v>6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27">
        <f t="shared" si="0"/>
        <v>255</v>
      </c>
      <c r="U27" s="27">
        <f t="shared" si="1"/>
        <v>264</v>
      </c>
      <c r="V27" s="27">
        <f t="shared" si="2"/>
        <v>519</v>
      </c>
    </row>
    <row r="28" spans="1:22" ht="15">
      <c r="A28" s="289" t="s">
        <v>8</v>
      </c>
      <c r="B28" s="289"/>
      <c r="C28" s="34" t="s">
        <v>133</v>
      </c>
      <c r="D28" s="27">
        <f>D26+D24+D22+D20+D18+D16+D14+D12+D10+D8+D6</f>
        <v>3786</v>
      </c>
      <c r="E28" s="27">
        <f aca="true" t="shared" si="3" ref="E28:S28">E26+E24+E22+E20+E18+E16+E14+E12+E10+E8+E6</f>
        <v>3439</v>
      </c>
      <c r="F28" s="27">
        <f t="shared" si="3"/>
        <v>15</v>
      </c>
      <c r="G28" s="27">
        <f t="shared" si="3"/>
        <v>8</v>
      </c>
      <c r="H28" s="27">
        <f t="shared" si="3"/>
        <v>0</v>
      </c>
      <c r="I28" s="27">
        <f t="shared" si="3"/>
        <v>0</v>
      </c>
      <c r="J28" s="27">
        <f t="shared" si="3"/>
        <v>1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aca="true" t="shared" si="4" ref="N28:O28">N26+N24+N22+N20+N18+N16+N14+N12+N10+N8+N6</f>
        <v>0</v>
      </c>
      <c r="O28" s="27">
        <f t="shared" si="4"/>
        <v>0</v>
      </c>
      <c r="P28" s="27">
        <v>0</v>
      </c>
      <c r="Q28" s="27">
        <v>0</v>
      </c>
      <c r="R28" s="27">
        <f t="shared" si="3"/>
        <v>0</v>
      </c>
      <c r="S28" s="27">
        <f t="shared" si="3"/>
        <v>0</v>
      </c>
      <c r="T28" s="27">
        <f t="shared" si="0"/>
        <v>3802</v>
      </c>
      <c r="U28" s="27">
        <f t="shared" si="1"/>
        <v>3447</v>
      </c>
      <c r="V28" s="27">
        <f t="shared" si="2"/>
        <v>7249</v>
      </c>
    </row>
    <row r="29" spans="1:31" s="346" customFormat="1" ht="15">
      <c r="A29" s="289"/>
      <c r="B29" s="289"/>
      <c r="C29" s="88" t="s">
        <v>179</v>
      </c>
      <c r="D29" s="86">
        <f>D27+D25+D23+D21+D19+D17+D15+D13+D11+D9+D7</f>
        <v>11288</v>
      </c>
      <c r="E29" s="86">
        <f aca="true" t="shared" si="5" ref="E29:V29">E27+E25+E23+E21+E19+E17+E15+E13+E11+E9+E7</f>
        <v>10153</v>
      </c>
      <c r="F29" s="86">
        <f t="shared" si="5"/>
        <v>29</v>
      </c>
      <c r="G29" s="86">
        <f t="shared" si="5"/>
        <v>15</v>
      </c>
      <c r="H29" s="86">
        <f t="shared" si="5"/>
        <v>0</v>
      </c>
      <c r="I29" s="86">
        <f t="shared" si="5"/>
        <v>0</v>
      </c>
      <c r="J29" s="86">
        <f t="shared" si="5"/>
        <v>3</v>
      </c>
      <c r="K29" s="86">
        <f t="shared" si="5"/>
        <v>3</v>
      </c>
      <c r="L29" s="86">
        <f t="shared" si="5"/>
        <v>1</v>
      </c>
      <c r="M29" s="86">
        <f t="shared" si="5"/>
        <v>0</v>
      </c>
      <c r="N29" s="86">
        <f t="shared" si="5"/>
        <v>0</v>
      </c>
      <c r="O29" s="86">
        <f t="shared" si="5"/>
        <v>2</v>
      </c>
      <c r="P29" s="86">
        <f t="shared" si="5"/>
        <v>0</v>
      </c>
      <c r="Q29" s="86">
        <f t="shared" si="5"/>
        <v>0</v>
      </c>
      <c r="R29" s="86">
        <f t="shared" si="5"/>
        <v>0</v>
      </c>
      <c r="S29" s="86">
        <f t="shared" si="5"/>
        <v>0</v>
      </c>
      <c r="T29" s="86">
        <f t="shared" si="5"/>
        <v>11321</v>
      </c>
      <c r="U29" s="86">
        <f t="shared" si="5"/>
        <v>10173</v>
      </c>
      <c r="V29" s="86">
        <f t="shared" si="5"/>
        <v>21494</v>
      </c>
      <c r="AD29"/>
      <c r="AE29"/>
    </row>
  </sheetData>
  <mergeCells count="26">
    <mergeCell ref="T4:V4"/>
    <mergeCell ref="A26:B27"/>
    <mergeCell ref="A28:B29"/>
    <mergeCell ref="A24:B25"/>
    <mergeCell ref="A6:A9"/>
    <mergeCell ref="B6:B7"/>
    <mergeCell ref="B8:B9"/>
    <mergeCell ref="A10:A15"/>
    <mergeCell ref="B10:B11"/>
    <mergeCell ref="B12:B13"/>
    <mergeCell ref="B14:B15"/>
    <mergeCell ref="A16:A21"/>
    <mergeCell ref="B16:B17"/>
    <mergeCell ref="B18:B19"/>
    <mergeCell ref="B20:B21"/>
    <mergeCell ref="A22:B23"/>
    <mergeCell ref="A3:R3"/>
    <mergeCell ref="A4:C5"/>
    <mergeCell ref="D4:E4"/>
    <mergeCell ref="F4:G4"/>
    <mergeCell ref="H4:I4"/>
    <mergeCell ref="J4:K4"/>
    <mergeCell ref="L4:M4"/>
    <mergeCell ref="R4:S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A29"/>
  <sheetViews>
    <sheetView rightToLeft="1" zoomScale="60" zoomScaleNormal="60" workbookViewId="0" topLeftCell="A1">
      <selection activeCell="A6" sqref="A6:AH29"/>
    </sheetView>
  </sheetViews>
  <sheetFormatPr defaultColWidth="9.140625" defaultRowHeight="15"/>
  <cols>
    <col min="1" max="1" width="7.7109375" style="40" customWidth="1"/>
    <col min="2" max="2" width="20.57421875" style="40" customWidth="1"/>
    <col min="3" max="3" width="8.421875" style="40" customWidth="1"/>
    <col min="4" max="5" width="7.421875" style="40" customWidth="1"/>
    <col min="6" max="8" width="6.421875" style="40" customWidth="1"/>
    <col min="9" max="9" width="5.8515625" style="40" customWidth="1"/>
    <col min="10" max="11" width="5.421875" style="40" customWidth="1"/>
    <col min="12" max="13" width="5.8515625" style="40" customWidth="1"/>
    <col min="14" max="14" width="7.140625" style="40" customWidth="1"/>
    <col min="15" max="15" width="7.28125" style="40" customWidth="1"/>
    <col min="16" max="16" width="7.8515625" style="40" customWidth="1"/>
    <col min="17" max="17" width="7.00390625" style="40" customWidth="1"/>
    <col min="18" max="18" width="6.57421875" style="40" customWidth="1"/>
    <col min="19" max="19" width="5.421875" style="40" customWidth="1"/>
    <col min="20" max="20" width="6.140625" style="40" customWidth="1"/>
    <col min="21" max="21" width="6.7109375" style="40" customWidth="1"/>
    <col min="22" max="22" width="6.28125" style="40" customWidth="1"/>
    <col min="23" max="23" width="6.140625" style="40" customWidth="1"/>
    <col min="24" max="24" width="5.00390625" style="40" customWidth="1"/>
    <col min="25" max="25" width="6.7109375" style="40" customWidth="1"/>
    <col min="26" max="26" width="7.00390625" style="40" customWidth="1"/>
    <col min="27" max="28" width="6.421875" style="40" customWidth="1"/>
    <col min="29" max="29" width="6.140625" style="40" customWidth="1"/>
    <col min="30" max="30" width="5.7109375" style="40" customWidth="1"/>
    <col min="31" max="31" width="6.421875" style="40" customWidth="1"/>
    <col min="32" max="34" width="9.00390625" style="40" customWidth="1"/>
    <col min="35" max="36" width="9.00390625" style="0" customWidth="1"/>
    <col min="46" max="46" width="22.57421875" style="0" customWidth="1"/>
    <col min="47" max="49" width="9.00390625" style="0" customWidth="1"/>
  </cols>
  <sheetData>
    <row r="3" spans="1:45" ht="15">
      <c r="A3" s="310" t="s">
        <v>197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S3" t="s">
        <v>199</v>
      </c>
    </row>
    <row r="4" spans="1:49" ht="15">
      <c r="A4" s="311" t="s">
        <v>0</v>
      </c>
      <c r="B4" s="311" t="s">
        <v>130</v>
      </c>
      <c r="C4" s="312" t="s">
        <v>1</v>
      </c>
      <c r="D4" s="309" t="s">
        <v>80</v>
      </c>
      <c r="E4" s="309"/>
      <c r="F4" s="309" t="s">
        <v>81</v>
      </c>
      <c r="G4" s="309"/>
      <c r="H4" s="309" t="s">
        <v>82</v>
      </c>
      <c r="I4" s="309"/>
      <c r="J4" s="309" t="s">
        <v>83</v>
      </c>
      <c r="K4" s="309"/>
      <c r="L4" s="309" t="s">
        <v>168</v>
      </c>
      <c r="M4" s="309"/>
      <c r="N4" s="309" t="s">
        <v>85</v>
      </c>
      <c r="O4" s="309"/>
      <c r="P4" s="309" t="s">
        <v>41</v>
      </c>
      <c r="Q4" s="309"/>
      <c r="R4" s="309" t="s">
        <v>169</v>
      </c>
      <c r="S4" s="309"/>
      <c r="T4" s="309" t="s">
        <v>170</v>
      </c>
      <c r="U4" s="309"/>
      <c r="V4" s="309" t="s">
        <v>171</v>
      </c>
      <c r="W4" s="309"/>
      <c r="X4" s="309" t="s">
        <v>172</v>
      </c>
      <c r="Y4" s="309"/>
      <c r="Z4" s="309" t="s">
        <v>173</v>
      </c>
      <c r="AA4" s="309"/>
      <c r="AB4" s="309" t="s">
        <v>174</v>
      </c>
      <c r="AC4" s="309"/>
      <c r="AD4" s="309" t="s">
        <v>175</v>
      </c>
      <c r="AE4" s="309"/>
      <c r="AF4" s="309" t="s">
        <v>8</v>
      </c>
      <c r="AG4" s="309"/>
      <c r="AH4" s="309"/>
      <c r="AK4" t="s">
        <v>8</v>
      </c>
      <c r="AS4" s="314" t="s">
        <v>1</v>
      </c>
      <c r="AT4" s="315"/>
      <c r="AU4" s="316"/>
      <c r="AV4" s="320" t="s">
        <v>2</v>
      </c>
      <c r="AW4" s="320"/>
    </row>
    <row r="5" spans="1:49" ht="15">
      <c r="A5" s="311"/>
      <c r="B5" s="311"/>
      <c r="C5" s="313"/>
      <c r="D5" s="33" t="s">
        <v>95</v>
      </c>
      <c r="E5" s="33" t="s">
        <v>10</v>
      </c>
      <c r="F5" s="33" t="s">
        <v>95</v>
      </c>
      <c r="G5" s="33" t="s">
        <v>10</v>
      </c>
      <c r="H5" s="33" t="s">
        <v>95</v>
      </c>
      <c r="I5" s="33" t="s">
        <v>10</v>
      </c>
      <c r="J5" s="33" t="s">
        <v>95</v>
      </c>
      <c r="K5" s="33" t="s">
        <v>10</v>
      </c>
      <c r="L5" s="33" t="s">
        <v>95</v>
      </c>
      <c r="M5" s="33" t="s">
        <v>10</v>
      </c>
      <c r="N5" s="33" t="s">
        <v>95</v>
      </c>
      <c r="O5" s="33" t="s">
        <v>10</v>
      </c>
      <c r="P5" s="33" t="s">
        <v>95</v>
      </c>
      <c r="Q5" s="33" t="s">
        <v>10</v>
      </c>
      <c r="R5" s="33" t="s">
        <v>95</v>
      </c>
      <c r="S5" s="33" t="s">
        <v>10</v>
      </c>
      <c r="T5" s="33" t="s">
        <v>95</v>
      </c>
      <c r="U5" s="33" t="s">
        <v>10</v>
      </c>
      <c r="V5" s="33" t="s">
        <v>95</v>
      </c>
      <c r="W5" s="33" t="s">
        <v>10</v>
      </c>
      <c r="X5" s="33" t="s">
        <v>95</v>
      </c>
      <c r="Y5" s="33" t="s">
        <v>10</v>
      </c>
      <c r="Z5" s="33" t="s">
        <v>95</v>
      </c>
      <c r="AA5" s="33" t="s">
        <v>10</v>
      </c>
      <c r="AB5" s="33" t="s">
        <v>95</v>
      </c>
      <c r="AC5" s="33" t="s">
        <v>10</v>
      </c>
      <c r="AD5" s="33" t="s">
        <v>95</v>
      </c>
      <c r="AE5" s="33" t="s">
        <v>10</v>
      </c>
      <c r="AF5" s="33" t="s">
        <v>95</v>
      </c>
      <c r="AG5" s="33" t="s">
        <v>10</v>
      </c>
      <c r="AH5" s="33" t="s">
        <v>104</v>
      </c>
      <c r="AK5" t="s">
        <v>95</v>
      </c>
      <c r="AL5" t="s">
        <v>10</v>
      </c>
      <c r="AM5" t="s">
        <v>104</v>
      </c>
      <c r="AS5" s="317"/>
      <c r="AT5" s="318"/>
      <c r="AU5" s="319"/>
      <c r="AV5" s="32" t="s">
        <v>9</v>
      </c>
      <c r="AW5" s="32" t="s">
        <v>10</v>
      </c>
    </row>
    <row r="6" spans="1:53" ht="15">
      <c r="A6" s="296" t="s">
        <v>177</v>
      </c>
      <c r="B6" s="299" t="s">
        <v>178</v>
      </c>
      <c r="C6" s="4" t="s">
        <v>133</v>
      </c>
      <c r="D6" s="13">
        <v>16</v>
      </c>
      <c r="E6" s="13">
        <v>20</v>
      </c>
      <c r="F6" s="13">
        <v>3</v>
      </c>
      <c r="G6" s="13">
        <v>2</v>
      </c>
      <c r="H6" s="13">
        <v>3</v>
      </c>
      <c r="I6" s="13">
        <v>8</v>
      </c>
      <c r="J6" s="13">
        <v>7</v>
      </c>
      <c r="K6" s="13">
        <v>7</v>
      </c>
      <c r="L6" s="13">
        <v>29</v>
      </c>
      <c r="M6" s="13">
        <v>50</v>
      </c>
      <c r="N6" s="13">
        <v>150</v>
      </c>
      <c r="O6" s="13">
        <v>314</v>
      </c>
      <c r="P6" s="13">
        <v>74</v>
      </c>
      <c r="Q6" s="13">
        <v>134</v>
      </c>
      <c r="R6" s="13">
        <v>0</v>
      </c>
      <c r="S6" s="13">
        <v>0</v>
      </c>
      <c r="T6" s="13">
        <v>17</v>
      </c>
      <c r="U6" s="13">
        <v>7</v>
      </c>
      <c r="V6" s="13">
        <v>2</v>
      </c>
      <c r="W6" s="13">
        <v>11</v>
      </c>
      <c r="X6" s="13">
        <v>3</v>
      </c>
      <c r="Y6" s="13">
        <v>2</v>
      </c>
      <c r="Z6" s="13">
        <v>5</v>
      </c>
      <c r="AA6" s="13">
        <v>0</v>
      </c>
      <c r="AB6" s="13">
        <v>2</v>
      </c>
      <c r="AC6" s="13">
        <v>1</v>
      </c>
      <c r="AD6" s="13">
        <v>0</v>
      </c>
      <c r="AE6" s="13">
        <v>0</v>
      </c>
      <c r="AF6" s="27">
        <f>AD6+AB6+Z6+X6+V6+T6+R6+P6+N6+L6+J6+H6+F6+D6</f>
        <v>311</v>
      </c>
      <c r="AG6" s="27">
        <f>AE6+AC6+AA6+Y6+W6+U6+S6+Q6+O6+M6+K6+I6+G6+E6</f>
        <v>556</v>
      </c>
      <c r="AH6" s="27">
        <f>AG6+AF6</f>
        <v>867</v>
      </c>
      <c r="AK6">
        <v>311</v>
      </c>
      <c r="AL6">
        <v>556</v>
      </c>
      <c r="AM6">
        <v>867</v>
      </c>
      <c r="AO6">
        <f>AK6-AF6</f>
        <v>0</v>
      </c>
      <c r="AP6">
        <f>AL6-AG6</f>
        <v>0</v>
      </c>
      <c r="AQ6">
        <f>AM6-AH6</f>
        <v>0</v>
      </c>
      <c r="AS6" s="321" t="s">
        <v>177</v>
      </c>
      <c r="AT6" s="324" t="s">
        <v>178</v>
      </c>
      <c r="AU6" s="15" t="s">
        <v>133</v>
      </c>
      <c r="AV6" s="13">
        <v>311</v>
      </c>
      <c r="AW6" s="13">
        <v>556</v>
      </c>
      <c r="AZ6">
        <f>AV6-AF6</f>
        <v>0</v>
      </c>
      <c r="BA6">
        <f aca="true" t="shared" si="0" ref="BA6">AW6-AG6</f>
        <v>0</v>
      </c>
    </row>
    <row r="7" spans="1:53" ht="15">
      <c r="A7" s="297"/>
      <c r="B7" s="298"/>
      <c r="C7" s="4" t="s">
        <v>179</v>
      </c>
      <c r="D7" s="13">
        <v>43</v>
      </c>
      <c r="E7" s="13">
        <v>56</v>
      </c>
      <c r="F7" s="13">
        <v>6</v>
      </c>
      <c r="G7" s="13">
        <v>5</v>
      </c>
      <c r="H7" s="13">
        <v>55</v>
      </c>
      <c r="I7" s="13">
        <v>57</v>
      </c>
      <c r="J7" s="13">
        <v>20</v>
      </c>
      <c r="K7" s="13">
        <v>23</v>
      </c>
      <c r="L7" s="13">
        <v>81</v>
      </c>
      <c r="M7" s="13">
        <v>175</v>
      </c>
      <c r="N7" s="13">
        <v>809</v>
      </c>
      <c r="O7" s="13">
        <v>1655</v>
      </c>
      <c r="P7" s="13">
        <v>289</v>
      </c>
      <c r="Q7" s="13">
        <v>700</v>
      </c>
      <c r="R7" s="13">
        <v>1</v>
      </c>
      <c r="S7" s="13">
        <v>0</v>
      </c>
      <c r="T7" s="13">
        <v>54</v>
      </c>
      <c r="U7" s="13">
        <v>51</v>
      </c>
      <c r="V7" s="13">
        <v>33</v>
      </c>
      <c r="W7" s="13">
        <v>34</v>
      </c>
      <c r="X7" s="13">
        <v>12</v>
      </c>
      <c r="Y7" s="13">
        <v>4</v>
      </c>
      <c r="Z7" s="13">
        <v>11</v>
      </c>
      <c r="AA7" s="13">
        <v>0</v>
      </c>
      <c r="AB7" s="13">
        <v>6</v>
      </c>
      <c r="AC7" s="13">
        <v>2</v>
      </c>
      <c r="AD7" s="13">
        <v>0</v>
      </c>
      <c r="AE7" s="13">
        <v>0</v>
      </c>
      <c r="AF7" s="27">
        <f aca="true" t="shared" si="1" ref="AF7:AF29">AD7+AB7+Z7+X7+V7+T7+R7+P7+N7+L7+J7+H7+F7+D7</f>
        <v>1420</v>
      </c>
      <c r="AG7" s="27">
        <f aca="true" t="shared" si="2" ref="AG7:AG29">AE7+AC7+AA7+Y7+W7+U7+S7+Q7+O7+M7+K7+I7+G7+E7</f>
        <v>2762</v>
      </c>
      <c r="AH7" s="27">
        <f aca="true" t="shared" si="3" ref="AH7:AH29">AG7+AF7</f>
        <v>4182</v>
      </c>
      <c r="AK7">
        <v>1420</v>
      </c>
      <c r="AL7">
        <v>2762</v>
      </c>
      <c r="AM7">
        <v>4182</v>
      </c>
      <c r="AO7">
        <f aca="true" t="shared" si="4" ref="AO7:AO29">AK7-AF7</f>
        <v>0</v>
      </c>
      <c r="AP7">
        <f aca="true" t="shared" si="5" ref="AP7:AP29">AL7-AG7</f>
        <v>0</v>
      </c>
      <c r="AQ7">
        <f aca="true" t="shared" si="6" ref="AQ7:AQ29">AM7-AH7</f>
        <v>0</v>
      </c>
      <c r="AS7" s="322"/>
      <c r="AT7" s="325"/>
      <c r="AU7" s="15" t="s">
        <v>179</v>
      </c>
      <c r="AV7" s="13">
        <v>1420</v>
      </c>
      <c r="AW7" s="13">
        <v>2762</v>
      </c>
      <c r="AZ7">
        <f aca="true" t="shared" si="7" ref="AZ7:AZ29">AV7-AF7</f>
        <v>0</v>
      </c>
      <c r="BA7">
        <f aca="true" t="shared" si="8" ref="BA7:BA29">AW7-AG7</f>
        <v>0</v>
      </c>
    </row>
    <row r="8" spans="1:53" ht="15">
      <c r="A8" s="297"/>
      <c r="B8" s="296" t="s">
        <v>180</v>
      </c>
      <c r="C8" s="4" t="s">
        <v>133</v>
      </c>
      <c r="D8" s="13">
        <v>8</v>
      </c>
      <c r="E8" s="13">
        <v>21</v>
      </c>
      <c r="F8" s="13">
        <v>3</v>
      </c>
      <c r="G8" s="13">
        <v>2</v>
      </c>
      <c r="H8" s="13">
        <v>10</v>
      </c>
      <c r="I8" s="13">
        <v>11</v>
      </c>
      <c r="J8" s="13">
        <v>1</v>
      </c>
      <c r="K8" s="13">
        <v>6</v>
      </c>
      <c r="L8" s="13">
        <v>45</v>
      </c>
      <c r="M8" s="13">
        <v>83</v>
      </c>
      <c r="N8" s="13">
        <v>146</v>
      </c>
      <c r="O8" s="13">
        <v>358</v>
      </c>
      <c r="P8" s="13">
        <v>49</v>
      </c>
      <c r="Q8" s="13">
        <v>91</v>
      </c>
      <c r="R8" s="13">
        <v>2</v>
      </c>
      <c r="S8" s="13">
        <v>0</v>
      </c>
      <c r="T8" s="13">
        <v>30</v>
      </c>
      <c r="U8" s="13">
        <v>19</v>
      </c>
      <c r="V8" s="13">
        <v>0</v>
      </c>
      <c r="W8" s="13">
        <v>0</v>
      </c>
      <c r="X8" s="13">
        <v>7</v>
      </c>
      <c r="Y8" s="13">
        <v>2</v>
      </c>
      <c r="Z8" s="13">
        <v>0</v>
      </c>
      <c r="AA8" s="13">
        <v>1</v>
      </c>
      <c r="AB8" s="13">
        <v>2</v>
      </c>
      <c r="AC8" s="13">
        <v>1</v>
      </c>
      <c r="AD8" s="13">
        <v>1</v>
      </c>
      <c r="AE8" s="13">
        <v>0</v>
      </c>
      <c r="AF8" s="27">
        <f t="shared" si="1"/>
        <v>304</v>
      </c>
      <c r="AG8" s="27">
        <f t="shared" si="2"/>
        <v>595</v>
      </c>
      <c r="AH8" s="27">
        <f t="shared" si="3"/>
        <v>899</v>
      </c>
      <c r="AK8">
        <v>304</v>
      </c>
      <c r="AL8">
        <v>595</v>
      </c>
      <c r="AM8">
        <v>899</v>
      </c>
      <c r="AO8">
        <f t="shared" si="4"/>
        <v>0</v>
      </c>
      <c r="AP8">
        <f t="shared" si="5"/>
        <v>0</v>
      </c>
      <c r="AQ8">
        <f t="shared" si="6"/>
        <v>0</v>
      </c>
      <c r="AS8" s="322"/>
      <c r="AT8" s="321" t="s">
        <v>180</v>
      </c>
      <c r="AU8" s="15" t="s">
        <v>133</v>
      </c>
      <c r="AV8" s="13">
        <v>304</v>
      </c>
      <c r="AW8" s="13">
        <v>595</v>
      </c>
      <c r="AZ8">
        <f t="shared" si="7"/>
        <v>0</v>
      </c>
      <c r="BA8">
        <f t="shared" si="8"/>
        <v>0</v>
      </c>
    </row>
    <row r="9" spans="1:53" ht="15">
      <c r="A9" s="297"/>
      <c r="B9" s="297"/>
      <c r="C9" s="4" t="s">
        <v>179</v>
      </c>
      <c r="D9" s="13">
        <v>18</v>
      </c>
      <c r="E9" s="13">
        <v>36</v>
      </c>
      <c r="F9" s="13">
        <v>4</v>
      </c>
      <c r="G9" s="13">
        <v>5</v>
      </c>
      <c r="H9" s="13">
        <v>22</v>
      </c>
      <c r="I9" s="13">
        <v>13</v>
      </c>
      <c r="J9" s="13">
        <v>5</v>
      </c>
      <c r="K9" s="13">
        <v>13</v>
      </c>
      <c r="L9" s="13">
        <v>73</v>
      </c>
      <c r="M9" s="13">
        <v>174</v>
      </c>
      <c r="N9" s="13">
        <v>250</v>
      </c>
      <c r="O9" s="13">
        <v>830</v>
      </c>
      <c r="P9" s="13">
        <v>92</v>
      </c>
      <c r="Q9" s="13">
        <v>322</v>
      </c>
      <c r="R9" s="13">
        <v>3</v>
      </c>
      <c r="S9" s="13">
        <v>0</v>
      </c>
      <c r="T9" s="13">
        <v>52</v>
      </c>
      <c r="U9" s="13">
        <v>47</v>
      </c>
      <c r="V9" s="13">
        <v>6</v>
      </c>
      <c r="W9" s="13">
        <v>1</v>
      </c>
      <c r="X9" s="13">
        <v>13</v>
      </c>
      <c r="Y9" s="13">
        <v>6</v>
      </c>
      <c r="Z9" s="13">
        <v>4</v>
      </c>
      <c r="AA9" s="13">
        <v>2</v>
      </c>
      <c r="AB9" s="13">
        <v>7</v>
      </c>
      <c r="AC9" s="13">
        <v>3</v>
      </c>
      <c r="AD9" s="13">
        <v>2</v>
      </c>
      <c r="AE9" s="13">
        <v>0</v>
      </c>
      <c r="AF9" s="27">
        <f t="shared" si="1"/>
        <v>551</v>
      </c>
      <c r="AG9" s="27">
        <f t="shared" si="2"/>
        <v>1452</v>
      </c>
      <c r="AH9" s="27">
        <f t="shared" si="3"/>
        <v>2003</v>
      </c>
      <c r="AK9">
        <v>551</v>
      </c>
      <c r="AL9">
        <v>1452</v>
      </c>
      <c r="AM9">
        <v>2003</v>
      </c>
      <c r="AO9">
        <f t="shared" si="4"/>
        <v>0</v>
      </c>
      <c r="AP9">
        <f t="shared" si="5"/>
        <v>0</v>
      </c>
      <c r="AQ9">
        <f t="shared" si="6"/>
        <v>0</v>
      </c>
      <c r="AS9" s="323"/>
      <c r="AT9" s="323"/>
      <c r="AU9" s="15" t="s">
        <v>179</v>
      </c>
      <c r="AV9" s="13">
        <v>551</v>
      </c>
      <c r="AW9" s="13">
        <v>1452</v>
      </c>
      <c r="AZ9">
        <f t="shared" si="7"/>
        <v>0</v>
      </c>
      <c r="BA9">
        <f t="shared" si="8"/>
        <v>0</v>
      </c>
    </row>
    <row r="10" spans="1:53" ht="15">
      <c r="A10" s="296" t="s">
        <v>181</v>
      </c>
      <c r="B10" s="301" t="s">
        <v>182</v>
      </c>
      <c r="C10" s="4" t="s">
        <v>133</v>
      </c>
      <c r="D10" s="13">
        <v>62</v>
      </c>
      <c r="E10" s="13">
        <v>17</v>
      </c>
      <c r="F10" s="13">
        <v>18</v>
      </c>
      <c r="G10" s="13">
        <v>3</v>
      </c>
      <c r="H10" s="13">
        <v>20</v>
      </c>
      <c r="I10" s="13">
        <v>1</v>
      </c>
      <c r="J10" s="13">
        <v>45</v>
      </c>
      <c r="K10" s="13">
        <v>9</v>
      </c>
      <c r="L10" s="13">
        <v>171</v>
      </c>
      <c r="M10" s="13">
        <v>44</v>
      </c>
      <c r="N10" s="13">
        <v>511</v>
      </c>
      <c r="O10" s="13">
        <v>277</v>
      </c>
      <c r="P10" s="13">
        <v>293</v>
      </c>
      <c r="Q10" s="13">
        <v>148</v>
      </c>
      <c r="R10" s="13">
        <v>5</v>
      </c>
      <c r="S10" s="13">
        <v>0</v>
      </c>
      <c r="T10" s="13">
        <v>61</v>
      </c>
      <c r="U10" s="13">
        <v>8</v>
      </c>
      <c r="V10" s="13">
        <v>11</v>
      </c>
      <c r="W10" s="13">
        <v>3</v>
      </c>
      <c r="X10" s="13">
        <v>32</v>
      </c>
      <c r="Y10" s="13">
        <v>2</v>
      </c>
      <c r="Z10" s="13">
        <v>11</v>
      </c>
      <c r="AA10" s="13">
        <v>2</v>
      </c>
      <c r="AB10" s="13">
        <v>5</v>
      </c>
      <c r="AC10" s="13">
        <v>1</v>
      </c>
      <c r="AD10" s="13">
        <v>1</v>
      </c>
      <c r="AE10" s="13">
        <v>1</v>
      </c>
      <c r="AF10" s="27">
        <f t="shared" si="1"/>
        <v>1246</v>
      </c>
      <c r="AG10" s="27">
        <f t="shared" si="2"/>
        <v>516</v>
      </c>
      <c r="AH10" s="27">
        <f t="shared" si="3"/>
        <v>1762</v>
      </c>
      <c r="AK10">
        <v>1246</v>
      </c>
      <c r="AL10">
        <v>516</v>
      </c>
      <c r="AM10">
        <v>1762</v>
      </c>
      <c r="AO10">
        <f t="shared" si="4"/>
        <v>0</v>
      </c>
      <c r="AP10">
        <f t="shared" si="5"/>
        <v>0</v>
      </c>
      <c r="AQ10">
        <f t="shared" si="6"/>
        <v>0</v>
      </c>
      <c r="AS10" s="326" t="s">
        <v>181</v>
      </c>
      <c r="AT10" s="326" t="s">
        <v>182</v>
      </c>
      <c r="AU10" s="15" t="s">
        <v>133</v>
      </c>
      <c r="AV10" s="13">
        <v>1246</v>
      </c>
      <c r="AW10" s="13">
        <v>516</v>
      </c>
      <c r="AZ10">
        <f t="shared" si="7"/>
        <v>0</v>
      </c>
      <c r="BA10">
        <f t="shared" si="8"/>
        <v>0</v>
      </c>
    </row>
    <row r="11" spans="1:53" ht="15">
      <c r="A11" s="297"/>
      <c r="B11" s="302"/>
      <c r="C11" s="4" t="s">
        <v>179</v>
      </c>
      <c r="D11" s="13">
        <v>397</v>
      </c>
      <c r="E11" s="13">
        <v>99</v>
      </c>
      <c r="F11" s="13">
        <v>71</v>
      </c>
      <c r="G11" s="13">
        <v>9</v>
      </c>
      <c r="H11" s="13">
        <v>187</v>
      </c>
      <c r="I11" s="13">
        <v>22</v>
      </c>
      <c r="J11" s="13">
        <v>236</v>
      </c>
      <c r="K11" s="13">
        <v>75</v>
      </c>
      <c r="L11" s="13">
        <v>365</v>
      </c>
      <c r="M11" s="13">
        <v>110</v>
      </c>
      <c r="N11" s="13">
        <v>1357</v>
      </c>
      <c r="O11" s="13">
        <v>779</v>
      </c>
      <c r="P11" s="13">
        <v>834</v>
      </c>
      <c r="Q11" s="13">
        <v>512</v>
      </c>
      <c r="R11" s="13">
        <v>21</v>
      </c>
      <c r="S11" s="13">
        <v>3</v>
      </c>
      <c r="T11" s="13">
        <v>143</v>
      </c>
      <c r="U11" s="13">
        <v>21</v>
      </c>
      <c r="V11" s="13">
        <v>66</v>
      </c>
      <c r="W11" s="13">
        <v>18</v>
      </c>
      <c r="X11" s="13">
        <v>86</v>
      </c>
      <c r="Y11" s="13">
        <v>5</v>
      </c>
      <c r="Z11" s="13">
        <v>45</v>
      </c>
      <c r="AA11" s="13">
        <v>4</v>
      </c>
      <c r="AB11" s="13">
        <v>42</v>
      </c>
      <c r="AC11" s="13">
        <v>4</v>
      </c>
      <c r="AD11" s="13">
        <v>7</v>
      </c>
      <c r="AE11" s="13">
        <v>1</v>
      </c>
      <c r="AF11" s="27">
        <f t="shared" si="1"/>
        <v>3857</v>
      </c>
      <c r="AG11" s="27">
        <f t="shared" si="2"/>
        <v>1662</v>
      </c>
      <c r="AH11" s="27">
        <f t="shared" si="3"/>
        <v>5519</v>
      </c>
      <c r="AK11">
        <v>3857</v>
      </c>
      <c r="AL11">
        <v>1662</v>
      </c>
      <c r="AM11">
        <v>5519</v>
      </c>
      <c r="AO11">
        <f t="shared" si="4"/>
        <v>0</v>
      </c>
      <c r="AP11">
        <f t="shared" si="5"/>
        <v>0</v>
      </c>
      <c r="AQ11">
        <f t="shared" si="6"/>
        <v>0</v>
      </c>
      <c r="AS11" s="326"/>
      <c r="AT11" s="326"/>
      <c r="AU11" s="29" t="s">
        <v>179</v>
      </c>
      <c r="AV11" s="30">
        <v>3857</v>
      </c>
      <c r="AW11" s="30">
        <v>1662</v>
      </c>
      <c r="AZ11">
        <f t="shared" si="7"/>
        <v>0</v>
      </c>
      <c r="BA11">
        <f t="shared" si="8"/>
        <v>0</v>
      </c>
    </row>
    <row r="12" spans="1:53" ht="15">
      <c r="A12" s="297"/>
      <c r="B12" s="296" t="s">
        <v>183</v>
      </c>
      <c r="C12" s="4" t="s">
        <v>133</v>
      </c>
      <c r="D12" s="13">
        <v>8</v>
      </c>
      <c r="E12" s="13">
        <v>4</v>
      </c>
      <c r="F12" s="13">
        <v>4</v>
      </c>
      <c r="G12" s="13">
        <v>0</v>
      </c>
      <c r="H12" s="13">
        <v>0</v>
      </c>
      <c r="I12" s="13">
        <v>2</v>
      </c>
      <c r="J12" s="13">
        <v>10</v>
      </c>
      <c r="K12" s="13">
        <v>5</v>
      </c>
      <c r="L12" s="13">
        <v>17</v>
      </c>
      <c r="M12" s="13">
        <v>11</v>
      </c>
      <c r="N12" s="13">
        <v>54</v>
      </c>
      <c r="O12" s="13">
        <v>43</v>
      </c>
      <c r="P12" s="13">
        <v>43</v>
      </c>
      <c r="Q12" s="13">
        <v>34</v>
      </c>
      <c r="R12" s="13">
        <v>0</v>
      </c>
      <c r="S12" s="13">
        <v>0</v>
      </c>
      <c r="T12" s="13">
        <v>3</v>
      </c>
      <c r="U12" s="13">
        <v>1</v>
      </c>
      <c r="V12" s="13">
        <v>1</v>
      </c>
      <c r="W12" s="13">
        <v>0</v>
      </c>
      <c r="X12" s="13">
        <v>0</v>
      </c>
      <c r="Y12" s="13">
        <v>0</v>
      </c>
      <c r="Z12" s="13">
        <v>3</v>
      </c>
      <c r="AA12" s="13">
        <v>1</v>
      </c>
      <c r="AB12" s="13">
        <v>0</v>
      </c>
      <c r="AC12" s="13">
        <v>0</v>
      </c>
      <c r="AD12" s="13">
        <v>1</v>
      </c>
      <c r="AE12" s="13">
        <v>0</v>
      </c>
      <c r="AF12" s="27">
        <f t="shared" si="1"/>
        <v>144</v>
      </c>
      <c r="AG12" s="27">
        <f t="shared" si="2"/>
        <v>101</v>
      </c>
      <c r="AH12" s="27">
        <f t="shared" si="3"/>
        <v>245</v>
      </c>
      <c r="AK12">
        <v>144</v>
      </c>
      <c r="AL12">
        <v>101</v>
      </c>
      <c r="AM12">
        <v>245</v>
      </c>
      <c r="AO12">
        <f t="shared" si="4"/>
        <v>0</v>
      </c>
      <c r="AP12">
        <f t="shared" si="5"/>
        <v>0</v>
      </c>
      <c r="AQ12">
        <f t="shared" si="6"/>
        <v>0</v>
      </c>
      <c r="AS12" s="326"/>
      <c r="AT12" s="326" t="s">
        <v>183</v>
      </c>
      <c r="AU12" s="15" t="s">
        <v>133</v>
      </c>
      <c r="AV12" s="13">
        <v>144</v>
      </c>
      <c r="AW12" s="13">
        <v>101</v>
      </c>
      <c r="AZ12">
        <f t="shared" si="7"/>
        <v>0</v>
      </c>
      <c r="BA12">
        <f t="shared" si="8"/>
        <v>0</v>
      </c>
    </row>
    <row r="13" spans="1:53" ht="15">
      <c r="A13" s="297"/>
      <c r="B13" s="298"/>
      <c r="C13" s="4" t="s">
        <v>196</v>
      </c>
      <c r="D13" s="13">
        <v>93</v>
      </c>
      <c r="E13" s="13">
        <v>26</v>
      </c>
      <c r="F13" s="13">
        <v>13</v>
      </c>
      <c r="G13" s="13">
        <v>1</v>
      </c>
      <c r="H13" s="13">
        <v>32</v>
      </c>
      <c r="I13" s="13">
        <v>12</v>
      </c>
      <c r="J13" s="13">
        <v>58</v>
      </c>
      <c r="K13" s="13">
        <v>26</v>
      </c>
      <c r="L13" s="13">
        <v>68</v>
      </c>
      <c r="M13" s="13">
        <v>49</v>
      </c>
      <c r="N13" s="13">
        <v>330</v>
      </c>
      <c r="O13" s="13">
        <v>296</v>
      </c>
      <c r="P13" s="13">
        <v>250</v>
      </c>
      <c r="Q13" s="13">
        <v>233</v>
      </c>
      <c r="R13" s="13">
        <v>2</v>
      </c>
      <c r="S13" s="13">
        <v>0</v>
      </c>
      <c r="T13" s="13">
        <v>13</v>
      </c>
      <c r="U13" s="13">
        <v>2</v>
      </c>
      <c r="V13" s="13">
        <v>14</v>
      </c>
      <c r="W13" s="13">
        <v>6</v>
      </c>
      <c r="X13" s="13">
        <v>11</v>
      </c>
      <c r="Y13" s="13">
        <v>1</v>
      </c>
      <c r="Z13" s="13">
        <v>15</v>
      </c>
      <c r="AA13" s="13">
        <v>3</v>
      </c>
      <c r="AB13" s="13">
        <v>6</v>
      </c>
      <c r="AC13" s="13">
        <v>0</v>
      </c>
      <c r="AD13" s="13">
        <v>1</v>
      </c>
      <c r="AE13" s="13">
        <v>0</v>
      </c>
      <c r="AF13" s="27">
        <f t="shared" si="1"/>
        <v>906</v>
      </c>
      <c r="AG13" s="27">
        <f t="shared" si="2"/>
        <v>655</v>
      </c>
      <c r="AH13" s="27">
        <f t="shared" si="3"/>
        <v>1561</v>
      </c>
      <c r="AK13">
        <v>906</v>
      </c>
      <c r="AL13">
        <v>655</v>
      </c>
      <c r="AM13">
        <v>1561</v>
      </c>
      <c r="AO13">
        <f t="shared" si="4"/>
        <v>0</v>
      </c>
      <c r="AP13">
        <f t="shared" si="5"/>
        <v>0</v>
      </c>
      <c r="AQ13">
        <f t="shared" si="6"/>
        <v>0</v>
      </c>
      <c r="AS13" s="326"/>
      <c r="AT13" s="326"/>
      <c r="AU13" s="15" t="s">
        <v>179</v>
      </c>
      <c r="AV13" s="13">
        <v>906</v>
      </c>
      <c r="AW13" s="13">
        <v>655</v>
      </c>
      <c r="AZ13">
        <f t="shared" si="7"/>
        <v>0</v>
      </c>
      <c r="BA13">
        <f t="shared" si="8"/>
        <v>0</v>
      </c>
    </row>
    <row r="14" spans="1:53" ht="15">
      <c r="A14" s="297"/>
      <c r="B14" s="301" t="s">
        <v>126</v>
      </c>
      <c r="C14" s="4" t="s">
        <v>133</v>
      </c>
      <c r="D14" s="13">
        <v>114</v>
      </c>
      <c r="E14" s="13">
        <v>16</v>
      </c>
      <c r="F14" s="13">
        <v>26</v>
      </c>
      <c r="G14" s="13">
        <v>4</v>
      </c>
      <c r="H14" s="13">
        <v>5</v>
      </c>
      <c r="I14" s="13">
        <v>2</v>
      </c>
      <c r="J14" s="13">
        <v>6</v>
      </c>
      <c r="K14" s="13">
        <v>4</v>
      </c>
      <c r="L14" s="13">
        <v>25</v>
      </c>
      <c r="M14" s="13">
        <v>4</v>
      </c>
      <c r="N14" s="13">
        <v>80</v>
      </c>
      <c r="O14" s="13">
        <v>34</v>
      </c>
      <c r="P14" s="13">
        <v>30</v>
      </c>
      <c r="Q14" s="13">
        <v>14</v>
      </c>
      <c r="R14" s="13">
        <v>0</v>
      </c>
      <c r="S14" s="13">
        <v>0</v>
      </c>
      <c r="T14" s="13">
        <v>23</v>
      </c>
      <c r="U14" s="13">
        <v>2</v>
      </c>
      <c r="V14" s="13">
        <v>4</v>
      </c>
      <c r="W14" s="13">
        <v>1</v>
      </c>
      <c r="X14" s="13">
        <v>7</v>
      </c>
      <c r="Y14" s="13">
        <v>0</v>
      </c>
      <c r="Z14" s="13">
        <v>15</v>
      </c>
      <c r="AA14" s="13">
        <v>2</v>
      </c>
      <c r="AB14" s="13">
        <v>17</v>
      </c>
      <c r="AC14" s="13">
        <v>0</v>
      </c>
      <c r="AD14" s="13">
        <v>4</v>
      </c>
      <c r="AE14" s="13">
        <v>0</v>
      </c>
      <c r="AF14" s="27">
        <f t="shared" si="1"/>
        <v>356</v>
      </c>
      <c r="AG14" s="27">
        <f t="shared" si="2"/>
        <v>83</v>
      </c>
      <c r="AH14" s="27">
        <f t="shared" si="3"/>
        <v>439</v>
      </c>
      <c r="AK14">
        <v>356</v>
      </c>
      <c r="AL14">
        <v>83</v>
      </c>
      <c r="AM14">
        <v>439</v>
      </c>
      <c r="AO14">
        <f t="shared" si="4"/>
        <v>0</v>
      </c>
      <c r="AP14">
        <f t="shared" si="5"/>
        <v>0</v>
      </c>
      <c r="AQ14">
        <f t="shared" si="6"/>
        <v>0</v>
      </c>
      <c r="AS14" s="326"/>
      <c r="AT14" s="327" t="s">
        <v>126</v>
      </c>
      <c r="AU14" s="15" t="s">
        <v>133</v>
      </c>
      <c r="AV14" s="13">
        <v>356</v>
      </c>
      <c r="AW14" s="13">
        <v>83</v>
      </c>
      <c r="AZ14">
        <f t="shared" si="7"/>
        <v>0</v>
      </c>
      <c r="BA14">
        <f t="shared" si="8"/>
        <v>0</v>
      </c>
    </row>
    <row r="15" spans="1:53" ht="15">
      <c r="A15" s="298"/>
      <c r="B15" s="302"/>
      <c r="C15" s="4" t="s">
        <v>179</v>
      </c>
      <c r="D15" s="13">
        <v>248</v>
      </c>
      <c r="E15" s="13">
        <v>27</v>
      </c>
      <c r="F15" s="13">
        <v>62</v>
      </c>
      <c r="G15" s="13">
        <v>5</v>
      </c>
      <c r="H15" s="13">
        <v>24</v>
      </c>
      <c r="I15" s="13">
        <v>4</v>
      </c>
      <c r="J15" s="13">
        <v>24</v>
      </c>
      <c r="K15" s="13">
        <v>9</v>
      </c>
      <c r="L15" s="13">
        <v>56</v>
      </c>
      <c r="M15" s="13">
        <v>10</v>
      </c>
      <c r="N15" s="13">
        <v>185</v>
      </c>
      <c r="O15" s="13">
        <v>101</v>
      </c>
      <c r="P15" s="13">
        <v>78</v>
      </c>
      <c r="Q15" s="13">
        <v>46</v>
      </c>
      <c r="R15" s="13">
        <v>4</v>
      </c>
      <c r="S15" s="13">
        <v>0</v>
      </c>
      <c r="T15" s="13">
        <v>39</v>
      </c>
      <c r="U15" s="13">
        <v>7</v>
      </c>
      <c r="V15" s="13">
        <v>10</v>
      </c>
      <c r="W15" s="13">
        <v>1</v>
      </c>
      <c r="X15" s="13">
        <v>22</v>
      </c>
      <c r="Y15" s="13">
        <v>0</v>
      </c>
      <c r="Z15" s="13">
        <v>22</v>
      </c>
      <c r="AA15" s="13">
        <v>3</v>
      </c>
      <c r="AB15" s="13">
        <v>31</v>
      </c>
      <c r="AC15" s="13">
        <v>1</v>
      </c>
      <c r="AD15" s="13">
        <v>8</v>
      </c>
      <c r="AE15" s="13">
        <v>0</v>
      </c>
      <c r="AF15" s="27">
        <f t="shared" si="1"/>
        <v>813</v>
      </c>
      <c r="AG15" s="27">
        <f t="shared" si="2"/>
        <v>214</v>
      </c>
      <c r="AH15" s="27">
        <f t="shared" si="3"/>
        <v>1027</v>
      </c>
      <c r="AK15">
        <v>813</v>
      </c>
      <c r="AL15">
        <v>214</v>
      </c>
      <c r="AM15">
        <v>1027</v>
      </c>
      <c r="AO15">
        <f t="shared" si="4"/>
        <v>0</v>
      </c>
      <c r="AP15">
        <f t="shared" si="5"/>
        <v>0</v>
      </c>
      <c r="AQ15">
        <f t="shared" si="6"/>
        <v>0</v>
      </c>
      <c r="AS15" s="326"/>
      <c r="AT15" s="328"/>
      <c r="AU15" s="15" t="s">
        <v>179</v>
      </c>
      <c r="AV15" s="13">
        <v>813</v>
      </c>
      <c r="AW15" s="13">
        <v>214</v>
      </c>
      <c r="AZ15">
        <f t="shared" si="7"/>
        <v>0</v>
      </c>
      <c r="BA15">
        <f t="shared" si="8"/>
        <v>0</v>
      </c>
    </row>
    <row r="16" spans="1:53" ht="15">
      <c r="A16" s="296" t="s">
        <v>184</v>
      </c>
      <c r="B16" s="301" t="s">
        <v>225</v>
      </c>
      <c r="C16" s="4" t="s">
        <v>133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27">
        <f t="shared" si="1"/>
        <v>0</v>
      </c>
      <c r="AG16" s="27">
        <f t="shared" si="2"/>
        <v>0</v>
      </c>
      <c r="AH16" s="27">
        <f t="shared" si="3"/>
        <v>0</v>
      </c>
      <c r="AK16">
        <v>0</v>
      </c>
      <c r="AL16">
        <v>0</v>
      </c>
      <c r="AM16">
        <v>0</v>
      </c>
      <c r="AO16">
        <f t="shared" si="4"/>
        <v>0</v>
      </c>
      <c r="AP16">
        <f t="shared" si="5"/>
        <v>0</v>
      </c>
      <c r="AQ16">
        <f t="shared" si="6"/>
        <v>0</v>
      </c>
      <c r="AS16" s="321" t="s">
        <v>184</v>
      </c>
      <c r="AT16" s="301" t="s">
        <v>217</v>
      </c>
      <c r="AU16" s="15" t="s">
        <v>133</v>
      </c>
      <c r="AV16" s="13">
        <v>0</v>
      </c>
      <c r="AW16" s="13">
        <v>0</v>
      </c>
      <c r="AZ16">
        <f t="shared" si="7"/>
        <v>0</v>
      </c>
      <c r="BA16">
        <f t="shared" si="8"/>
        <v>0</v>
      </c>
    </row>
    <row r="17" spans="1:53" ht="36.75" customHeight="1">
      <c r="A17" s="297"/>
      <c r="B17" s="302"/>
      <c r="C17" s="4" t="s">
        <v>179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13">
        <v>3</v>
      </c>
      <c r="P17" s="13">
        <v>1</v>
      </c>
      <c r="Q17" s="13">
        <v>0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27">
        <f t="shared" si="1"/>
        <v>3</v>
      </c>
      <c r="AG17" s="27">
        <f t="shared" si="2"/>
        <v>3</v>
      </c>
      <c r="AH17" s="27">
        <f t="shared" si="3"/>
        <v>6</v>
      </c>
      <c r="AK17">
        <v>3</v>
      </c>
      <c r="AL17">
        <v>3</v>
      </c>
      <c r="AM17">
        <v>6</v>
      </c>
      <c r="AO17">
        <f t="shared" si="4"/>
        <v>0</v>
      </c>
      <c r="AP17">
        <f t="shared" si="5"/>
        <v>0</v>
      </c>
      <c r="AQ17">
        <f t="shared" si="6"/>
        <v>0</v>
      </c>
      <c r="AS17" s="322"/>
      <c r="AT17" s="329"/>
      <c r="AU17" s="15" t="s">
        <v>179</v>
      </c>
      <c r="AV17" s="13">
        <v>3</v>
      </c>
      <c r="AW17" s="13">
        <v>3</v>
      </c>
      <c r="AZ17">
        <f t="shared" si="7"/>
        <v>0</v>
      </c>
      <c r="BA17">
        <f t="shared" si="8"/>
        <v>0</v>
      </c>
    </row>
    <row r="18" spans="1:53" ht="15">
      <c r="A18" s="297"/>
      <c r="B18" s="303" t="s">
        <v>75</v>
      </c>
      <c r="C18" s="4" t="s">
        <v>133</v>
      </c>
      <c r="D18" s="13">
        <v>0</v>
      </c>
      <c r="E18" s="13">
        <v>1</v>
      </c>
      <c r="F18" s="13">
        <v>0</v>
      </c>
      <c r="G18" s="13">
        <v>0</v>
      </c>
      <c r="H18" s="13">
        <v>8</v>
      </c>
      <c r="I18" s="13">
        <v>3</v>
      </c>
      <c r="J18" s="13">
        <v>8</v>
      </c>
      <c r="K18" s="13">
        <v>3</v>
      </c>
      <c r="L18" s="13">
        <v>48</v>
      </c>
      <c r="M18" s="13">
        <v>28</v>
      </c>
      <c r="N18" s="13">
        <v>180</v>
      </c>
      <c r="O18" s="13">
        <v>213</v>
      </c>
      <c r="P18" s="13">
        <v>124</v>
      </c>
      <c r="Q18" s="13">
        <v>164</v>
      </c>
      <c r="R18" s="13">
        <v>6</v>
      </c>
      <c r="S18" s="13">
        <v>0</v>
      </c>
      <c r="T18" s="13">
        <v>38</v>
      </c>
      <c r="U18" s="13">
        <v>5</v>
      </c>
      <c r="V18" s="13">
        <v>11</v>
      </c>
      <c r="W18" s="13">
        <v>1</v>
      </c>
      <c r="X18" s="13">
        <v>20</v>
      </c>
      <c r="Y18" s="13">
        <v>1</v>
      </c>
      <c r="Z18" s="13">
        <v>0</v>
      </c>
      <c r="AA18" s="13">
        <v>0</v>
      </c>
      <c r="AB18" s="13">
        <v>0</v>
      </c>
      <c r="AC18" s="13">
        <v>1</v>
      </c>
      <c r="AD18" s="13">
        <v>0</v>
      </c>
      <c r="AE18" s="13">
        <v>0</v>
      </c>
      <c r="AF18" s="27">
        <f t="shared" si="1"/>
        <v>443</v>
      </c>
      <c r="AG18" s="27">
        <f t="shared" si="2"/>
        <v>420</v>
      </c>
      <c r="AH18" s="27">
        <f t="shared" si="3"/>
        <v>863</v>
      </c>
      <c r="AK18">
        <v>443</v>
      </c>
      <c r="AL18">
        <v>420</v>
      </c>
      <c r="AM18">
        <v>863</v>
      </c>
      <c r="AO18">
        <f t="shared" si="4"/>
        <v>0</v>
      </c>
      <c r="AP18">
        <f t="shared" si="5"/>
        <v>0</v>
      </c>
      <c r="AQ18">
        <f t="shared" si="6"/>
        <v>0</v>
      </c>
      <c r="AS18" s="322"/>
      <c r="AT18" s="321" t="s">
        <v>185</v>
      </c>
      <c r="AU18" s="15" t="s">
        <v>133</v>
      </c>
      <c r="AV18" s="13">
        <v>72</v>
      </c>
      <c r="AW18" s="13">
        <v>842</v>
      </c>
      <c r="AZ18">
        <f>AV18-AK20</f>
        <v>0</v>
      </c>
      <c r="BA18">
        <f>AW18-AL20</f>
        <v>0</v>
      </c>
    </row>
    <row r="19" spans="1:53" ht="15">
      <c r="A19" s="297"/>
      <c r="B19" s="304"/>
      <c r="C19" s="4" t="s">
        <v>179</v>
      </c>
      <c r="D19" s="13">
        <v>0</v>
      </c>
      <c r="E19" s="13">
        <v>1</v>
      </c>
      <c r="F19" s="13">
        <v>0</v>
      </c>
      <c r="G19" s="13">
        <v>0</v>
      </c>
      <c r="H19" s="13">
        <v>8</v>
      </c>
      <c r="I19" s="13">
        <v>3</v>
      </c>
      <c r="J19" s="13">
        <v>8</v>
      </c>
      <c r="K19" s="13">
        <v>3</v>
      </c>
      <c r="L19" s="13">
        <v>48</v>
      </c>
      <c r="M19" s="13">
        <v>28</v>
      </c>
      <c r="N19" s="13">
        <v>180</v>
      </c>
      <c r="O19" s="13">
        <v>213</v>
      </c>
      <c r="P19" s="13">
        <v>124</v>
      </c>
      <c r="Q19" s="13">
        <v>164</v>
      </c>
      <c r="R19" s="13">
        <v>6</v>
      </c>
      <c r="S19" s="13">
        <v>0</v>
      </c>
      <c r="T19" s="13">
        <v>38</v>
      </c>
      <c r="U19" s="13">
        <v>5</v>
      </c>
      <c r="V19" s="13">
        <v>11</v>
      </c>
      <c r="W19" s="13">
        <v>1</v>
      </c>
      <c r="X19" s="13">
        <v>20</v>
      </c>
      <c r="Y19" s="13">
        <v>1</v>
      </c>
      <c r="Z19" s="13">
        <v>0</v>
      </c>
      <c r="AA19" s="13">
        <v>0</v>
      </c>
      <c r="AB19" s="13">
        <v>0</v>
      </c>
      <c r="AC19" s="13">
        <v>1</v>
      </c>
      <c r="AD19" s="13">
        <v>0</v>
      </c>
      <c r="AE19" s="13">
        <v>0</v>
      </c>
      <c r="AF19" s="27">
        <f t="shared" si="1"/>
        <v>443</v>
      </c>
      <c r="AG19" s="27">
        <f t="shared" si="2"/>
        <v>420</v>
      </c>
      <c r="AH19" s="27">
        <f t="shared" si="3"/>
        <v>863</v>
      </c>
      <c r="AK19">
        <v>443</v>
      </c>
      <c r="AL19">
        <v>420</v>
      </c>
      <c r="AM19">
        <v>863</v>
      </c>
      <c r="AO19">
        <f t="shared" si="4"/>
        <v>0</v>
      </c>
      <c r="AP19">
        <f t="shared" si="5"/>
        <v>0</v>
      </c>
      <c r="AQ19">
        <f t="shared" si="6"/>
        <v>0</v>
      </c>
      <c r="AS19" s="322"/>
      <c r="AT19" s="323"/>
      <c r="AU19" s="15" t="s">
        <v>179</v>
      </c>
      <c r="AV19" s="13">
        <v>87</v>
      </c>
      <c r="AW19" s="13">
        <v>1643</v>
      </c>
      <c r="AZ19">
        <f>AV19-AK21</f>
        <v>0</v>
      </c>
      <c r="BA19">
        <f>AW19-AL21</f>
        <v>0</v>
      </c>
    </row>
    <row r="20" spans="1:53" ht="15">
      <c r="A20" s="297"/>
      <c r="B20" s="296" t="s">
        <v>185</v>
      </c>
      <c r="C20" s="4" t="s">
        <v>133</v>
      </c>
      <c r="D20" s="13">
        <v>1</v>
      </c>
      <c r="E20" s="13">
        <v>15</v>
      </c>
      <c r="F20" s="13">
        <v>0</v>
      </c>
      <c r="G20" s="13">
        <v>3</v>
      </c>
      <c r="H20" s="13">
        <v>1</v>
      </c>
      <c r="I20" s="13">
        <v>1</v>
      </c>
      <c r="J20" s="13">
        <v>0</v>
      </c>
      <c r="K20" s="13">
        <v>12</v>
      </c>
      <c r="L20" s="13">
        <v>13</v>
      </c>
      <c r="M20" s="13">
        <v>122</v>
      </c>
      <c r="N20" s="13">
        <v>20</v>
      </c>
      <c r="O20" s="13">
        <v>415</v>
      </c>
      <c r="P20" s="13">
        <v>6</v>
      </c>
      <c r="Q20" s="13">
        <v>234</v>
      </c>
      <c r="R20" s="13">
        <v>1</v>
      </c>
      <c r="S20" s="13">
        <v>0</v>
      </c>
      <c r="T20" s="13">
        <v>14</v>
      </c>
      <c r="U20" s="13">
        <v>29</v>
      </c>
      <c r="V20" s="13">
        <v>8</v>
      </c>
      <c r="W20" s="13">
        <v>4</v>
      </c>
      <c r="X20" s="13">
        <v>7</v>
      </c>
      <c r="Y20" s="13">
        <v>4</v>
      </c>
      <c r="Z20" s="13">
        <v>0</v>
      </c>
      <c r="AA20" s="13">
        <v>1</v>
      </c>
      <c r="AB20" s="13">
        <v>1</v>
      </c>
      <c r="AC20" s="13">
        <v>1</v>
      </c>
      <c r="AD20" s="13">
        <v>0</v>
      </c>
      <c r="AE20" s="13">
        <v>1</v>
      </c>
      <c r="AF20" s="27">
        <f t="shared" si="1"/>
        <v>72</v>
      </c>
      <c r="AG20" s="27">
        <f t="shared" si="2"/>
        <v>842</v>
      </c>
      <c r="AH20" s="27">
        <f t="shared" si="3"/>
        <v>914</v>
      </c>
      <c r="AK20">
        <v>72</v>
      </c>
      <c r="AL20">
        <v>842</v>
      </c>
      <c r="AM20">
        <v>914</v>
      </c>
      <c r="AO20">
        <f t="shared" si="4"/>
        <v>0</v>
      </c>
      <c r="AP20">
        <f t="shared" si="5"/>
        <v>0</v>
      </c>
      <c r="AQ20">
        <f t="shared" si="6"/>
        <v>0</v>
      </c>
      <c r="AS20" s="322"/>
      <c r="AT20" s="321" t="s">
        <v>186</v>
      </c>
      <c r="AU20" s="15" t="s">
        <v>133</v>
      </c>
      <c r="AV20" s="13">
        <v>443</v>
      </c>
      <c r="AW20" s="13">
        <v>420</v>
      </c>
      <c r="AZ20">
        <f>AV20-AK18</f>
        <v>0</v>
      </c>
      <c r="BA20">
        <f>AW20-AL18</f>
        <v>0</v>
      </c>
    </row>
    <row r="21" spans="1:53" ht="15">
      <c r="A21" s="298"/>
      <c r="B21" s="298"/>
      <c r="C21" s="4" t="s">
        <v>179</v>
      </c>
      <c r="D21" s="13">
        <v>2</v>
      </c>
      <c r="E21" s="13">
        <v>23</v>
      </c>
      <c r="F21" s="13">
        <v>0</v>
      </c>
      <c r="G21" s="13">
        <v>4</v>
      </c>
      <c r="H21" s="13">
        <v>1</v>
      </c>
      <c r="I21" s="13">
        <v>5</v>
      </c>
      <c r="J21" s="13">
        <v>0</v>
      </c>
      <c r="K21" s="13">
        <v>18</v>
      </c>
      <c r="L21" s="13">
        <v>14</v>
      </c>
      <c r="M21" s="13">
        <v>181</v>
      </c>
      <c r="N21" s="13">
        <v>28</v>
      </c>
      <c r="O21" s="13">
        <v>860</v>
      </c>
      <c r="P21" s="13">
        <v>7</v>
      </c>
      <c r="Q21" s="13">
        <v>483</v>
      </c>
      <c r="R21" s="13">
        <v>1</v>
      </c>
      <c r="S21" s="13">
        <v>0</v>
      </c>
      <c r="T21" s="13">
        <v>14</v>
      </c>
      <c r="U21" s="13">
        <v>50</v>
      </c>
      <c r="V21" s="13">
        <v>10</v>
      </c>
      <c r="W21" s="13">
        <v>9</v>
      </c>
      <c r="X21" s="13">
        <v>8</v>
      </c>
      <c r="Y21" s="13">
        <v>5</v>
      </c>
      <c r="Z21" s="13">
        <v>0</v>
      </c>
      <c r="AA21" s="13">
        <v>2</v>
      </c>
      <c r="AB21" s="13">
        <v>2</v>
      </c>
      <c r="AC21" s="13">
        <v>1</v>
      </c>
      <c r="AD21" s="13">
        <v>0</v>
      </c>
      <c r="AE21" s="13">
        <v>2</v>
      </c>
      <c r="AF21" s="27">
        <f t="shared" si="1"/>
        <v>87</v>
      </c>
      <c r="AG21" s="27">
        <f t="shared" si="2"/>
        <v>1643</v>
      </c>
      <c r="AH21" s="27">
        <f t="shared" si="3"/>
        <v>1730</v>
      </c>
      <c r="AK21">
        <v>87</v>
      </c>
      <c r="AL21">
        <v>1643</v>
      </c>
      <c r="AM21">
        <v>1730</v>
      </c>
      <c r="AO21">
        <f t="shared" si="4"/>
        <v>0</v>
      </c>
      <c r="AP21">
        <f t="shared" si="5"/>
        <v>0</v>
      </c>
      <c r="AQ21">
        <f t="shared" si="6"/>
        <v>0</v>
      </c>
      <c r="AS21" s="323"/>
      <c r="AT21" s="323"/>
      <c r="AU21" s="15" t="s">
        <v>179</v>
      </c>
      <c r="AV21" s="13">
        <v>443</v>
      </c>
      <c r="AW21" s="13">
        <v>420</v>
      </c>
      <c r="AZ21">
        <f>AV21-AK19</f>
        <v>0</v>
      </c>
      <c r="BA21">
        <f>AW21-AL19</f>
        <v>0</v>
      </c>
    </row>
    <row r="22" spans="1:53" ht="15">
      <c r="A22" s="305" t="s">
        <v>187</v>
      </c>
      <c r="B22" s="306"/>
      <c r="C22" s="4" t="s">
        <v>133</v>
      </c>
      <c r="D22" s="13">
        <v>7</v>
      </c>
      <c r="E22" s="13">
        <v>6</v>
      </c>
      <c r="F22" s="13">
        <v>6</v>
      </c>
      <c r="G22" s="13">
        <v>1</v>
      </c>
      <c r="H22" s="13">
        <v>22</v>
      </c>
      <c r="I22" s="13">
        <v>3</v>
      </c>
      <c r="J22" s="13">
        <v>12</v>
      </c>
      <c r="K22" s="13">
        <v>2</v>
      </c>
      <c r="L22" s="13">
        <v>86</v>
      </c>
      <c r="M22" s="13">
        <v>34</v>
      </c>
      <c r="N22" s="13">
        <v>454</v>
      </c>
      <c r="O22" s="13">
        <v>165</v>
      </c>
      <c r="P22" s="13">
        <v>232</v>
      </c>
      <c r="Q22" s="13">
        <v>97</v>
      </c>
      <c r="R22" s="13">
        <v>4</v>
      </c>
      <c r="S22" s="13">
        <v>0</v>
      </c>
      <c r="T22" s="13">
        <v>51</v>
      </c>
      <c r="U22" s="13">
        <v>9</v>
      </c>
      <c r="V22" s="13">
        <v>9</v>
      </c>
      <c r="W22" s="13">
        <v>3</v>
      </c>
      <c r="X22" s="13">
        <v>23</v>
      </c>
      <c r="Y22" s="13">
        <v>4</v>
      </c>
      <c r="Z22" s="13">
        <v>1</v>
      </c>
      <c r="AA22" s="13">
        <v>1</v>
      </c>
      <c r="AB22" s="13">
        <v>2</v>
      </c>
      <c r="AC22" s="13">
        <v>0</v>
      </c>
      <c r="AD22" s="13">
        <v>1</v>
      </c>
      <c r="AE22" s="13">
        <v>1</v>
      </c>
      <c r="AF22" s="27">
        <f t="shared" si="1"/>
        <v>910</v>
      </c>
      <c r="AG22" s="27">
        <f t="shared" si="2"/>
        <v>326</v>
      </c>
      <c r="AH22" s="27">
        <f t="shared" si="3"/>
        <v>1236</v>
      </c>
      <c r="AK22">
        <v>910</v>
      </c>
      <c r="AL22">
        <v>326</v>
      </c>
      <c r="AM22">
        <v>1236</v>
      </c>
      <c r="AO22">
        <f t="shared" si="4"/>
        <v>0</v>
      </c>
      <c r="AP22">
        <f t="shared" si="5"/>
        <v>0</v>
      </c>
      <c r="AQ22">
        <f t="shared" si="6"/>
        <v>0</v>
      </c>
      <c r="AS22" s="326" t="s">
        <v>187</v>
      </c>
      <c r="AT22" s="326"/>
      <c r="AU22" s="15" t="s">
        <v>133</v>
      </c>
      <c r="AV22" s="13">
        <v>910</v>
      </c>
      <c r="AW22" s="13">
        <v>326</v>
      </c>
      <c r="AZ22">
        <f t="shared" si="7"/>
        <v>0</v>
      </c>
      <c r="BA22">
        <f t="shared" si="8"/>
        <v>0</v>
      </c>
    </row>
    <row r="23" spans="1:53" ht="15">
      <c r="A23" s="307"/>
      <c r="B23" s="308"/>
      <c r="C23" s="4" t="s">
        <v>179</v>
      </c>
      <c r="D23" s="13">
        <v>25</v>
      </c>
      <c r="E23" s="13">
        <v>11</v>
      </c>
      <c r="F23" s="13">
        <v>6</v>
      </c>
      <c r="G23" s="13">
        <v>1</v>
      </c>
      <c r="H23" s="13">
        <v>51</v>
      </c>
      <c r="I23" s="13">
        <v>5</v>
      </c>
      <c r="J23" s="13">
        <v>28</v>
      </c>
      <c r="K23" s="13">
        <v>6</v>
      </c>
      <c r="L23" s="13">
        <v>199</v>
      </c>
      <c r="M23" s="13">
        <v>78</v>
      </c>
      <c r="N23" s="13">
        <v>1616</v>
      </c>
      <c r="O23" s="13">
        <v>623</v>
      </c>
      <c r="P23" s="13">
        <v>818</v>
      </c>
      <c r="Q23" s="13">
        <v>331</v>
      </c>
      <c r="R23" s="13">
        <v>7</v>
      </c>
      <c r="S23" s="13">
        <v>0</v>
      </c>
      <c r="T23" s="13">
        <v>104</v>
      </c>
      <c r="U23" s="13">
        <v>17</v>
      </c>
      <c r="V23" s="13">
        <v>16</v>
      </c>
      <c r="W23" s="13">
        <v>4</v>
      </c>
      <c r="X23" s="13">
        <v>35</v>
      </c>
      <c r="Y23" s="13">
        <v>4</v>
      </c>
      <c r="Z23" s="13">
        <v>5</v>
      </c>
      <c r="AA23" s="13">
        <v>1</v>
      </c>
      <c r="AB23" s="13">
        <v>7</v>
      </c>
      <c r="AC23" s="13">
        <v>0</v>
      </c>
      <c r="AD23" s="13">
        <v>2</v>
      </c>
      <c r="AE23" s="13">
        <v>1</v>
      </c>
      <c r="AF23" s="27">
        <f t="shared" si="1"/>
        <v>2919</v>
      </c>
      <c r="AG23" s="27">
        <f t="shared" si="2"/>
        <v>1082</v>
      </c>
      <c r="AH23" s="27">
        <f t="shared" si="3"/>
        <v>4001</v>
      </c>
      <c r="AK23">
        <v>2919</v>
      </c>
      <c r="AL23">
        <v>1082</v>
      </c>
      <c r="AM23">
        <v>4001</v>
      </c>
      <c r="AO23">
        <f t="shared" si="4"/>
        <v>0</v>
      </c>
      <c r="AP23">
        <f t="shared" si="5"/>
        <v>0</v>
      </c>
      <c r="AQ23">
        <f t="shared" si="6"/>
        <v>0</v>
      </c>
      <c r="AS23" s="326"/>
      <c r="AT23" s="326"/>
      <c r="AU23" s="15" t="s">
        <v>179</v>
      </c>
      <c r="AV23" s="13">
        <v>2919</v>
      </c>
      <c r="AW23" s="13">
        <v>1082</v>
      </c>
      <c r="AZ23">
        <f t="shared" si="7"/>
        <v>0</v>
      </c>
      <c r="BA23">
        <f t="shared" si="8"/>
        <v>0</v>
      </c>
    </row>
    <row r="24" spans="1:53" ht="15">
      <c r="A24" s="305" t="s">
        <v>188</v>
      </c>
      <c r="B24" s="306"/>
      <c r="C24" s="4" t="s">
        <v>133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27">
        <f t="shared" si="1"/>
        <v>0</v>
      </c>
      <c r="AG24" s="27">
        <f t="shared" si="2"/>
        <v>0</v>
      </c>
      <c r="AH24" s="27">
        <f t="shared" si="3"/>
        <v>0</v>
      </c>
      <c r="AK24">
        <v>0</v>
      </c>
      <c r="AL24">
        <v>0</v>
      </c>
      <c r="AM24">
        <v>0</v>
      </c>
      <c r="AO24">
        <f t="shared" si="4"/>
        <v>0</v>
      </c>
      <c r="AP24">
        <f t="shared" si="5"/>
        <v>0</v>
      </c>
      <c r="AQ24">
        <f t="shared" si="6"/>
        <v>0</v>
      </c>
      <c r="AS24" s="326" t="s">
        <v>188</v>
      </c>
      <c r="AT24" s="326"/>
      <c r="AU24" s="15" t="s">
        <v>133</v>
      </c>
      <c r="AV24" s="13">
        <v>0</v>
      </c>
      <c r="AW24" s="13">
        <v>0</v>
      </c>
      <c r="AZ24">
        <f t="shared" si="7"/>
        <v>0</v>
      </c>
      <c r="BA24">
        <f t="shared" si="8"/>
        <v>0</v>
      </c>
    </row>
    <row r="25" spans="1:53" ht="15">
      <c r="A25" s="307"/>
      <c r="B25" s="308"/>
      <c r="C25" s="4" t="s">
        <v>179</v>
      </c>
      <c r="D25" s="13">
        <v>3</v>
      </c>
      <c r="E25" s="13">
        <v>0</v>
      </c>
      <c r="F25" s="13">
        <v>1</v>
      </c>
      <c r="G25" s="13">
        <v>0</v>
      </c>
      <c r="H25" s="13">
        <v>6</v>
      </c>
      <c r="I25" s="13">
        <v>0</v>
      </c>
      <c r="J25" s="13">
        <v>6</v>
      </c>
      <c r="K25" s="13">
        <v>0</v>
      </c>
      <c r="L25" s="13">
        <v>4</v>
      </c>
      <c r="M25" s="13">
        <v>1</v>
      </c>
      <c r="N25" s="13">
        <v>9</v>
      </c>
      <c r="O25" s="13">
        <v>1</v>
      </c>
      <c r="P25" s="13">
        <v>4</v>
      </c>
      <c r="Q25" s="13">
        <v>1</v>
      </c>
      <c r="R25" s="13">
        <v>1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3</v>
      </c>
      <c r="AA25" s="13">
        <v>0</v>
      </c>
      <c r="AB25" s="13">
        <v>3</v>
      </c>
      <c r="AC25" s="13">
        <v>0</v>
      </c>
      <c r="AD25" s="13">
        <v>0</v>
      </c>
      <c r="AE25" s="13">
        <v>0</v>
      </c>
      <c r="AF25" s="27">
        <f t="shared" si="1"/>
        <v>40</v>
      </c>
      <c r="AG25" s="27">
        <f t="shared" si="2"/>
        <v>3</v>
      </c>
      <c r="AH25" s="27">
        <f t="shared" si="3"/>
        <v>43</v>
      </c>
      <c r="AK25">
        <v>40</v>
      </c>
      <c r="AL25">
        <v>3</v>
      </c>
      <c r="AM25">
        <v>43</v>
      </c>
      <c r="AO25">
        <f t="shared" si="4"/>
        <v>0</v>
      </c>
      <c r="AP25">
        <f t="shared" si="5"/>
        <v>0</v>
      </c>
      <c r="AQ25">
        <f t="shared" si="6"/>
        <v>0</v>
      </c>
      <c r="AS25" s="326"/>
      <c r="AT25" s="326"/>
      <c r="AU25" s="15" t="s">
        <v>179</v>
      </c>
      <c r="AV25" s="13">
        <v>40</v>
      </c>
      <c r="AW25" s="13">
        <v>3</v>
      </c>
      <c r="AZ25">
        <f t="shared" si="7"/>
        <v>0</v>
      </c>
      <c r="BA25">
        <f t="shared" si="8"/>
        <v>0</v>
      </c>
    </row>
    <row r="26" spans="1:53" ht="26.25" customHeight="1">
      <c r="A26" s="305" t="s">
        <v>189</v>
      </c>
      <c r="B26" s="306"/>
      <c r="C26" s="4" t="s">
        <v>133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27">
        <f t="shared" si="1"/>
        <v>0</v>
      </c>
      <c r="AG26" s="27">
        <f t="shared" si="2"/>
        <v>0</v>
      </c>
      <c r="AH26" s="27">
        <f t="shared" si="3"/>
        <v>0</v>
      </c>
      <c r="AK26">
        <v>0</v>
      </c>
      <c r="AL26">
        <v>0</v>
      </c>
      <c r="AM26">
        <v>0</v>
      </c>
      <c r="AO26">
        <f t="shared" si="4"/>
        <v>0</v>
      </c>
      <c r="AP26">
        <f t="shared" si="5"/>
        <v>0</v>
      </c>
      <c r="AQ26">
        <f t="shared" si="6"/>
        <v>0</v>
      </c>
      <c r="AS26" s="326" t="s">
        <v>189</v>
      </c>
      <c r="AT26" s="326"/>
      <c r="AU26" s="15" t="s">
        <v>133</v>
      </c>
      <c r="AV26" s="13">
        <v>0</v>
      </c>
      <c r="AW26" s="13">
        <v>0</v>
      </c>
      <c r="AZ26">
        <f t="shared" si="7"/>
        <v>0</v>
      </c>
      <c r="BA26">
        <f t="shared" si="8"/>
        <v>0</v>
      </c>
    </row>
    <row r="27" spans="1:53" ht="15">
      <c r="A27" s="307"/>
      <c r="B27" s="308"/>
      <c r="C27" s="4" t="s">
        <v>179</v>
      </c>
      <c r="D27" s="13">
        <v>11</v>
      </c>
      <c r="E27" s="13">
        <v>8</v>
      </c>
      <c r="F27" s="13">
        <v>34</v>
      </c>
      <c r="G27" s="13">
        <v>8</v>
      </c>
      <c r="H27" s="13">
        <v>8</v>
      </c>
      <c r="I27" s="13">
        <v>9</v>
      </c>
      <c r="J27" s="13">
        <v>10</v>
      </c>
      <c r="K27" s="13">
        <v>9</v>
      </c>
      <c r="L27" s="13">
        <v>35</v>
      </c>
      <c r="M27" s="13">
        <v>37</v>
      </c>
      <c r="N27" s="13">
        <v>24</v>
      </c>
      <c r="O27" s="13">
        <v>69</v>
      </c>
      <c r="P27" s="13">
        <v>8</v>
      </c>
      <c r="Q27" s="13">
        <v>42</v>
      </c>
      <c r="R27" s="13">
        <v>10</v>
      </c>
      <c r="S27" s="13">
        <v>8</v>
      </c>
      <c r="T27" s="13">
        <v>16</v>
      </c>
      <c r="U27" s="13">
        <v>17</v>
      </c>
      <c r="V27" s="13">
        <v>9</v>
      </c>
      <c r="W27" s="13">
        <v>4</v>
      </c>
      <c r="X27" s="13">
        <v>21</v>
      </c>
      <c r="Y27" s="13">
        <v>23</v>
      </c>
      <c r="Z27" s="13">
        <v>12</v>
      </c>
      <c r="AA27" s="13">
        <v>6</v>
      </c>
      <c r="AB27" s="13">
        <v>43</v>
      </c>
      <c r="AC27" s="13">
        <v>14</v>
      </c>
      <c r="AD27" s="13">
        <v>8</v>
      </c>
      <c r="AE27" s="13">
        <v>3</v>
      </c>
      <c r="AF27" s="27">
        <f t="shared" si="1"/>
        <v>249</v>
      </c>
      <c r="AG27" s="27">
        <f t="shared" si="2"/>
        <v>257</v>
      </c>
      <c r="AH27" s="27">
        <f t="shared" si="3"/>
        <v>506</v>
      </c>
      <c r="AK27">
        <v>249</v>
      </c>
      <c r="AL27">
        <v>257</v>
      </c>
      <c r="AM27">
        <v>506</v>
      </c>
      <c r="AO27">
        <f t="shared" si="4"/>
        <v>0</v>
      </c>
      <c r="AP27">
        <f t="shared" si="5"/>
        <v>0</v>
      </c>
      <c r="AQ27">
        <f t="shared" si="6"/>
        <v>0</v>
      </c>
      <c r="AS27" s="326"/>
      <c r="AT27" s="326"/>
      <c r="AU27" s="15" t="s">
        <v>179</v>
      </c>
      <c r="AV27" s="13">
        <v>249</v>
      </c>
      <c r="AW27" s="13">
        <v>257</v>
      </c>
      <c r="AZ27">
        <f t="shared" si="7"/>
        <v>0</v>
      </c>
      <c r="BA27">
        <f t="shared" si="8"/>
        <v>0</v>
      </c>
    </row>
    <row r="28" spans="1:53" ht="15">
      <c r="A28" s="289" t="s">
        <v>8</v>
      </c>
      <c r="B28" s="289"/>
      <c r="C28" s="34" t="s">
        <v>133</v>
      </c>
      <c r="D28" s="27">
        <f>D26+D24+D22+D20+D18+D16+D14+D12+D10+D8+D6</f>
        <v>216</v>
      </c>
      <c r="E28" s="27">
        <f aca="true" t="shared" si="9" ref="E28:F28">E26+E24+E22+E20+E18+E16+E14+E12+E10+E8+E6</f>
        <v>100</v>
      </c>
      <c r="F28" s="27">
        <f t="shared" si="9"/>
        <v>60</v>
      </c>
      <c r="G28" s="27">
        <f aca="true" t="shared" si="10" ref="G28:I29">G26+G24+G22+G20+G18+G16+G14+G12+G10+G8+G6</f>
        <v>15</v>
      </c>
      <c r="H28" s="27">
        <f t="shared" si="10"/>
        <v>69</v>
      </c>
      <c r="I28" s="27">
        <f t="shared" si="10"/>
        <v>31</v>
      </c>
      <c r="J28" s="27">
        <f aca="true" t="shared" si="11" ref="J28:AE28">J26+J24+J22+J20+J18+J16+J14+J12+J10+J8+J6</f>
        <v>89</v>
      </c>
      <c r="K28" s="27">
        <f t="shared" si="11"/>
        <v>48</v>
      </c>
      <c r="L28" s="27">
        <f t="shared" si="11"/>
        <v>434</v>
      </c>
      <c r="M28" s="27">
        <f t="shared" si="11"/>
        <v>376</v>
      </c>
      <c r="N28" s="27">
        <f t="shared" si="11"/>
        <v>1595</v>
      </c>
      <c r="O28" s="27">
        <f t="shared" si="11"/>
        <v>1819</v>
      </c>
      <c r="P28" s="27">
        <f t="shared" si="11"/>
        <v>851</v>
      </c>
      <c r="Q28" s="27">
        <f t="shared" si="11"/>
        <v>916</v>
      </c>
      <c r="R28" s="27">
        <f t="shared" si="11"/>
        <v>18</v>
      </c>
      <c r="S28" s="27">
        <f t="shared" si="11"/>
        <v>0</v>
      </c>
      <c r="T28" s="27">
        <f t="shared" si="11"/>
        <v>237</v>
      </c>
      <c r="U28" s="27">
        <f t="shared" si="11"/>
        <v>80</v>
      </c>
      <c r="V28" s="27">
        <f t="shared" si="11"/>
        <v>46</v>
      </c>
      <c r="W28" s="27">
        <f t="shared" si="11"/>
        <v>23</v>
      </c>
      <c r="X28" s="27">
        <f t="shared" si="11"/>
        <v>99</v>
      </c>
      <c r="Y28" s="27">
        <f t="shared" si="11"/>
        <v>15</v>
      </c>
      <c r="Z28" s="27">
        <f t="shared" si="11"/>
        <v>35</v>
      </c>
      <c r="AA28" s="27">
        <f t="shared" si="11"/>
        <v>8</v>
      </c>
      <c r="AB28" s="27">
        <f t="shared" si="11"/>
        <v>29</v>
      </c>
      <c r="AC28" s="27">
        <f t="shared" si="11"/>
        <v>5</v>
      </c>
      <c r="AD28" s="27">
        <f t="shared" si="11"/>
        <v>8</v>
      </c>
      <c r="AE28" s="27">
        <f t="shared" si="11"/>
        <v>3</v>
      </c>
      <c r="AF28" s="27">
        <f t="shared" si="1"/>
        <v>3786</v>
      </c>
      <c r="AG28" s="27">
        <f t="shared" si="2"/>
        <v>3439</v>
      </c>
      <c r="AH28" s="27">
        <f t="shared" si="3"/>
        <v>7225</v>
      </c>
      <c r="AK28">
        <v>3786</v>
      </c>
      <c r="AL28">
        <v>3439</v>
      </c>
      <c r="AM28">
        <v>7225</v>
      </c>
      <c r="AO28">
        <f t="shared" si="4"/>
        <v>0</v>
      </c>
      <c r="AP28">
        <f t="shared" si="5"/>
        <v>0</v>
      </c>
      <c r="AQ28">
        <f t="shared" si="6"/>
        <v>0</v>
      </c>
      <c r="AS28" s="320" t="s">
        <v>8</v>
      </c>
      <c r="AT28" s="320"/>
      <c r="AU28" s="32" t="s">
        <v>133</v>
      </c>
      <c r="AV28" s="27">
        <f>AV26+AV24+AV22+AV20+AV18+AV16+AV14+AV12+AV10+AV8+AV6</f>
        <v>3786</v>
      </c>
      <c r="AW28" s="27">
        <f aca="true" t="shared" si="12" ref="AW28:AW29">AW26+AW24+AW22+AW20+AW18+AW16+AW14+AW12+AW10+AW8+AW6</f>
        <v>3439</v>
      </c>
      <c r="AZ28">
        <f t="shared" si="7"/>
        <v>0</v>
      </c>
      <c r="BA28">
        <f t="shared" si="8"/>
        <v>0</v>
      </c>
    </row>
    <row r="29" spans="1:53" ht="15">
      <c r="A29" s="289"/>
      <c r="B29" s="289"/>
      <c r="C29" s="34" t="s">
        <v>179</v>
      </c>
      <c r="D29" s="27">
        <f>D27+D25+D23+D21+D19+D17+D15+D13+D11+D9+D7</f>
        <v>840</v>
      </c>
      <c r="E29" s="27">
        <f aca="true" t="shared" si="13" ref="E29:F29">E27+E25+E23+E21+E19+E17+E15+E13+E11+E9+E7</f>
        <v>287</v>
      </c>
      <c r="F29" s="27">
        <f t="shared" si="13"/>
        <v>197</v>
      </c>
      <c r="G29" s="27">
        <f t="shared" si="10"/>
        <v>38</v>
      </c>
      <c r="H29" s="27">
        <f t="shared" si="10"/>
        <v>394</v>
      </c>
      <c r="I29" s="27">
        <f t="shared" si="10"/>
        <v>130</v>
      </c>
      <c r="J29" s="27">
        <f aca="true" t="shared" si="14" ref="J29:AE29">J27+J25+J23+J21+J19+J17+J15+J13+J11+J9+J7</f>
        <v>395</v>
      </c>
      <c r="K29" s="27">
        <f t="shared" si="14"/>
        <v>182</v>
      </c>
      <c r="L29" s="27">
        <f t="shared" si="14"/>
        <v>943</v>
      </c>
      <c r="M29" s="27">
        <f t="shared" si="14"/>
        <v>843</v>
      </c>
      <c r="N29" s="27">
        <f t="shared" si="14"/>
        <v>4789</v>
      </c>
      <c r="O29" s="27">
        <f t="shared" si="14"/>
        <v>5430</v>
      </c>
      <c r="P29" s="27">
        <f t="shared" si="14"/>
        <v>2505</v>
      </c>
      <c r="Q29" s="27">
        <f t="shared" si="14"/>
        <v>2834</v>
      </c>
      <c r="R29" s="27">
        <f t="shared" si="14"/>
        <v>56</v>
      </c>
      <c r="S29" s="27">
        <f t="shared" si="14"/>
        <v>11</v>
      </c>
      <c r="T29" s="27">
        <f t="shared" si="14"/>
        <v>474</v>
      </c>
      <c r="U29" s="27">
        <f t="shared" si="14"/>
        <v>217</v>
      </c>
      <c r="V29" s="27">
        <f t="shared" si="14"/>
        <v>175</v>
      </c>
      <c r="W29" s="27">
        <f t="shared" si="14"/>
        <v>78</v>
      </c>
      <c r="X29" s="27">
        <f t="shared" si="14"/>
        <v>228</v>
      </c>
      <c r="Y29" s="27">
        <f t="shared" si="14"/>
        <v>49</v>
      </c>
      <c r="Z29" s="27">
        <f t="shared" si="14"/>
        <v>117</v>
      </c>
      <c r="AA29" s="27">
        <f t="shared" si="14"/>
        <v>21</v>
      </c>
      <c r="AB29" s="27">
        <f t="shared" si="14"/>
        <v>147</v>
      </c>
      <c r="AC29" s="27">
        <f t="shared" si="14"/>
        <v>26</v>
      </c>
      <c r="AD29" s="27">
        <f t="shared" si="14"/>
        <v>28</v>
      </c>
      <c r="AE29" s="27">
        <f t="shared" si="14"/>
        <v>7</v>
      </c>
      <c r="AF29" s="27">
        <f t="shared" si="1"/>
        <v>11288</v>
      </c>
      <c r="AG29" s="27">
        <f t="shared" si="2"/>
        <v>10153</v>
      </c>
      <c r="AH29" s="27">
        <f t="shared" si="3"/>
        <v>21441</v>
      </c>
      <c r="AK29">
        <v>11288</v>
      </c>
      <c r="AL29">
        <v>10153</v>
      </c>
      <c r="AM29">
        <v>21441</v>
      </c>
      <c r="AO29">
        <f t="shared" si="4"/>
        <v>0</v>
      </c>
      <c r="AP29">
        <f t="shared" si="5"/>
        <v>0</v>
      </c>
      <c r="AQ29">
        <f t="shared" si="6"/>
        <v>0</v>
      </c>
      <c r="AS29" s="320"/>
      <c r="AT29" s="320"/>
      <c r="AU29" s="29" t="s">
        <v>179</v>
      </c>
      <c r="AV29" s="30">
        <f>AV27+AV25+AV23+AV21+AV19+AV17+AV15+AV13+AV11+AV9+AV7</f>
        <v>11288</v>
      </c>
      <c r="AW29" s="30">
        <f t="shared" si="12"/>
        <v>10153</v>
      </c>
      <c r="AZ29">
        <f t="shared" si="7"/>
        <v>0</v>
      </c>
      <c r="BA29">
        <f t="shared" si="8"/>
        <v>0</v>
      </c>
    </row>
  </sheetData>
  <mergeCells count="51">
    <mergeCell ref="AS22:AT23"/>
    <mergeCell ref="AS24:AT25"/>
    <mergeCell ref="AS26:AT27"/>
    <mergeCell ref="AS28:AT29"/>
    <mergeCell ref="AS10:AS15"/>
    <mergeCell ref="AT10:AT11"/>
    <mergeCell ref="AT12:AT13"/>
    <mergeCell ref="AT14:AT15"/>
    <mergeCell ref="AS16:AS21"/>
    <mergeCell ref="AT16:AT17"/>
    <mergeCell ref="AT18:AT19"/>
    <mergeCell ref="AT20:AT21"/>
    <mergeCell ref="AS4:AU5"/>
    <mergeCell ref="AV4:AW4"/>
    <mergeCell ref="AS6:AS9"/>
    <mergeCell ref="AT6:AT7"/>
    <mergeCell ref="AT8:AT9"/>
    <mergeCell ref="A3:AH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B4:AC4"/>
    <mergeCell ref="AD4:AE4"/>
    <mergeCell ref="AF4:AH4"/>
    <mergeCell ref="T4:U4"/>
    <mergeCell ref="X4:Y4"/>
    <mergeCell ref="P4:Q4"/>
    <mergeCell ref="R4:S4"/>
    <mergeCell ref="Z4:AA4"/>
    <mergeCell ref="V4:W4"/>
    <mergeCell ref="A6:A9"/>
    <mergeCell ref="B6:B7"/>
    <mergeCell ref="B8:B9"/>
    <mergeCell ref="A28:B29"/>
    <mergeCell ref="A10:A15"/>
    <mergeCell ref="B10:B11"/>
    <mergeCell ref="B12:B13"/>
    <mergeCell ref="B14:B15"/>
    <mergeCell ref="A16:A21"/>
    <mergeCell ref="B16:B17"/>
    <mergeCell ref="B18:B19"/>
    <mergeCell ref="B20:B21"/>
    <mergeCell ref="A22:B23"/>
    <mergeCell ref="A24:B25"/>
    <mergeCell ref="A26:B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G21"/>
  <sheetViews>
    <sheetView rightToLeft="1" zoomScale="60" zoomScaleNormal="60" workbookViewId="0" topLeftCell="A1">
      <selection activeCell="A10" sqref="A10:Y21"/>
    </sheetView>
  </sheetViews>
  <sheetFormatPr defaultColWidth="9.140625" defaultRowHeight="15"/>
  <cols>
    <col min="1" max="1" width="9.00390625" style="40" customWidth="1"/>
    <col min="2" max="2" width="21.421875" style="40" customWidth="1"/>
    <col min="3" max="3" width="8.00390625" style="40" customWidth="1"/>
    <col min="4" max="5" width="7.8515625" style="40" customWidth="1"/>
    <col min="6" max="6" width="7.7109375" style="40" customWidth="1"/>
    <col min="7" max="7" width="7.421875" style="40" customWidth="1"/>
    <col min="8" max="8" width="7.00390625" style="40" customWidth="1"/>
    <col min="9" max="9" width="7.140625" style="40" customWidth="1"/>
    <col min="10" max="10" width="6.57421875" style="40" customWidth="1"/>
    <col min="11" max="11" width="7.8515625" style="40" customWidth="1"/>
    <col min="12" max="12" width="6.7109375" style="40" customWidth="1"/>
    <col min="13" max="13" width="7.421875" style="40" customWidth="1"/>
    <col min="14" max="14" width="6.421875" style="40" customWidth="1"/>
    <col min="15" max="15" width="7.421875" style="40" customWidth="1"/>
    <col min="16" max="16" width="7.57421875" style="40" customWidth="1"/>
    <col min="17" max="18" width="7.28125" style="40" customWidth="1"/>
    <col min="19" max="19" width="6.7109375" style="40" customWidth="1"/>
    <col min="20" max="21" width="7.00390625" style="40" customWidth="1"/>
    <col min="22" max="22" width="6.8515625" style="40" customWidth="1"/>
    <col min="23" max="25" width="9.00390625" style="40" customWidth="1"/>
  </cols>
  <sheetData>
    <row r="3" spans="9:11" ht="15">
      <c r="I3" s="39"/>
      <c r="J3" s="39"/>
      <c r="K3" s="39"/>
    </row>
    <row r="4" spans="9:11" ht="15">
      <c r="I4" s="39"/>
      <c r="J4" s="39"/>
      <c r="K4" s="39"/>
    </row>
    <row r="6" spans="1:25" ht="15">
      <c r="A6" s="282" t="s">
        <v>198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</row>
    <row r="7" spans="1:27" ht="15">
      <c r="A7" s="289" t="s">
        <v>1</v>
      </c>
      <c r="B7" s="289"/>
      <c r="C7" s="332" t="s">
        <v>190</v>
      </c>
      <c r="D7" s="332"/>
      <c r="E7" s="332"/>
      <c r="F7" s="332"/>
      <c r="G7" s="332" t="s">
        <v>132</v>
      </c>
      <c r="H7" s="332"/>
      <c r="I7" s="332"/>
      <c r="J7" s="332"/>
      <c r="K7" s="332" t="s">
        <v>191</v>
      </c>
      <c r="L7" s="332"/>
      <c r="M7" s="332"/>
      <c r="N7" s="332"/>
      <c r="O7" s="332" t="s">
        <v>192</v>
      </c>
      <c r="P7" s="332"/>
      <c r="Q7" s="332"/>
      <c r="R7" s="332"/>
      <c r="S7" s="330" t="s">
        <v>193</v>
      </c>
      <c r="T7" s="333"/>
      <c r="U7" s="333"/>
      <c r="V7" s="331"/>
      <c r="W7" s="332" t="s">
        <v>8</v>
      </c>
      <c r="X7" s="332"/>
      <c r="Y7" s="332"/>
      <c r="AA7" t="s">
        <v>8</v>
      </c>
    </row>
    <row r="8" spans="1:25" ht="15">
      <c r="A8" s="289"/>
      <c r="B8" s="289"/>
      <c r="C8" s="332" t="s">
        <v>133</v>
      </c>
      <c r="D8" s="332"/>
      <c r="E8" s="332" t="s">
        <v>134</v>
      </c>
      <c r="F8" s="332"/>
      <c r="G8" s="332" t="s">
        <v>194</v>
      </c>
      <c r="H8" s="332"/>
      <c r="I8" s="332" t="s">
        <v>134</v>
      </c>
      <c r="J8" s="332"/>
      <c r="K8" s="332" t="s">
        <v>194</v>
      </c>
      <c r="L8" s="332"/>
      <c r="M8" s="332" t="s">
        <v>134</v>
      </c>
      <c r="N8" s="332"/>
      <c r="O8" s="332" t="s">
        <v>194</v>
      </c>
      <c r="P8" s="332"/>
      <c r="Q8" s="332" t="s">
        <v>134</v>
      </c>
      <c r="R8" s="332"/>
      <c r="S8" s="330" t="s">
        <v>194</v>
      </c>
      <c r="T8" s="331"/>
      <c r="U8" s="330" t="s">
        <v>134</v>
      </c>
      <c r="V8" s="331"/>
      <c r="W8" s="332"/>
      <c r="X8" s="332"/>
      <c r="Y8" s="332"/>
    </row>
    <row r="9" spans="1:29" ht="15">
      <c r="A9" s="289"/>
      <c r="B9" s="289"/>
      <c r="C9" s="37" t="s">
        <v>9</v>
      </c>
      <c r="D9" s="37" t="s">
        <v>195</v>
      </c>
      <c r="E9" s="37" t="s">
        <v>9</v>
      </c>
      <c r="F9" s="37" t="s">
        <v>195</v>
      </c>
      <c r="G9" s="37" t="s">
        <v>9</v>
      </c>
      <c r="H9" s="37" t="s">
        <v>195</v>
      </c>
      <c r="I9" s="37" t="s">
        <v>9</v>
      </c>
      <c r="J9" s="37" t="s">
        <v>195</v>
      </c>
      <c r="K9" s="37" t="s">
        <v>9</v>
      </c>
      <c r="L9" s="37" t="s">
        <v>195</v>
      </c>
      <c r="M9" s="37" t="s">
        <v>9</v>
      </c>
      <c r="N9" s="37" t="s">
        <v>195</v>
      </c>
      <c r="O9" s="37" t="s">
        <v>9</v>
      </c>
      <c r="P9" s="37" t="s">
        <v>195</v>
      </c>
      <c r="Q9" s="37" t="s">
        <v>9</v>
      </c>
      <c r="R9" s="37" t="s">
        <v>195</v>
      </c>
      <c r="S9" s="37" t="s">
        <v>9</v>
      </c>
      <c r="T9" s="37" t="s">
        <v>195</v>
      </c>
      <c r="U9" s="37" t="s">
        <v>9</v>
      </c>
      <c r="V9" s="37" t="s">
        <v>195</v>
      </c>
      <c r="W9" s="37" t="s">
        <v>9</v>
      </c>
      <c r="X9" s="37" t="s">
        <v>195</v>
      </c>
      <c r="Y9" s="37" t="s">
        <v>94</v>
      </c>
      <c r="AA9" t="s">
        <v>9</v>
      </c>
      <c r="AB9" t="s">
        <v>195</v>
      </c>
      <c r="AC9" t="s">
        <v>94</v>
      </c>
    </row>
    <row r="10" spans="1:33" ht="15">
      <c r="A10" s="289" t="s">
        <v>177</v>
      </c>
      <c r="B10" s="44" t="s">
        <v>178</v>
      </c>
      <c r="C10" s="13">
        <v>311</v>
      </c>
      <c r="D10" s="13">
        <v>557</v>
      </c>
      <c r="E10" s="13">
        <v>309</v>
      </c>
      <c r="F10" s="13">
        <v>374</v>
      </c>
      <c r="G10" s="13">
        <v>397</v>
      </c>
      <c r="H10" s="13">
        <v>850</v>
      </c>
      <c r="I10" s="13">
        <v>0</v>
      </c>
      <c r="J10" s="13">
        <v>0</v>
      </c>
      <c r="K10" s="13">
        <v>258</v>
      </c>
      <c r="L10" s="13">
        <v>692</v>
      </c>
      <c r="M10" s="13">
        <v>0</v>
      </c>
      <c r="N10" s="13">
        <v>0</v>
      </c>
      <c r="O10" s="13">
        <v>146</v>
      </c>
      <c r="P10" s="13">
        <v>290</v>
      </c>
      <c r="Q10" s="13">
        <v>0</v>
      </c>
      <c r="R10" s="13">
        <v>2</v>
      </c>
      <c r="S10" s="13">
        <v>0</v>
      </c>
      <c r="T10" s="13">
        <v>0</v>
      </c>
      <c r="U10" s="13">
        <v>0</v>
      </c>
      <c r="V10" s="13">
        <v>0</v>
      </c>
      <c r="W10" s="27">
        <f>U10+S10+Q10+O10+M10+K10+I10+G10+E10+C10</f>
        <v>1421</v>
      </c>
      <c r="X10" s="27">
        <f>V10+T10+R10+P10+N10+L10+J10+H10+F10+D10</f>
        <v>2765</v>
      </c>
      <c r="Y10" s="27">
        <f>X10+W10</f>
        <v>4186</v>
      </c>
      <c r="AA10">
        <v>1421</v>
      </c>
      <c r="AB10">
        <v>2765</v>
      </c>
      <c r="AC10">
        <v>4186</v>
      </c>
      <c r="AE10">
        <f>AA10-W10</f>
        <v>0</v>
      </c>
      <c r="AF10">
        <f aca="true" t="shared" si="0" ref="AF10:AG10">AB10-X10</f>
        <v>0</v>
      </c>
      <c r="AG10">
        <f t="shared" si="0"/>
        <v>0</v>
      </c>
    </row>
    <row r="11" spans="1:33" ht="15">
      <c r="A11" s="289"/>
      <c r="B11" s="4" t="s">
        <v>180</v>
      </c>
      <c r="C11" s="13">
        <v>304</v>
      </c>
      <c r="D11" s="13">
        <v>595</v>
      </c>
      <c r="E11" s="13">
        <v>112</v>
      </c>
      <c r="F11" s="13">
        <v>283</v>
      </c>
      <c r="G11" s="13">
        <v>104</v>
      </c>
      <c r="H11" s="13">
        <v>429</v>
      </c>
      <c r="I11" s="13">
        <v>0</v>
      </c>
      <c r="J11" s="13">
        <v>0</v>
      </c>
      <c r="K11" s="13">
        <v>25</v>
      </c>
      <c r="L11" s="13">
        <v>135</v>
      </c>
      <c r="M11" s="13">
        <v>0</v>
      </c>
      <c r="N11" s="13">
        <v>0</v>
      </c>
      <c r="O11" s="13">
        <v>6</v>
      </c>
      <c r="P11" s="13">
        <v>10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27">
        <f aca="true" t="shared" si="1" ref="W11:W21">U11+S11+Q11+O11+M11+K11+I11+G11+E11+C11</f>
        <v>551</v>
      </c>
      <c r="X11" s="27">
        <f aca="true" t="shared" si="2" ref="X11:X21">V11+T11+R11+P11+N11+L11+J11+H11+F11+D11</f>
        <v>1452</v>
      </c>
      <c r="Y11" s="27">
        <f aca="true" t="shared" si="3" ref="Y11:Y21">X11+W11</f>
        <v>2003</v>
      </c>
      <c r="AA11">
        <v>551</v>
      </c>
      <c r="AB11">
        <v>1452</v>
      </c>
      <c r="AC11">
        <v>2003</v>
      </c>
      <c r="AE11">
        <f aca="true" t="shared" si="4" ref="AE11:AE21">AA11-W11</f>
        <v>0</v>
      </c>
      <c r="AF11">
        <f aca="true" t="shared" si="5" ref="AF11:AF21">AB11-X11</f>
        <v>0</v>
      </c>
      <c r="AG11">
        <f aca="true" t="shared" si="6" ref="AG11:AG21">AC11-Y11</f>
        <v>0</v>
      </c>
    </row>
    <row r="12" spans="1:33" ht="15">
      <c r="A12" s="289" t="s">
        <v>181</v>
      </c>
      <c r="B12" s="4" t="s">
        <v>182</v>
      </c>
      <c r="C12" s="13">
        <v>1250</v>
      </c>
      <c r="D12" s="13">
        <v>520</v>
      </c>
      <c r="E12" s="13">
        <v>853</v>
      </c>
      <c r="F12" s="13">
        <v>263</v>
      </c>
      <c r="G12" s="13">
        <v>705</v>
      </c>
      <c r="H12" s="13">
        <v>367</v>
      </c>
      <c r="I12" s="13">
        <v>0</v>
      </c>
      <c r="J12" s="13">
        <v>0</v>
      </c>
      <c r="K12" s="13">
        <v>504</v>
      </c>
      <c r="L12" s="13">
        <v>249</v>
      </c>
      <c r="M12" s="13">
        <v>0</v>
      </c>
      <c r="N12" s="13">
        <v>0</v>
      </c>
      <c r="O12" s="13">
        <v>557</v>
      </c>
      <c r="P12" s="13">
        <v>268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27">
        <f t="shared" si="1"/>
        <v>3869</v>
      </c>
      <c r="X12" s="27">
        <f t="shared" si="2"/>
        <v>1667</v>
      </c>
      <c r="Y12" s="27">
        <f t="shared" si="3"/>
        <v>5536</v>
      </c>
      <c r="AA12">
        <v>3869</v>
      </c>
      <c r="AB12">
        <v>1667</v>
      </c>
      <c r="AC12">
        <v>5536</v>
      </c>
      <c r="AE12">
        <f t="shared" si="4"/>
        <v>0</v>
      </c>
      <c r="AF12">
        <f t="shared" si="5"/>
        <v>0</v>
      </c>
      <c r="AG12">
        <f t="shared" si="6"/>
        <v>0</v>
      </c>
    </row>
    <row r="13" spans="1:33" ht="15">
      <c r="A13" s="289"/>
      <c r="B13" s="4" t="s">
        <v>183</v>
      </c>
      <c r="C13" s="13">
        <v>148</v>
      </c>
      <c r="D13" s="13">
        <v>101</v>
      </c>
      <c r="E13" s="13">
        <v>257</v>
      </c>
      <c r="F13" s="13">
        <v>98</v>
      </c>
      <c r="G13" s="13">
        <v>235</v>
      </c>
      <c r="H13" s="13">
        <v>213</v>
      </c>
      <c r="I13" s="13">
        <v>0</v>
      </c>
      <c r="J13" s="13">
        <v>0</v>
      </c>
      <c r="K13" s="13">
        <v>134</v>
      </c>
      <c r="L13" s="13">
        <v>103</v>
      </c>
      <c r="M13" s="13">
        <v>0</v>
      </c>
      <c r="N13" s="13">
        <v>0</v>
      </c>
      <c r="O13" s="13">
        <v>136</v>
      </c>
      <c r="P13" s="13">
        <v>142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27">
        <f t="shared" si="1"/>
        <v>910</v>
      </c>
      <c r="X13" s="27">
        <f t="shared" si="2"/>
        <v>657</v>
      </c>
      <c r="Y13" s="27">
        <f t="shared" si="3"/>
        <v>1567</v>
      </c>
      <c r="AA13">
        <v>910</v>
      </c>
      <c r="AB13">
        <v>657</v>
      </c>
      <c r="AC13">
        <v>1567</v>
      </c>
      <c r="AE13">
        <f t="shared" si="4"/>
        <v>0</v>
      </c>
      <c r="AF13">
        <f t="shared" si="5"/>
        <v>0</v>
      </c>
      <c r="AG13">
        <f t="shared" si="6"/>
        <v>0</v>
      </c>
    </row>
    <row r="14" spans="1:33" ht="15">
      <c r="A14" s="289"/>
      <c r="B14" s="16" t="s">
        <v>126</v>
      </c>
      <c r="C14" s="13">
        <v>362</v>
      </c>
      <c r="D14" s="13">
        <v>85</v>
      </c>
      <c r="E14" s="13">
        <v>328</v>
      </c>
      <c r="F14" s="13">
        <v>62</v>
      </c>
      <c r="G14" s="13">
        <v>107</v>
      </c>
      <c r="H14" s="13">
        <v>54</v>
      </c>
      <c r="I14" s="13">
        <v>0</v>
      </c>
      <c r="J14" s="13">
        <v>0</v>
      </c>
      <c r="K14" s="13">
        <v>22</v>
      </c>
      <c r="L14" s="13">
        <v>15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27">
        <f t="shared" si="1"/>
        <v>819</v>
      </c>
      <c r="X14" s="27">
        <f t="shared" si="2"/>
        <v>216</v>
      </c>
      <c r="Y14" s="27">
        <f t="shared" si="3"/>
        <v>1035</v>
      </c>
      <c r="AA14">
        <v>819</v>
      </c>
      <c r="AB14">
        <v>216</v>
      </c>
      <c r="AC14">
        <v>1035</v>
      </c>
      <c r="AE14">
        <f t="shared" si="4"/>
        <v>0</v>
      </c>
      <c r="AF14">
        <f t="shared" si="5"/>
        <v>0</v>
      </c>
      <c r="AG14">
        <f t="shared" si="6"/>
        <v>0</v>
      </c>
    </row>
    <row r="15" spans="1:33" ht="15">
      <c r="A15" s="289" t="s">
        <v>184</v>
      </c>
      <c r="B15" s="16" t="s">
        <v>225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3</v>
      </c>
      <c r="R15" s="13">
        <v>3</v>
      </c>
      <c r="S15" s="13">
        <v>0</v>
      </c>
      <c r="T15" s="13">
        <v>0</v>
      </c>
      <c r="U15" s="13">
        <v>0</v>
      </c>
      <c r="V15" s="13">
        <v>0</v>
      </c>
      <c r="W15" s="27">
        <f t="shared" si="1"/>
        <v>3</v>
      </c>
      <c r="X15" s="27">
        <f t="shared" si="2"/>
        <v>3</v>
      </c>
      <c r="Y15" s="27">
        <f t="shared" si="3"/>
        <v>6</v>
      </c>
      <c r="AA15">
        <v>3</v>
      </c>
      <c r="AB15">
        <v>3</v>
      </c>
      <c r="AC15">
        <v>6</v>
      </c>
      <c r="AE15">
        <f t="shared" si="4"/>
        <v>0</v>
      </c>
      <c r="AF15">
        <f t="shared" si="5"/>
        <v>0</v>
      </c>
      <c r="AG15">
        <f t="shared" si="6"/>
        <v>0</v>
      </c>
    </row>
    <row r="16" spans="1:33" ht="15">
      <c r="A16" s="289"/>
      <c r="B16" s="16" t="s">
        <v>226</v>
      </c>
      <c r="C16" s="13">
        <v>72</v>
      </c>
      <c r="D16" s="13">
        <v>842</v>
      </c>
      <c r="E16" s="13">
        <v>9</v>
      </c>
      <c r="F16" s="13">
        <v>374</v>
      </c>
      <c r="G16" s="13">
        <v>6</v>
      </c>
      <c r="H16" s="13">
        <v>263</v>
      </c>
      <c r="I16" s="13">
        <v>0</v>
      </c>
      <c r="J16" s="13">
        <v>51</v>
      </c>
      <c r="K16" s="13">
        <v>0</v>
      </c>
      <c r="L16" s="13">
        <v>113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27">
        <f t="shared" si="1"/>
        <v>87</v>
      </c>
      <c r="X16" s="27">
        <f t="shared" si="2"/>
        <v>1643</v>
      </c>
      <c r="Y16" s="27">
        <f t="shared" si="3"/>
        <v>1730</v>
      </c>
      <c r="AA16">
        <v>87</v>
      </c>
      <c r="AB16">
        <v>1643</v>
      </c>
      <c r="AC16">
        <v>1730</v>
      </c>
      <c r="AE16">
        <f t="shared" si="4"/>
        <v>0</v>
      </c>
      <c r="AF16">
        <f t="shared" si="5"/>
        <v>0</v>
      </c>
      <c r="AG16">
        <f t="shared" si="6"/>
        <v>0</v>
      </c>
    </row>
    <row r="17" spans="1:33" ht="15">
      <c r="A17" s="289"/>
      <c r="B17" s="4" t="s">
        <v>75</v>
      </c>
      <c r="C17" s="13">
        <v>445</v>
      </c>
      <c r="D17" s="13">
        <v>420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27">
        <f t="shared" si="1"/>
        <v>445</v>
      </c>
      <c r="X17" s="27">
        <f t="shared" si="2"/>
        <v>420</v>
      </c>
      <c r="Y17" s="27">
        <f t="shared" si="3"/>
        <v>865</v>
      </c>
      <c r="AA17">
        <v>445</v>
      </c>
      <c r="AB17">
        <v>420</v>
      </c>
      <c r="AC17">
        <v>865</v>
      </c>
      <c r="AE17">
        <f t="shared" si="4"/>
        <v>0</v>
      </c>
      <c r="AF17">
        <f t="shared" si="5"/>
        <v>0</v>
      </c>
      <c r="AG17">
        <f t="shared" si="6"/>
        <v>0</v>
      </c>
    </row>
    <row r="18" spans="1:33" ht="15">
      <c r="A18" s="295" t="s">
        <v>187</v>
      </c>
      <c r="B18" s="295"/>
      <c r="C18" s="13">
        <v>910</v>
      </c>
      <c r="D18" s="13">
        <v>327</v>
      </c>
      <c r="E18" s="13">
        <v>888</v>
      </c>
      <c r="F18" s="13">
        <v>268</v>
      </c>
      <c r="G18" s="13">
        <v>168</v>
      </c>
      <c r="H18" s="13">
        <v>78</v>
      </c>
      <c r="I18" s="13">
        <v>561</v>
      </c>
      <c r="J18" s="13">
        <v>260</v>
      </c>
      <c r="K18" s="13">
        <v>112</v>
      </c>
      <c r="L18" s="13">
        <v>35</v>
      </c>
      <c r="M18" s="13">
        <v>187</v>
      </c>
      <c r="N18" s="13">
        <v>79</v>
      </c>
      <c r="O18" s="13">
        <v>55</v>
      </c>
      <c r="P18" s="13">
        <v>28</v>
      </c>
      <c r="Q18" s="13">
        <v>40</v>
      </c>
      <c r="R18" s="13">
        <v>8</v>
      </c>
      <c r="S18" s="13">
        <v>0</v>
      </c>
      <c r="T18" s="13">
        <v>0</v>
      </c>
      <c r="U18" s="13">
        <v>0</v>
      </c>
      <c r="V18" s="13">
        <v>0</v>
      </c>
      <c r="W18" s="27">
        <f t="shared" si="1"/>
        <v>2921</v>
      </c>
      <c r="X18" s="27">
        <f t="shared" si="2"/>
        <v>1083</v>
      </c>
      <c r="Y18" s="27">
        <f t="shared" si="3"/>
        <v>4004</v>
      </c>
      <c r="AA18">
        <v>2921</v>
      </c>
      <c r="AB18">
        <v>1083</v>
      </c>
      <c r="AC18">
        <v>4004</v>
      </c>
      <c r="AE18">
        <f t="shared" si="4"/>
        <v>0</v>
      </c>
      <c r="AF18">
        <f t="shared" si="5"/>
        <v>0</v>
      </c>
      <c r="AG18">
        <f t="shared" si="6"/>
        <v>0</v>
      </c>
    </row>
    <row r="19" spans="1:33" ht="15">
      <c r="A19" s="295" t="s">
        <v>188</v>
      </c>
      <c r="B19" s="295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4</v>
      </c>
      <c r="N19" s="13">
        <v>0</v>
      </c>
      <c r="O19" s="13">
        <v>9</v>
      </c>
      <c r="P19" s="13">
        <v>0</v>
      </c>
      <c r="Q19" s="13">
        <v>2</v>
      </c>
      <c r="R19" s="13">
        <v>0</v>
      </c>
      <c r="S19" s="13">
        <v>11</v>
      </c>
      <c r="T19" s="13">
        <v>2</v>
      </c>
      <c r="U19" s="13">
        <v>13</v>
      </c>
      <c r="V19" s="13">
        <v>1</v>
      </c>
      <c r="W19" s="27">
        <f t="shared" si="1"/>
        <v>40</v>
      </c>
      <c r="X19" s="27">
        <f t="shared" si="2"/>
        <v>3</v>
      </c>
      <c r="Y19" s="27">
        <f t="shared" si="3"/>
        <v>43</v>
      </c>
      <c r="AA19">
        <v>40</v>
      </c>
      <c r="AB19">
        <v>3</v>
      </c>
      <c r="AC19">
        <v>43</v>
      </c>
      <c r="AE19">
        <f t="shared" si="4"/>
        <v>0</v>
      </c>
      <c r="AF19">
        <f t="shared" si="5"/>
        <v>0</v>
      </c>
      <c r="AG19">
        <f t="shared" si="6"/>
        <v>0</v>
      </c>
    </row>
    <row r="20" spans="1:33" ht="15">
      <c r="A20" s="295" t="s">
        <v>189</v>
      </c>
      <c r="B20" s="295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127</v>
      </c>
      <c r="L20" s="13">
        <v>106</v>
      </c>
      <c r="M20" s="13">
        <v>20</v>
      </c>
      <c r="N20" s="13">
        <v>9</v>
      </c>
      <c r="O20" s="13">
        <v>91</v>
      </c>
      <c r="P20" s="13">
        <v>116</v>
      </c>
      <c r="Q20" s="13">
        <v>17</v>
      </c>
      <c r="R20" s="13">
        <v>33</v>
      </c>
      <c r="S20" s="13">
        <v>0</v>
      </c>
      <c r="T20" s="13">
        <v>0</v>
      </c>
      <c r="U20" s="13">
        <v>0</v>
      </c>
      <c r="V20" s="13">
        <v>0</v>
      </c>
      <c r="W20" s="27">
        <f t="shared" si="1"/>
        <v>255</v>
      </c>
      <c r="X20" s="27">
        <f t="shared" si="2"/>
        <v>264</v>
      </c>
      <c r="Y20" s="27">
        <f t="shared" si="3"/>
        <v>519</v>
      </c>
      <c r="AA20">
        <v>255</v>
      </c>
      <c r="AB20">
        <v>264</v>
      </c>
      <c r="AC20">
        <v>519</v>
      </c>
      <c r="AE20">
        <f t="shared" si="4"/>
        <v>0</v>
      </c>
      <c r="AF20">
        <f t="shared" si="5"/>
        <v>0</v>
      </c>
      <c r="AG20">
        <f t="shared" si="6"/>
        <v>0</v>
      </c>
    </row>
    <row r="21" spans="1:33" ht="15">
      <c r="A21" s="289" t="s">
        <v>8</v>
      </c>
      <c r="B21" s="289"/>
      <c r="C21" s="27">
        <f>C20+C19+C18+C17+C16+C15+C14+C13+C12+C11+C10</f>
        <v>3802</v>
      </c>
      <c r="D21" s="27">
        <f aca="true" t="shared" si="7" ref="D21:V21">D20+D19+D18+D17+D16+D15+D14+D13+D12+D11+D10</f>
        <v>3447</v>
      </c>
      <c r="E21" s="27">
        <f t="shared" si="7"/>
        <v>2756</v>
      </c>
      <c r="F21" s="27">
        <f t="shared" si="7"/>
        <v>1722</v>
      </c>
      <c r="G21" s="27">
        <f t="shared" si="7"/>
        <v>1722</v>
      </c>
      <c r="H21" s="27">
        <f t="shared" si="7"/>
        <v>2254</v>
      </c>
      <c r="I21" s="27">
        <f t="shared" si="7"/>
        <v>562</v>
      </c>
      <c r="J21" s="27">
        <f t="shared" si="7"/>
        <v>311</v>
      </c>
      <c r="K21" s="27">
        <f t="shared" si="7"/>
        <v>1182</v>
      </c>
      <c r="L21" s="27">
        <f t="shared" si="7"/>
        <v>1448</v>
      </c>
      <c r="M21" s="27">
        <f t="shared" si="7"/>
        <v>211</v>
      </c>
      <c r="N21" s="27">
        <f t="shared" si="7"/>
        <v>88</v>
      </c>
      <c r="O21" s="27">
        <f t="shared" si="7"/>
        <v>1000</v>
      </c>
      <c r="P21" s="27">
        <f t="shared" si="7"/>
        <v>854</v>
      </c>
      <c r="Q21" s="27">
        <f t="shared" si="7"/>
        <v>62</v>
      </c>
      <c r="R21" s="27">
        <f t="shared" si="7"/>
        <v>46</v>
      </c>
      <c r="S21" s="27">
        <f t="shared" si="7"/>
        <v>11</v>
      </c>
      <c r="T21" s="27">
        <f t="shared" si="7"/>
        <v>2</v>
      </c>
      <c r="U21" s="27">
        <f t="shared" si="7"/>
        <v>13</v>
      </c>
      <c r="V21" s="27">
        <f t="shared" si="7"/>
        <v>1</v>
      </c>
      <c r="W21" s="27">
        <f t="shared" si="1"/>
        <v>11321</v>
      </c>
      <c r="X21" s="27">
        <f t="shared" si="2"/>
        <v>10173</v>
      </c>
      <c r="Y21" s="27">
        <f t="shared" si="3"/>
        <v>21494</v>
      </c>
      <c r="AA21">
        <v>11321</v>
      </c>
      <c r="AB21">
        <v>10173</v>
      </c>
      <c r="AC21">
        <v>21494</v>
      </c>
      <c r="AE21">
        <f t="shared" si="4"/>
        <v>0</v>
      </c>
      <c r="AF21">
        <f t="shared" si="5"/>
        <v>0</v>
      </c>
      <c r="AG21">
        <f t="shared" si="6"/>
        <v>0</v>
      </c>
    </row>
  </sheetData>
  <mergeCells count="25">
    <mergeCell ref="A18:B18"/>
    <mergeCell ref="A19:B19"/>
    <mergeCell ref="A20:B20"/>
    <mergeCell ref="A21:B21"/>
    <mergeCell ref="S8:T8"/>
    <mergeCell ref="K8:L8"/>
    <mergeCell ref="M8:N8"/>
    <mergeCell ref="O8:P8"/>
    <mergeCell ref="Q8:R8"/>
    <mergeCell ref="U8:V8"/>
    <mergeCell ref="A10:A11"/>
    <mergeCell ref="A12:A14"/>
    <mergeCell ref="A15:A17"/>
    <mergeCell ref="A6:Y6"/>
    <mergeCell ref="A7:B9"/>
    <mergeCell ref="C7:F7"/>
    <mergeCell ref="G7:J7"/>
    <mergeCell ref="K7:N7"/>
    <mergeCell ref="O7:R7"/>
    <mergeCell ref="S7:V7"/>
    <mergeCell ref="W7:Y8"/>
    <mergeCell ref="C8:D8"/>
    <mergeCell ref="E8:F8"/>
    <mergeCell ref="G8:H8"/>
    <mergeCell ref="I8:J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Z56"/>
  <sheetViews>
    <sheetView rightToLeft="1" zoomScale="60" zoomScaleNormal="60" workbookViewId="0" topLeftCell="A25">
      <selection activeCell="A1" sqref="A1:R1048576"/>
    </sheetView>
  </sheetViews>
  <sheetFormatPr defaultColWidth="9.140625" defaultRowHeight="15"/>
  <cols>
    <col min="1" max="1" width="29.421875" style="39" customWidth="1"/>
    <col min="2" max="2" width="8.28125" style="39" customWidth="1"/>
    <col min="3" max="3" width="7.8515625" style="39" customWidth="1"/>
    <col min="4" max="4" width="6.8515625" style="39" customWidth="1"/>
    <col min="5" max="5" width="6.28125" style="39" customWidth="1"/>
    <col min="6" max="6" width="6.8515625" style="39" customWidth="1"/>
    <col min="7" max="7" width="6.28125" style="39" customWidth="1"/>
    <col min="8" max="8" width="6.421875" style="39" customWidth="1"/>
    <col min="9" max="9" width="6.140625" style="39" customWidth="1"/>
    <col min="10" max="10" width="6.00390625" style="39" customWidth="1"/>
    <col min="11" max="13" width="6.421875" style="39" customWidth="1"/>
    <col min="14" max="14" width="5.57421875" style="39" customWidth="1"/>
    <col min="15" max="15" width="6.00390625" style="39" customWidth="1"/>
    <col min="16" max="18" width="9.00390625" style="39" customWidth="1"/>
  </cols>
  <sheetData>
    <row r="3" spans="1:18" ht="15">
      <c r="A3" s="334" t="s">
        <v>201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20" ht="15">
      <c r="A4" s="332" t="s">
        <v>158</v>
      </c>
      <c r="B4" s="332" t="s">
        <v>2</v>
      </c>
      <c r="C4" s="332"/>
      <c r="D4" s="332" t="s">
        <v>3</v>
      </c>
      <c r="E4" s="332"/>
      <c r="F4" s="332" t="s">
        <v>4</v>
      </c>
      <c r="G4" s="332"/>
      <c r="H4" s="332" t="s">
        <v>159</v>
      </c>
      <c r="I4" s="332"/>
      <c r="J4" s="332" t="s">
        <v>160</v>
      </c>
      <c r="K4" s="332"/>
      <c r="L4" s="332" t="s">
        <v>231</v>
      </c>
      <c r="M4" s="332"/>
      <c r="N4" s="332" t="s">
        <v>162</v>
      </c>
      <c r="O4" s="332"/>
      <c r="P4" s="332" t="s">
        <v>94</v>
      </c>
      <c r="Q4" s="332"/>
      <c r="R4" s="332"/>
      <c r="T4" t="s">
        <v>94</v>
      </c>
    </row>
    <row r="5" spans="1:22" ht="15">
      <c r="A5" s="332"/>
      <c r="B5" s="37" t="s">
        <v>9</v>
      </c>
      <c r="C5" s="37" t="s">
        <v>10</v>
      </c>
      <c r="D5" s="37" t="s">
        <v>9</v>
      </c>
      <c r="E5" s="37" t="s">
        <v>10</v>
      </c>
      <c r="F5" s="37" t="s">
        <v>9</v>
      </c>
      <c r="G5" s="37" t="s">
        <v>10</v>
      </c>
      <c r="H5" s="37" t="s">
        <v>9</v>
      </c>
      <c r="I5" s="37" t="s">
        <v>10</v>
      </c>
      <c r="J5" s="37" t="s">
        <v>9</v>
      </c>
      <c r="K5" s="37" t="s">
        <v>10</v>
      </c>
      <c r="L5" s="37" t="s">
        <v>9</v>
      </c>
      <c r="M5" s="37" t="s">
        <v>10</v>
      </c>
      <c r="N5" s="37" t="s">
        <v>9</v>
      </c>
      <c r="O5" s="37" t="s">
        <v>10</v>
      </c>
      <c r="P5" s="37" t="s">
        <v>9</v>
      </c>
      <c r="Q5" s="37" t="s">
        <v>10</v>
      </c>
      <c r="R5" s="37" t="s">
        <v>96</v>
      </c>
      <c r="T5" t="s">
        <v>9</v>
      </c>
      <c r="U5" t="s">
        <v>10</v>
      </c>
      <c r="V5" t="s">
        <v>96</v>
      </c>
    </row>
    <row r="6" spans="1:26" ht="15">
      <c r="A6" s="35" t="s">
        <v>163</v>
      </c>
      <c r="B6" s="38">
        <f>B25+B46</f>
        <v>795</v>
      </c>
      <c r="C6" s="38">
        <f aca="true" t="shared" si="0" ref="C6:K6">C25+C46</f>
        <v>537</v>
      </c>
      <c r="D6" s="38">
        <f t="shared" si="0"/>
        <v>2</v>
      </c>
      <c r="E6" s="38">
        <f t="shared" si="0"/>
        <v>8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v>1</v>
      </c>
      <c r="M6" s="38">
        <v>0</v>
      </c>
      <c r="N6" s="38">
        <v>0</v>
      </c>
      <c r="O6" s="38">
        <v>0</v>
      </c>
      <c r="P6" s="25">
        <f>N6+L6+J6+H6+F6+D6+B6</f>
        <v>798</v>
      </c>
      <c r="Q6" s="25">
        <f>O6+M6+K6+I6+G6+E6+C6</f>
        <v>545</v>
      </c>
      <c r="R6" s="25">
        <f>Q6+P6</f>
        <v>1343</v>
      </c>
      <c r="T6">
        <v>798</v>
      </c>
      <c r="U6">
        <v>545</v>
      </c>
      <c r="V6">
        <v>1343</v>
      </c>
      <c r="X6">
        <f>T6-P6</f>
        <v>0</v>
      </c>
      <c r="Y6">
        <f aca="true" t="shared" si="1" ref="Y6:Z6">U6-Q6</f>
        <v>0</v>
      </c>
      <c r="Z6">
        <f t="shared" si="1"/>
        <v>0</v>
      </c>
    </row>
    <row r="7" spans="1:26" ht="15">
      <c r="A7" s="35" t="s">
        <v>164</v>
      </c>
      <c r="B7" s="38">
        <f aca="true" t="shared" si="2" ref="B7:K7">B26+B47</f>
        <v>964</v>
      </c>
      <c r="C7" s="38">
        <f t="shared" si="2"/>
        <v>722</v>
      </c>
      <c r="D7" s="38">
        <f t="shared" si="2"/>
        <v>8</v>
      </c>
      <c r="E7" s="38">
        <f t="shared" si="2"/>
        <v>4</v>
      </c>
      <c r="F7" s="38">
        <f t="shared" si="2"/>
        <v>0</v>
      </c>
      <c r="G7" s="38">
        <f t="shared" si="2"/>
        <v>0</v>
      </c>
      <c r="H7" s="38">
        <f t="shared" si="2"/>
        <v>0</v>
      </c>
      <c r="I7" s="38">
        <f t="shared" si="2"/>
        <v>1</v>
      </c>
      <c r="J7" s="38">
        <f t="shared" si="2"/>
        <v>0</v>
      </c>
      <c r="K7" s="38">
        <f t="shared" si="2"/>
        <v>0</v>
      </c>
      <c r="L7" s="38">
        <v>1</v>
      </c>
      <c r="M7" s="38">
        <v>1</v>
      </c>
      <c r="N7" s="38">
        <v>0</v>
      </c>
      <c r="O7" s="38">
        <v>0</v>
      </c>
      <c r="P7" s="25">
        <f aca="true" t="shared" si="3" ref="P7:P16">N7+L7+J7+H7+F7+D7+B7</f>
        <v>973</v>
      </c>
      <c r="Q7" s="25">
        <f aca="true" t="shared" si="4" ref="Q7:Q16">O7+M7+K7+I7+G7+E7+C7</f>
        <v>728</v>
      </c>
      <c r="R7" s="25">
        <f aca="true" t="shared" si="5" ref="R7:R16">Q7+P7</f>
        <v>1701</v>
      </c>
      <c r="T7">
        <v>973</v>
      </c>
      <c r="U7">
        <v>728</v>
      </c>
      <c r="V7">
        <v>1701</v>
      </c>
      <c r="X7">
        <f aca="true" t="shared" si="6" ref="X7:X56">T7-P7</f>
        <v>0</v>
      </c>
      <c r="Y7">
        <f aca="true" t="shared" si="7" ref="Y7:Y56">U7-Q7</f>
        <v>0</v>
      </c>
      <c r="Z7">
        <f aca="true" t="shared" si="8" ref="Z7:Z56">V7-R7</f>
        <v>0</v>
      </c>
    </row>
    <row r="8" spans="1:26" ht="15">
      <c r="A8" s="35" t="s">
        <v>137</v>
      </c>
      <c r="B8" s="38">
        <f aca="true" t="shared" si="9" ref="B8:K8">B27+B48</f>
        <v>141</v>
      </c>
      <c r="C8" s="38">
        <f t="shared" si="9"/>
        <v>207</v>
      </c>
      <c r="D8" s="38">
        <f t="shared" si="9"/>
        <v>0</v>
      </c>
      <c r="E8" s="38">
        <f t="shared" si="9"/>
        <v>1</v>
      </c>
      <c r="F8" s="38">
        <f t="shared" si="9"/>
        <v>0</v>
      </c>
      <c r="G8" s="38">
        <f t="shared" si="9"/>
        <v>0</v>
      </c>
      <c r="H8" s="38">
        <f t="shared" si="9"/>
        <v>0</v>
      </c>
      <c r="I8" s="38">
        <f t="shared" si="9"/>
        <v>0</v>
      </c>
      <c r="J8" s="38">
        <f t="shared" si="9"/>
        <v>0</v>
      </c>
      <c r="K8" s="38">
        <f t="shared" si="9"/>
        <v>0</v>
      </c>
      <c r="L8" s="38">
        <v>0</v>
      </c>
      <c r="M8" s="38">
        <v>0</v>
      </c>
      <c r="N8" s="38">
        <v>0</v>
      </c>
      <c r="O8" s="38">
        <v>0</v>
      </c>
      <c r="P8" s="25">
        <f t="shared" si="3"/>
        <v>141</v>
      </c>
      <c r="Q8" s="25">
        <f t="shared" si="4"/>
        <v>208</v>
      </c>
      <c r="R8" s="25">
        <f t="shared" si="5"/>
        <v>349</v>
      </c>
      <c r="T8">
        <v>141</v>
      </c>
      <c r="U8">
        <v>208</v>
      </c>
      <c r="V8">
        <v>349</v>
      </c>
      <c r="X8">
        <f t="shared" si="6"/>
        <v>0</v>
      </c>
      <c r="Y8">
        <f t="shared" si="7"/>
        <v>0</v>
      </c>
      <c r="Z8">
        <f t="shared" si="8"/>
        <v>0</v>
      </c>
    </row>
    <row r="9" spans="1:26" ht="15">
      <c r="A9" s="35" t="s">
        <v>138</v>
      </c>
      <c r="B9" s="38">
        <f aca="true" t="shared" si="10" ref="B9:K9">B28+B49</f>
        <v>446</v>
      </c>
      <c r="C9" s="38">
        <f t="shared" si="10"/>
        <v>297</v>
      </c>
      <c r="D9" s="38">
        <f t="shared" si="10"/>
        <v>5</v>
      </c>
      <c r="E9" s="38">
        <f t="shared" si="10"/>
        <v>6</v>
      </c>
      <c r="F9" s="38">
        <f t="shared" si="10"/>
        <v>0</v>
      </c>
      <c r="G9" s="38">
        <f t="shared" si="10"/>
        <v>0</v>
      </c>
      <c r="H9" s="38">
        <f t="shared" si="10"/>
        <v>1</v>
      </c>
      <c r="I9" s="38">
        <f t="shared" si="10"/>
        <v>0</v>
      </c>
      <c r="J9" s="38">
        <f t="shared" si="10"/>
        <v>0</v>
      </c>
      <c r="K9" s="38">
        <f t="shared" si="10"/>
        <v>0</v>
      </c>
      <c r="L9" s="38">
        <v>1</v>
      </c>
      <c r="M9" s="38">
        <v>1</v>
      </c>
      <c r="N9" s="38">
        <v>0</v>
      </c>
      <c r="O9" s="38">
        <v>1</v>
      </c>
      <c r="P9" s="25">
        <f t="shared" si="3"/>
        <v>453</v>
      </c>
      <c r="Q9" s="25">
        <f t="shared" si="4"/>
        <v>305</v>
      </c>
      <c r="R9" s="25">
        <f t="shared" si="5"/>
        <v>758</v>
      </c>
      <c r="T9">
        <v>453</v>
      </c>
      <c r="U9">
        <v>305</v>
      </c>
      <c r="V9">
        <v>758</v>
      </c>
      <c r="X9">
        <f t="shared" si="6"/>
        <v>0</v>
      </c>
      <c r="Y9">
        <f t="shared" si="7"/>
        <v>0</v>
      </c>
      <c r="Z9">
        <f t="shared" si="8"/>
        <v>0</v>
      </c>
    </row>
    <row r="10" spans="1:26" ht="15">
      <c r="A10" s="35" t="s">
        <v>165</v>
      </c>
      <c r="B10" s="38">
        <f aca="true" t="shared" si="11" ref="B10:K10">B29+B50</f>
        <v>494</v>
      </c>
      <c r="C10" s="38">
        <f t="shared" si="11"/>
        <v>250</v>
      </c>
      <c r="D10" s="38">
        <f t="shared" si="11"/>
        <v>5</v>
      </c>
      <c r="E10" s="38">
        <f t="shared" si="11"/>
        <v>3</v>
      </c>
      <c r="F10" s="38">
        <f t="shared" si="11"/>
        <v>0</v>
      </c>
      <c r="G10" s="38">
        <f t="shared" si="11"/>
        <v>0</v>
      </c>
      <c r="H10" s="38">
        <f t="shared" si="11"/>
        <v>0</v>
      </c>
      <c r="I10" s="38">
        <f t="shared" si="11"/>
        <v>2</v>
      </c>
      <c r="J10" s="38">
        <f t="shared" si="11"/>
        <v>0</v>
      </c>
      <c r="K10" s="38">
        <f t="shared" si="11"/>
        <v>0</v>
      </c>
      <c r="L10" s="38">
        <v>2</v>
      </c>
      <c r="M10" s="38">
        <v>0</v>
      </c>
      <c r="N10" s="38">
        <v>0</v>
      </c>
      <c r="O10" s="38">
        <v>0</v>
      </c>
      <c r="P10" s="25">
        <f t="shared" si="3"/>
        <v>501</v>
      </c>
      <c r="Q10" s="25">
        <f t="shared" si="4"/>
        <v>255</v>
      </c>
      <c r="R10" s="25">
        <f t="shared" si="5"/>
        <v>756</v>
      </c>
      <c r="T10">
        <v>501</v>
      </c>
      <c r="U10">
        <v>255</v>
      </c>
      <c r="V10">
        <v>756</v>
      </c>
      <c r="X10">
        <f t="shared" si="6"/>
        <v>0</v>
      </c>
      <c r="Y10">
        <f t="shared" si="7"/>
        <v>0</v>
      </c>
      <c r="Z10">
        <f t="shared" si="8"/>
        <v>0</v>
      </c>
    </row>
    <row r="11" spans="1:26" ht="15">
      <c r="A11" s="35" t="s">
        <v>166</v>
      </c>
      <c r="B11" s="38">
        <f aca="true" t="shared" si="12" ref="B11:K11">B30+B51</f>
        <v>387</v>
      </c>
      <c r="C11" s="38">
        <f t="shared" si="12"/>
        <v>225</v>
      </c>
      <c r="D11" s="38">
        <f t="shared" si="12"/>
        <v>3</v>
      </c>
      <c r="E11" s="38">
        <f t="shared" si="12"/>
        <v>3</v>
      </c>
      <c r="F11" s="38">
        <f t="shared" si="12"/>
        <v>0</v>
      </c>
      <c r="G11" s="38">
        <f t="shared" si="12"/>
        <v>0</v>
      </c>
      <c r="H11" s="38">
        <f t="shared" si="12"/>
        <v>1</v>
      </c>
      <c r="I11" s="38">
        <f t="shared" si="12"/>
        <v>0</v>
      </c>
      <c r="J11" s="38">
        <f t="shared" si="12"/>
        <v>0</v>
      </c>
      <c r="K11" s="38">
        <f t="shared" si="12"/>
        <v>0</v>
      </c>
      <c r="L11" s="38">
        <v>0</v>
      </c>
      <c r="M11" s="38">
        <v>0</v>
      </c>
      <c r="N11" s="38">
        <v>0</v>
      </c>
      <c r="O11" s="38">
        <v>0</v>
      </c>
      <c r="P11" s="25">
        <f t="shared" si="3"/>
        <v>391</v>
      </c>
      <c r="Q11" s="25">
        <f t="shared" si="4"/>
        <v>228</v>
      </c>
      <c r="R11" s="25">
        <f t="shared" si="5"/>
        <v>619</v>
      </c>
      <c r="T11">
        <v>391</v>
      </c>
      <c r="U11">
        <v>228</v>
      </c>
      <c r="V11">
        <v>619</v>
      </c>
      <c r="X11">
        <f t="shared" si="6"/>
        <v>0</v>
      </c>
      <c r="Y11">
        <f t="shared" si="7"/>
        <v>0</v>
      </c>
      <c r="Z11">
        <f t="shared" si="8"/>
        <v>0</v>
      </c>
    </row>
    <row r="12" spans="1:26" ht="15">
      <c r="A12" s="35" t="s">
        <v>155</v>
      </c>
      <c r="B12" s="38">
        <f aca="true" t="shared" si="13" ref="B12:K12">B31+B52</f>
        <v>90</v>
      </c>
      <c r="C12" s="38">
        <f t="shared" si="13"/>
        <v>218</v>
      </c>
      <c r="D12" s="38">
        <f t="shared" si="13"/>
        <v>0</v>
      </c>
      <c r="E12" s="38">
        <f t="shared" si="13"/>
        <v>0</v>
      </c>
      <c r="F12" s="38">
        <f t="shared" si="13"/>
        <v>0</v>
      </c>
      <c r="G12" s="38">
        <f t="shared" si="13"/>
        <v>0</v>
      </c>
      <c r="H12" s="38">
        <f t="shared" si="13"/>
        <v>0</v>
      </c>
      <c r="I12" s="38">
        <f t="shared" si="13"/>
        <v>0</v>
      </c>
      <c r="J12" s="38">
        <f t="shared" si="13"/>
        <v>0</v>
      </c>
      <c r="K12" s="38">
        <f t="shared" si="13"/>
        <v>0</v>
      </c>
      <c r="L12" s="38">
        <v>0</v>
      </c>
      <c r="M12" s="38">
        <v>0</v>
      </c>
      <c r="N12" s="38">
        <v>0</v>
      </c>
      <c r="O12" s="38">
        <v>0</v>
      </c>
      <c r="P12" s="25">
        <f t="shared" si="3"/>
        <v>90</v>
      </c>
      <c r="Q12" s="25">
        <f t="shared" si="4"/>
        <v>218</v>
      </c>
      <c r="R12" s="25">
        <f t="shared" si="5"/>
        <v>308</v>
      </c>
      <c r="T12">
        <v>90</v>
      </c>
      <c r="U12">
        <v>218</v>
      </c>
      <c r="V12">
        <v>308</v>
      </c>
      <c r="X12">
        <f t="shared" si="6"/>
        <v>0</v>
      </c>
      <c r="Y12">
        <f t="shared" si="7"/>
        <v>0</v>
      </c>
      <c r="Z12">
        <f t="shared" si="8"/>
        <v>0</v>
      </c>
    </row>
    <row r="13" spans="1:26" ht="15">
      <c r="A13" s="35" t="s">
        <v>215</v>
      </c>
      <c r="B13" s="38">
        <f aca="true" t="shared" si="14" ref="B13:K13">B32+B53</f>
        <v>322</v>
      </c>
      <c r="C13" s="38">
        <f t="shared" si="14"/>
        <v>120</v>
      </c>
      <c r="D13" s="38">
        <f t="shared" si="14"/>
        <v>1</v>
      </c>
      <c r="E13" s="38">
        <f t="shared" si="14"/>
        <v>0</v>
      </c>
      <c r="F13" s="38">
        <f t="shared" si="14"/>
        <v>0</v>
      </c>
      <c r="G13" s="38">
        <f t="shared" si="14"/>
        <v>0</v>
      </c>
      <c r="H13" s="38">
        <f t="shared" si="14"/>
        <v>0</v>
      </c>
      <c r="I13" s="38">
        <f t="shared" si="14"/>
        <v>0</v>
      </c>
      <c r="J13" s="38">
        <f t="shared" si="14"/>
        <v>0</v>
      </c>
      <c r="K13" s="38">
        <f t="shared" si="14"/>
        <v>0</v>
      </c>
      <c r="L13" s="38">
        <v>0</v>
      </c>
      <c r="M13" s="38">
        <v>0</v>
      </c>
      <c r="N13" s="38">
        <v>0</v>
      </c>
      <c r="O13" s="38">
        <v>0</v>
      </c>
      <c r="P13" s="25">
        <f t="shared" si="3"/>
        <v>323</v>
      </c>
      <c r="Q13" s="25">
        <f t="shared" si="4"/>
        <v>120</v>
      </c>
      <c r="R13" s="25">
        <f t="shared" si="5"/>
        <v>443</v>
      </c>
      <c r="T13">
        <v>323</v>
      </c>
      <c r="U13">
        <v>120</v>
      </c>
      <c r="V13">
        <v>443</v>
      </c>
      <c r="X13">
        <f t="shared" si="6"/>
        <v>0</v>
      </c>
      <c r="Y13">
        <f t="shared" si="7"/>
        <v>0</v>
      </c>
      <c r="Z13">
        <f t="shared" si="8"/>
        <v>0</v>
      </c>
    </row>
    <row r="14" spans="1:26" ht="15">
      <c r="A14" s="35" t="s">
        <v>156</v>
      </c>
      <c r="B14" s="38">
        <f aca="true" t="shared" si="15" ref="B14:K14">B33+B54</f>
        <v>166</v>
      </c>
      <c r="C14" s="38">
        <f t="shared" si="15"/>
        <v>23</v>
      </c>
      <c r="D14" s="38">
        <f t="shared" si="15"/>
        <v>1</v>
      </c>
      <c r="E14" s="38">
        <f t="shared" si="15"/>
        <v>0</v>
      </c>
      <c r="F14" s="38">
        <f t="shared" si="15"/>
        <v>0</v>
      </c>
      <c r="G14" s="38">
        <f t="shared" si="15"/>
        <v>0</v>
      </c>
      <c r="H14" s="38">
        <f t="shared" si="15"/>
        <v>1</v>
      </c>
      <c r="I14" s="38">
        <f t="shared" si="15"/>
        <v>0</v>
      </c>
      <c r="J14" s="38">
        <f t="shared" si="15"/>
        <v>0</v>
      </c>
      <c r="K14" s="38">
        <f t="shared" si="15"/>
        <v>0</v>
      </c>
      <c r="L14" s="38">
        <v>0</v>
      </c>
      <c r="M14" s="38">
        <v>0</v>
      </c>
      <c r="N14" s="38">
        <v>0</v>
      </c>
      <c r="O14" s="38">
        <v>0</v>
      </c>
      <c r="P14" s="25">
        <f t="shared" si="3"/>
        <v>168</v>
      </c>
      <c r="Q14" s="25">
        <f t="shared" si="4"/>
        <v>23</v>
      </c>
      <c r="R14" s="25">
        <f t="shared" si="5"/>
        <v>191</v>
      </c>
      <c r="T14">
        <v>168</v>
      </c>
      <c r="U14">
        <v>23</v>
      </c>
      <c r="V14">
        <v>191</v>
      </c>
      <c r="X14">
        <f t="shared" si="6"/>
        <v>0</v>
      </c>
      <c r="Y14">
        <f t="shared" si="7"/>
        <v>0</v>
      </c>
      <c r="Z14">
        <f t="shared" si="8"/>
        <v>0</v>
      </c>
    </row>
    <row r="15" spans="1:26" ht="15">
      <c r="A15" s="35" t="s">
        <v>230</v>
      </c>
      <c r="B15" s="38">
        <f aca="true" t="shared" si="16" ref="B15:K15">B34+B55</f>
        <v>50</v>
      </c>
      <c r="C15" s="38">
        <f t="shared" si="16"/>
        <v>7</v>
      </c>
      <c r="D15" s="38">
        <f t="shared" si="16"/>
        <v>1</v>
      </c>
      <c r="E15" s="38">
        <f t="shared" si="16"/>
        <v>0</v>
      </c>
      <c r="F15" s="38">
        <f t="shared" si="16"/>
        <v>0</v>
      </c>
      <c r="G15" s="38">
        <f t="shared" si="16"/>
        <v>0</v>
      </c>
      <c r="H15" s="38">
        <f t="shared" si="16"/>
        <v>0</v>
      </c>
      <c r="I15" s="38">
        <f t="shared" si="16"/>
        <v>0</v>
      </c>
      <c r="J15" s="38">
        <f t="shared" si="16"/>
        <v>0</v>
      </c>
      <c r="K15" s="38">
        <f t="shared" si="16"/>
        <v>0</v>
      </c>
      <c r="L15" s="38">
        <v>0</v>
      </c>
      <c r="M15" s="38">
        <v>0</v>
      </c>
      <c r="N15" s="38">
        <v>0</v>
      </c>
      <c r="O15" s="38">
        <v>0</v>
      </c>
      <c r="P15" s="25">
        <f t="shared" si="3"/>
        <v>51</v>
      </c>
      <c r="Q15" s="25">
        <f t="shared" si="4"/>
        <v>7</v>
      </c>
      <c r="R15" s="25">
        <f t="shared" si="5"/>
        <v>58</v>
      </c>
      <c r="T15">
        <v>51</v>
      </c>
      <c r="U15">
        <v>7</v>
      </c>
      <c r="V15">
        <v>58</v>
      </c>
      <c r="X15">
        <f t="shared" si="6"/>
        <v>0</v>
      </c>
      <c r="Y15">
        <f t="shared" si="7"/>
        <v>0</v>
      </c>
      <c r="Z15">
        <f t="shared" si="8"/>
        <v>0</v>
      </c>
    </row>
    <row r="16" spans="1:26" ht="15">
      <c r="A16" s="37" t="s">
        <v>167</v>
      </c>
      <c r="B16" s="25">
        <f aca="true" t="shared" si="17" ref="B16:K16">B35+B56</f>
        <v>3855</v>
      </c>
      <c r="C16" s="25">
        <f t="shared" si="17"/>
        <v>2606</v>
      </c>
      <c r="D16" s="25">
        <f t="shared" si="17"/>
        <v>26</v>
      </c>
      <c r="E16" s="25">
        <f t="shared" si="17"/>
        <v>25</v>
      </c>
      <c r="F16" s="25">
        <f t="shared" si="17"/>
        <v>0</v>
      </c>
      <c r="G16" s="25">
        <f t="shared" si="17"/>
        <v>0</v>
      </c>
      <c r="H16" s="25">
        <f t="shared" si="17"/>
        <v>3</v>
      </c>
      <c r="I16" s="25">
        <f t="shared" si="17"/>
        <v>3</v>
      </c>
      <c r="J16" s="25">
        <f t="shared" si="17"/>
        <v>0</v>
      </c>
      <c r="K16" s="25">
        <f t="shared" si="17"/>
        <v>0</v>
      </c>
      <c r="L16" s="25">
        <v>5</v>
      </c>
      <c r="M16" s="25">
        <v>2</v>
      </c>
      <c r="N16" s="25">
        <v>0</v>
      </c>
      <c r="O16" s="25">
        <v>1</v>
      </c>
      <c r="P16" s="25">
        <f t="shared" si="3"/>
        <v>3889</v>
      </c>
      <c r="Q16" s="25">
        <f t="shared" si="4"/>
        <v>2637</v>
      </c>
      <c r="R16" s="25">
        <f t="shared" si="5"/>
        <v>6526</v>
      </c>
      <c r="T16">
        <v>3889</v>
      </c>
      <c r="U16">
        <v>2637</v>
      </c>
      <c r="V16">
        <v>6526</v>
      </c>
      <c r="X16">
        <f t="shared" si="6"/>
        <v>0</v>
      </c>
      <c r="Y16">
        <f t="shared" si="7"/>
        <v>0</v>
      </c>
      <c r="Z16">
        <f t="shared" si="8"/>
        <v>0</v>
      </c>
    </row>
    <row r="17" spans="24:26" ht="15">
      <c r="X17">
        <f t="shared" si="6"/>
        <v>0</v>
      </c>
      <c r="Y17">
        <f t="shared" si="7"/>
        <v>0</v>
      </c>
      <c r="Z17">
        <f t="shared" si="8"/>
        <v>0</v>
      </c>
    </row>
    <row r="18" spans="24:26" ht="15">
      <c r="X18">
        <f t="shared" si="6"/>
        <v>0</v>
      </c>
      <c r="Y18">
        <f t="shared" si="7"/>
        <v>0</v>
      </c>
      <c r="Z18">
        <f t="shared" si="8"/>
        <v>0</v>
      </c>
    </row>
    <row r="19" spans="24:26" ht="15">
      <c r="X19">
        <f t="shared" si="6"/>
        <v>0</v>
      </c>
      <c r="Y19">
        <f t="shared" si="7"/>
        <v>0</v>
      </c>
      <c r="Z19">
        <f t="shared" si="8"/>
        <v>0</v>
      </c>
    </row>
    <row r="20" spans="24:26" ht="15">
      <c r="X20">
        <f t="shared" si="6"/>
        <v>0</v>
      </c>
      <c r="Y20">
        <f t="shared" si="7"/>
        <v>0</v>
      </c>
      <c r="Z20">
        <f t="shared" si="8"/>
        <v>0</v>
      </c>
    </row>
    <row r="21" spans="24:26" ht="15">
      <c r="X21">
        <f t="shared" si="6"/>
        <v>0</v>
      </c>
      <c r="Y21">
        <f t="shared" si="7"/>
        <v>0</v>
      </c>
      <c r="Z21">
        <f t="shared" si="8"/>
        <v>0</v>
      </c>
    </row>
    <row r="22" spans="1:26" ht="15">
      <c r="A22" s="334" t="s">
        <v>202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X22">
        <f t="shared" si="6"/>
        <v>0</v>
      </c>
      <c r="Y22">
        <f t="shared" si="7"/>
        <v>0</v>
      </c>
      <c r="Z22">
        <f t="shared" si="8"/>
        <v>0</v>
      </c>
    </row>
    <row r="23" spans="1:26" ht="15">
      <c r="A23" s="332" t="s">
        <v>158</v>
      </c>
      <c r="B23" s="332" t="s">
        <v>2</v>
      </c>
      <c r="C23" s="332"/>
      <c r="D23" s="332" t="s">
        <v>3</v>
      </c>
      <c r="E23" s="332"/>
      <c r="F23" s="332" t="s">
        <v>4</v>
      </c>
      <c r="G23" s="332"/>
      <c r="H23" s="332" t="s">
        <v>159</v>
      </c>
      <c r="I23" s="332"/>
      <c r="J23" s="332" t="s">
        <v>160</v>
      </c>
      <c r="K23" s="332"/>
      <c r="L23" s="332" t="s">
        <v>231</v>
      </c>
      <c r="M23" s="332"/>
      <c r="N23" s="332" t="s">
        <v>162</v>
      </c>
      <c r="O23" s="332"/>
      <c r="P23" s="332" t="s">
        <v>94</v>
      </c>
      <c r="Q23" s="332"/>
      <c r="R23" s="332"/>
      <c r="T23" t="s">
        <v>94</v>
      </c>
      <c r="X23" t="e">
        <f t="shared" si="6"/>
        <v>#VALUE!</v>
      </c>
      <c r="Y23">
        <f t="shared" si="7"/>
        <v>0</v>
      </c>
      <c r="Z23">
        <f t="shared" si="8"/>
        <v>0</v>
      </c>
    </row>
    <row r="24" spans="1:26" ht="15">
      <c r="A24" s="332"/>
      <c r="B24" s="37" t="s">
        <v>9</v>
      </c>
      <c r="C24" s="37" t="s">
        <v>10</v>
      </c>
      <c r="D24" s="37" t="s">
        <v>9</v>
      </c>
      <c r="E24" s="37" t="s">
        <v>10</v>
      </c>
      <c r="F24" s="37" t="s">
        <v>9</v>
      </c>
      <c r="G24" s="37" t="s">
        <v>10</v>
      </c>
      <c r="H24" s="37" t="s">
        <v>9</v>
      </c>
      <c r="I24" s="37" t="s">
        <v>10</v>
      </c>
      <c r="J24" s="37" t="s">
        <v>9</v>
      </c>
      <c r="K24" s="37" t="s">
        <v>10</v>
      </c>
      <c r="L24" s="37" t="s">
        <v>9</v>
      </c>
      <c r="M24" s="37" t="s">
        <v>10</v>
      </c>
      <c r="N24" s="37" t="s">
        <v>9</v>
      </c>
      <c r="O24" s="37" t="s">
        <v>10</v>
      </c>
      <c r="P24" s="37" t="s">
        <v>9</v>
      </c>
      <c r="Q24" s="37" t="s">
        <v>10</v>
      </c>
      <c r="R24" s="37" t="s">
        <v>96</v>
      </c>
      <c r="T24" t="s">
        <v>9</v>
      </c>
      <c r="U24" t="s">
        <v>10</v>
      </c>
      <c r="V24" t="s">
        <v>96</v>
      </c>
      <c r="X24" t="e">
        <f t="shared" si="6"/>
        <v>#VALUE!</v>
      </c>
      <c r="Y24" t="e">
        <f t="shared" si="7"/>
        <v>#VALUE!</v>
      </c>
      <c r="Z24" t="e">
        <f t="shared" si="8"/>
        <v>#VALUE!</v>
      </c>
    </row>
    <row r="25" spans="1:26" ht="15">
      <c r="A25" s="35" t="s">
        <v>163</v>
      </c>
      <c r="B25" s="38">
        <v>519</v>
      </c>
      <c r="C25" s="38">
        <v>415</v>
      </c>
      <c r="D25" s="38">
        <v>2</v>
      </c>
      <c r="E25" s="38">
        <v>7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25">
        <f>N25+L25+J25+H25+F25+D25+B25</f>
        <v>522</v>
      </c>
      <c r="Q25" s="25">
        <f>O25+M25+K25+I25+G25+E25+C25</f>
        <v>422</v>
      </c>
      <c r="R25" s="25">
        <f>Q25+P25</f>
        <v>944</v>
      </c>
      <c r="T25">
        <v>522</v>
      </c>
      <c r="U25">
        <v>422</v>
      </c>
      <c r="V25">
        <v>944</v>
      </c>
      <c r="X25">
        <f t="shared" si="6"/>
        <v>0</v>
      </c>
      <c r="Y25">
        <f t="shared" si="7"/>
        <v>0</v>
      </c>
      <c r="Z25">
        <f t="shared" si="8"/>
        <v>0</v>
      </c>
    </row>
    <row r="26" spans="1:26" ht="15">
      <c r="A26" s="35" t="s">
        <v>164</v>
      </c>
      <c r="B26" s="38">
        <v>570</v>
      </c>
      <c r="C26" s="38">
        <v>525</v>
      </c>
      <c r="D26" s="38">
        <v>3</v>
      </c>
      <c r="E26" s="38">
        <v>4</v>
      </c>
      <c r="F26" s="38">
        <v>0</v>
      </c>
      <c r="G26" s="38">
        <v>0</v>
      </c>
      <c r="H26" s="38">
        <v>0</v>
      </c>
      <c r="I26" s="38">
        <v>1</v>
      </c>
      <c r="J26" s="38">
        <v>0</v>
      </c>
      <c r="K26" s="38">
        <v>0</v>
      </c>
      <c r="L26" s="38">
        <v>1</v>
      </c>
      <c r="M26" s="38">
        <v>1</v>
      </c>
      <c r="N26" s="38">
        <v>0</v>
      </c>
      <c r="O26" s="38">
        <v>0</v>
      </c>
      <c r="P26" s="25">
        <f aca="true" t="shared" si="18" ref="P26:P35">N26+L26+J26+H26+F26+D26+B26</f>
        <v>574</v>
      </c>
      <c r="Q26" s="25">
        <f aca="true" t="shared" si="19" ref="Q26:Q35">O26+M26+K26+I26+G26+E26+C26</f>
        <v>531</v>
      </c>
      <c r="R26" s="25">
        <f aca="true" t="shared" si="20" ref="R26:R35">Q26+P26</f>
        <v>1105</v>
      </c>
      <c r="T26">
        <v>574</v>
      </c>
      <c r="U26">
        <v>531</v>
      </c>
      <c r="V26">
        <v>1105</v>
      </c>
      <c r="X26">
        <f t="shared" si="6"/>
        <v>0</v>
      </c>
      <c r="Y26">
        <f t="shared" si="7"/>
        <v>0</v>
      </c>
      <c r="Z26">
        <f t="shared" si="8"/>
        <v>0</v>
      </c>
    </row>
    <row r="27" spans="1:26" ht="15">
      <c r="A27" s="35" t="s">
        <v>137</v>
      </c>
      <c r="B27" s="38">
        <v>141</v>
      </c>
      <c r="C27" s="38">
        <v>207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25">
        <f t="shared" si="18"/>
        <v>141</v>
      </c>
      <c r="Q27" s="25">
        <f t="shared" si="19"/>
        <v>208</v>
      </c>
      <c r="R27" s="25">
        <f t="shared" si="20"/>
        <v>349</v>
      </c>
      <c r="T27">
        <v>141</v>
      </c>
      <c r="U27">
        <v>208</v>
      </c>
      <c r="V27">
        <v>349</v>
      </c>
      <c r="X27">
        <f t="shared" si="6"/>
        <v>0</v>
      </c>
      <c r="Y27">
        <f t="shared" si="7"/>
        <v>0</v>
      </c>
      <c r="Z27">
        <f t="shared" si="8"/>
        <v>0</v>
      </c>
    </row>
    <row r="28" spans="1:26" ht="15">
      <c r="A28" s="35" t="s">
        <v>138</v>
      </c>
      <c r="B28" s="38">
        <v>405</v>
      </c>
      <c r="C28" s="38">
        <v>276</v>
      </c>
      <c r="D28" s="38">
        <v>5</v>
      </c>
      <c r="E28" s="38">
        <v>6</v>
      </c>
      <c r="F28" s="38">
        <v>0</v>
      </c>
      <c r="G28" s="38">
        <v>0</v>
      </c>
      <c r="H28" s="38">
        <v>1</v>
      </c>
      <c r="I28" s="38">
        <v>0</v>
      </c>
      <c r="J28" s="38">
        <v>0</v>
      </c>
      <c r="K28" s="38">
        <v>0</v>
      </c>
      <c r="L28" s="38">
        <v>1</v>
      </c>
      <c r="M28" s="38">
        <v>1</v>
      </c>
      <c r="N28" s="38">
        <v>0</v>
      </c>
      <c r="O28" s="38">
        <v>1</v>
      </c>
      <c r="P28" s="25">
        <f t="shared" si="18"/>
        <v>412</v>
      </c>
      <c r="Q28" s="25">
        <f t="shared" si="19"/>
        <v>284</v>
      </c>
      <c r="R28" s="25">
        <f t="shared" si="20"/>
        <v>696</v>
      </c>
      <c r="T28">
        <v>412</v>
      </c>
      <c r="U28">
        <v>284</v>
      </c>
      <c r="V28">
        <v>696</v>
      </c>
      <c r="X28">
        <f t="shared" si="6"/>
        <v>0</v>
      </c>
      <c r="Y28">
        <f t="shared" si="7"/>
        <v>0</v>
      </c>
      <c r="Z28">
        <f t="shared" si="8"/>
        <v>0</v>
      </c>
    </row>
    <row r="29" spans="1:26" ht="15">
      <c r="A29" s="35" t="s">
        <v>165</v>
      </c>
      <c r="B29" s="38">
        <v>436</v>
      </c>
      <c r="C29" s="38">
        <v>228</v>
      </c>
      <c r="D29" s="38">
        <v>3</v>
      </c>
      <c r="E29" s="38">
        <v>3</v>
      </c>
      <c r="F29" s="38">
        <v>0</v>
      </c>
      <c r="G29" s="38">
        <v>0</v>
      </c>
      <c r="H29" s="38">
        <v>0</v>
      </c>
      <c r="I29" s="38">
        <v>2</v>
      </c>
      <c r="J29" s="38">
        <v>0</v>
      </c>
      <c r="K29" s="38">
        <v>0</v>
      </c>
      <c r="L29" s="38">
        <v>2</v>
      </c>
      <c r="M29" s="38">
        <v>0</v>
      </c>
      <c r="N29" s="38">
        <v>0</v>
      </c>
      <c r="O29" s="38">
        <v>0</v>
      </c>
      <c r="P29" s="25">
        <f t="shared" si="18"/>
        <v>441</v>
      </c>
      <c r="Q29" s="25">
        <f t="shared" si="19"/>
        <v>233</v>
      </c>
      <c r="R29" s="25">
        <f t="shared" si="20"/>
        <v>674</v>
      </c>
      <c r="T29">
        <v>441</v>
      </c>
      <c r="U29">
        <v>233</v>
      </c>
      <c r="V29">
        <v>674</v>
      </c>
      <c r="X29">
        <f t="shared" si="6"/>
        <v>0</v>
      </c>
      <c r="Y29">
        <f t="shared" si="7"/>
        <v>0</v>
      </c>
      <c r="Z29">
        <f t="shared" si="8"/>
        <v>0</v>
      </c>
    </row>
    <row r="30" spans="1:26" ht="15">
      <c r="A30" s="35" t="s">
        <v>166</v>
      </c>
      <c r="B30" s="38">
        <v>316</v>
      </c>
      <c r="C30" s="38">
        <v>202</v>
      </c>
      <c r="D30" s="38">
        <v>2</v>
      </c>
      <c r="E30" s="38">
        <v>2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25">
        <f t="shared" si="18"/>
        <v>318</v>
      </c>
      <c r="Q30" s="25">
        <f t="shared" si="19"/>
        <v>204</v>
      </c>
      <c r="R30" s="25">
        <f t="shared" si="20"/>
        <v>522</v>
      </c>
      <c r="T30">
        <v>318</v>
      </c>
      <c r="U30">
        <v>204</v>
      </c>
      <c r="V30">
        <v>522</v>
      </c>
      <c r="X30">
        <f t="shared" si="6"/>
        <v>0</v>
      </c>
      <c r="Y30">
        <f t="shared" si="7"/>
        <v>0</v>
      </c>
      <c r="Z30">
        <f t="shared" si="8"/>
        <v>0</v>
      </c>
    </row>
    <row r="31" spans="1:26" ht="15">
      <c r="A31" s="35" t="s">
        <v>155</v>
      </c>
      <c r="B31" s="38">
        <v>90</v>
      </c>
      <c r="C31" s="38">
        <v>217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25">
        <f t="shared" si="18"/>
        <v>90</v>
      </c>
      <c r="Q31" s="25">
        <f t="shared" si="19"/>
        <v>217</v>
      </c>
      <c r="R31" s="25">
        <f t="shared" si="20"/>
        <v>307</v>
      </c>
      <c r="T31">
        <v>90</v>
      </c>
      <c r="U31">
        <v>217</v>
      </c>
      <c r="V31">
        <v>307</v>
      </c>
      <c r="X31">
        <f t="shared" si="6"/>
        <v>0</v>
      </c>
      <c r="Y31">
        <f t="shared" si="7"/>
        <v>0</v>
      </c>
      <c r="Z31">
        <f t="shared" si="8"/>
        <v>0</v>
      </c>
    </row>
    <row r="32" spans="1:26" ht="15">
      <c r="A32" s="35" t="s">
        <v>215</v>
      </c>
      <c r="B32" s="38">
        <v>322</v>
      </c>
      <c r="C32" s="38">
        <v>120</v>
      </c>
      <c r="D32" s="38">
        <v>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25">
        <f t="shared" si="18"/>
        <v>323</v>
      </c>
      <c r="Q32" s="25">
        <f t="shared" si="19"/>
        <v>120</v>
      </c>
      <c r="R32" s="25">
        <f t="shared" si="20"/>
        <v>443</v>
      </c>
      <c r="T32">
        <v>323</v>
      </c>
      <c r="U32">
        <v>120</v>
      </c>
      <c r="V32">
        <v>443</v>
      </c>
      <c r="X32">
        <f t="shared" si="6"/>
        <v>0</v>
      </c>
      <c r="Y32">
        <f t="shared" si="7"/>
        <v>0</v>
      </c>
      <c r="Z32">
        <f t="shared" si="8"/>
        <v>0</v>
      </c>
    </row>
    <row r="33" spans="1:26" ht="15">
      <c r="A33" s="35" t="s">
        <v>156</v>
      </c>
      <c r="B33" s="38">
        <v>153</v>
      </c>
      <c r="C33" s="38">
        <v>22</v>
      </c>
      <c r="D33" s="38">
        <v>1</v>
      </c>
      <c r="E33" s="38">
        <v>0</v>
      </c>
      <c r="F33" s="38">
        <v>0</v>
      </c>
      <c r="G33" s="38">
        <v>0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25">
        <f t="shared" si="18"/>
        <v>155</v>
      </c>
      <c r="Q33" s="25">
        <f t="shared" si="19"/>
        <v>22</v>
      </c>
      <c r="R33" s="25">
        <f t="shared" si="20"/>
        <v>177</v>
      </c>
      <c r="T33">
        <v>155</v>
      </c>
      <c r="U33">
        <v>22</v>
      </c>
      <c r="V33">
        <v>177</v>
      </c>
      <c r="X33">
        <f t="shared" si="6"/>
        <v>0</v>
      </c>
      <c r="Y33">
        <f t="shared" si="7"/>
        <v>0</v>
      </c>
      <c r="Z33">
        <f t="shared" si="8"/>
        <v>0</v>
      </c>
    </row>
    <row r="34" spans="1:26" ht="15">
      <c r="A34" s="35" t="s">
        <v>230</v>
      </c>
      <c r="B34" s="38">
        <v>50</v>
      </c>
      <c r="C34" s="38">
        <v>7</v>
      </c>
      <c r="D34" s="38">
        <v>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25">
        <f t="shared" si="18"/>
        <v>51</v>
      </c>
      <c r="Q34" s="25">
        <f t="shared" si="19"/>
        <v>7</v>
      </c>
      <c r="R34" s="25">
        <f t="shared" si="20"/>
        <v>58</v>
      </c>
      <c r="T34">
        <v>51</v>
      </c>
      <c r="U34">
        <v>7</v>
      </c>
      <c r="V34">
        <v>58</v>
      </c>
      <c r="X34">
        <f t="shared" si="6"/>
        <v>0</v>
      </c>
      <c r="Y34">
        <f t="shared" si="7"/>
        <v>0</v>
      </c>
      <c r="Z34">
        <f t="shared" si="8"/>
        <v>0</v>
      </c>
    </row>
    <row r="35" spans="1:26" ht="15">
      <c r="A35" s="37" t="s">
        <v>167</v>
      </c>
      <c r="B35" s="25">
        <f>B34+B33+B32+B31+B30+B29+B28+B27+B26+B25</f>
        <v>3002</v>
      </c>
      <c r="C35" s="25">
        <f aca="true" t="shared" si="21" ref="C35:K35">C34+C33+C32+C31+C30+C29+C28+C27+C26+C25</f>
        <v>2219</v>
      </c>
      <c r="D35" s="25">
        <f t="shared" si="21"/>
        <v>18</v>
      </c>
      <c r="E35" s="25">
        <f t="shared" si="21"/>
        <v>23</v>
      </c>
      <c r="F35" s="25">
        <f t="shared" si="21"/>
        <v>0</v>
      </c>
      <c r="G35" s="25">
        <f t="shared" si="21"/>
        <v>0</v>
      </c>
      <c r="H35" s="25">
        <f t="shared" si="21"/>
        <v>2</v>
      </c>
      <c r="I35" s="25">
        <f t="shared" si="21"/>
        <v>3</v>
      </c>
      <c r="J35" s="25">
        <f t="shared" si="21"/>
        <v>0</v>
      </c>
      <c r="K35" s="25">
        <f t="shared" si="21"/>
        <v>0</v>
      </c>
      <c r="L35" s="25">
        <v>5</v>
      </c>
      <c r="M35" s="25">
        <v>2</v>
      </c>
      <c r="N35" s="25">
        <v>0</v>
      </c>
      <c r="O35" s="25">
        <v>1</v>
      </c>
      <c r="P35" s="25">
        <f t="shared" si="18"/>
        <v>3027</v>
      </c>
      <c r="Q35" s="25">
        <f t="shared" si="19"/>
        <v>2248</v>
      </c>
      <c r="R35" s="25">
        <f t="shared" si="20"/>
        <v>5275</v>
      </c>
      <c r="T35">
        <v>3027</v>
      </c>
      <c r="U35">
        <v>2248</v>
      </c>
      <c r="V35">
        <v>5275</v>
      </c>
      <c r="X35">
        <f t="shared" si="6"/>
        <v>0</v>
      </c>
      <c r="Y35">
        <f t="shared" si="7"/>
        <v>0</v>
      </c>
      <c r="Z35">
        <f t="shared" si="8"/>
        <v>0</v>
      </c>
    </row>
    <row r="36" spans="24:26" ht="15">
      <c r="X36">
        <f t="shared" si="6"/>
        <v>0</v>
      </c>
      <c r="Y36">
        <f t="shared" si="7"/>
        <v>0</v>
      </c>
      <c r="Z36">
        <f t="shared" si="8"/>
        <v>0</v>
      </c>
    </row>
    <row r="37" spans="24:26" ht="15">
      <c r="X37">
        <f t="shared" si="6"/>
        <v>0</v>
      </c>
      <c r="Y37">
        <f t="shared" si="7"/>
        <v>0</v>
      </c>
      <c r="Z37">
        <f t="shared" si="8"/>
        <v>0</v>
      </c>
    </row>
    <row r="38" spans="24:26" ht="15">
      <c r="X38">
        <f t="shared" si="6"/>
        <v>0</v>
      </c>
      <c r="Y38">
        <f t="shared" si="7"/>
        <v>0</v>
      </c>
      <c r="Z38">
        <f t="shared" si="8"/>
        <v>0</v>
      </c>
    </row>
    <row r="39" spans="24:26" ht="15">
      <c r="X39">
        <f t="shared" si="6"/>
        <v>0</v>
      </c>
      <c r="Y39">
        <f t="shared" si="7"/>
        <v>0</v>
      </c>
      <c r="Z39">
        <f t="shared" si="8"/>
        <v>0</v>
      </c>
    </row>
    <row r="40" spans="24:26" ht="15">
      <c r="X40">
        <f t="shared" si="6"/>
        <v>0</v>
      </c>
      <c r="Y40">
        <f t="shared" si="7"/>
        <v>0</v>
      </c>
      <c r="Z40">
        <f t="shared" si="8"/>
        <v>0</v>
      </c>
    </row>
    <row r="41" spans="24:26" ht="15">
      <c r="X41">
        <f t="shared" si="6"/>
        <v>0</v>
      </c>
      <c r="Y41">
        <f t="shared" si="7"/>
        <v>0</v>
      </c>
      <c r="Z41">
        <f t="shared" si="8"/>
        <v>0</v>
      </c>
    </row>
    <row r="42" spans="24:26" ht="15">
      <c r="X42">
        <f t="shared" si="6"/>
        <v>0</v>
      </c>
      <c r="Y42">
        <f t="shared" si="7"/>
        <v>0</v>
      </c>
      <c r="Z42">
        <f t="shared" si="8"/>
        <v>0</v>
      </c>
    </row>
    <row r="43" spans="1:26" ht="15">
      <c r="A43" s="334" t="s">
        <v>203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X43">
        <f t="shared" si="6"/>
        <v>0</v>
      </c>
      <c r="Y43">
        <f t="shared" si="7"/>
        <v>0</v>
      </c>
      <c r="Z43">
        <f t="shared" si="8"/>
        <v>0</v>
      </c>
    </row>
    <row r="44" spans="1:26" ht="15">
      <c r="A44" s="332" t="s">
        <v>158</v>
      </c>
      <c r="B44" s="332" t="s">
        <v>2</v>
      </c>
      <c r="C44" s="332"/>
      <c r="D44" s="332" t="s">
        <v>3</v>
      </c>
      <c r="E44" s="332"/>
      <c r="F44" s="332" t="s">
        <v>4</v>
      </c>
      <c r="G44" s="332"/>
      <c r="H44" s="332" t="s">
        <v>159</v>
      </c>
      <c r="I44" s="332"/>
      <c r="J44" s="332" t="s">
        <v>160</v>
      </c>
      <c r="K44" s="332"/>
      <c r="L44" s="332" t="s">
        <v>231</v>
      </c>
      <c r="M44" s="332"/>
      <c r="N44" s="332" t="s">
        <v>162</v>
      </c>
      <c r="O44" s="332"/>
      <c r="P44" s="332" t="s">
        <v>94</v>
      </c>
      <c r="Q44" s="332"/>
      <c r="R44" s="332"/>
      <c r="T44" t="s">
        <v>94</v>
      </c>
      <c r="X44" t="e">
        <f t="shared" si="6"/>
        <v>#VALUE!</v>
      </c>
      <c r="Y44">
        <f t="shared" si="7"/>
        <v>0</v>
      </c>
      <c r="Z44">
        <f t="shared" si="8"/>
        <v>0</v>
      </c>
    </row>
    <row r="45" spans="1:26" ht="15">
      <c r="A45" s="332"/>
      <c r="B45" s="37" t="s">
        <v>9</v>
      </c>
      <c r="C45" s="37" t="s">
        <v>10</v>
      </c>
      <c r="D45" s="37" t="s">
        <v>9</v>
      </c>
      <c r="E45" s="37" t="s">
        <v>10</v>
      </c>
      <c r="F45" s="37" t="s">
        <v>9</v>
      </c>
      <c r="G45" s="37" t="s">
        <v>10</v>
      </c>
      <c r="H45" s="37" t="s">
        <v>9</v>
      </c>
      <c r="I45" s="37" t="s">
        <v>10</v>
      </c>
      <c r="J45" s="37" t="s">
        <v>9</v>
      </c>
      <c r="K45" s="37" t="s">
        <v>10</v>
      </c>
      <c r="L45" s="37" t="s">
        <v>9</v>
      </c>
      <c r="M45" s="37" t="s">
        <v>10</v>
      </c>
      <c r="N45" s="37" t="s">
        <v>9</v>
      </c>
      <c r="O45" s="37" t="s">
        <v>10</v>
      </c>
      <c r="P45" s="37" t="s">
        <v>9</v>
      </c>
      <c r="Q45" s="37" t="s">
        <v>10</v>
      </c>
      <c r="R45" s="37" t="s">
        <v>96</v>
      </c>
      <c r="T45" t="s">
        <v>9</v>
      </c>
      <c r="U45" t="s">
        <v>10</v>
      </c>
      <c r="V45" t="s">
        <v>96</v>
      </c>
      <c r="X45" t="e">
        <f t="shared" si="6"/>
        <v>#VALUE!</v>
      </c>
      <c r="Y45" t="e">
        <f t="shared" si="7"/>
        <v>#VALUE!</v>
      </c>
      <c r="Z45" t="e">
        <f t="shared" si="8"/>
        <v>#VALUE!</v>
      </c>
    </row>
    <row r="46" spans="1:26" ht="15">
      <c r="A46" s="35" t="s">
        <v>163</v>
      </c>
      <c r="B46" s="38">
        <v>276</v>
      </c>
      <c r="C46" s="38">
        <v>122</v>
      </c>
      <c r="D46" s="38">
        <v>0</v>
      </c>
      <c r="E46" s="38">
        <v>1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25">
        <f>N46+L46+J46+H46+F46+D46+B46</f>
        <v>276</v>
      </c>
      <c r="Q46" s="25">
        <f>O46+M46+K46+I46+G46+E46+C46</f>
        <v>123</v>
      </c>
      <c r="R46" s="25">
        <f>Q46+P46</f>
        <v>399</v>
      </c>
      <c r="T46">
        <v>276</v>
      </c>
      <c r="U46">
        <v>123</v>
      </c>
      <c r="V46">
        <v>399</v>
      </c>
      <c r="X46">
        <f t="shared" si="6"/>
        <v>0</v>
      </c>
      <c r="Y46">
        <f t="shared" si="7"/>
        <v>0</v>
      </c>
      <c r="Z46">
        <f t="shared" si="8"/>
        <v>0</v>
      </c>
    </row>
    <row r="47" spans="1:26" ht="15">
      <c r="A47" s="35" t="s">
        <v>164</v>
      </c>
      <c r="B47" s="38">
        <v>394</v>
      </c>
      <c r="C47" s="38">
        <v>197</v>
      </c>
      <c r="D47" s="38">
        <v>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25">
        <f aca="true" t="shared" si="22" ref="P47:P56">N47+L47+J47+H47+F47+D47+B47</f>
        <v>399</v>
      </c>
      <c r="Q47" s="25">
        <f aca="true" t="shared" si="23" ref="Q47:Q56">O47+M47+K47+I47+G47+E47+C47</f>
        <v>197</v>
      </c>
      <c r="R47" s="25">
        <f aca="true" t="shared" si="24" ref="R47:R56">Q47+P47</f>
        <v>596</v>
      </c>
      <c r="T47">
        <v>399</v>
      </c>
      <c r="U47">
        <v>197</v>
      </c>
      <c r="V47">
        <v>596</v>
      </c>
      <c r="X47">
        <f t="shared" si="6"/>
        <v>0</v>
      </c>
      <c r="Y47">
        <f t="shared" si="7"/>
        <v>0</v>
      </c>
      <c r="Z47">
        <f t="shared" si="8"/>
        <v>0</v>
      </c>
    </row>
    <row r="48" spans="1:26" ht="15">
      <c r="A48" s="35" t="s">
        <v>137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25">
        <f t="shared" si="22"/>
        <v>0</v>
      </c>
      <c r="Q48" s="25">
        <f t="shared" si="23"/>
        <v>0</v>
      </c>
      <c r="R48" s="25">
        <f t="shared" si="24"/>
        <v>0</v>
      </c>
      <c r="T48">
        <v>0</v>
      </c>
      <c r="U48">
        <v>0</v>
      </c>
      <c r="V48">
        <v>0</v>
      </c>
      <c r="X48">
        <f t="shared" si="6"/>
        <v>0</v>
      </c>
      <c r="Y48">
        <f t="shared" si="7"/>
        <v>0</v>
      </c>
      <c r="Z48">
        <f t="shared" si="8"/>
        <v>0</v>
      </c>
    </row>
    <row r="49" spans="1:26" ht="15">
      <c r="A49" s="35" t="s">
        <v>138</v>
      </c>
      <c r="B49" s="38">
        <v>41</v>
      </c>
      <c r="C49" s="38">
        <v>21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25">
        <f t="shared" si="22"/>
        <v>41</v>
      </c>
      <c r="Q49" s="25">
        <f t="shared" si="23"/>
        <v>21</v>
      </c>
      <c r="R49" s="25">
        <f t="shared" si="24"/>
        <v>62</v>
      </c>
      <c r="T49">
        <v>41</v>
      </c>
      <c r="U49">
        <v>21</v>
      </c>
      <c r="V49">
        <v>62</v>
      </c>
      <c r="X49">
        <f t="shared" si="6"/>
        <v>0</v>
      </c>
      <c r="Y49">
        <f t="shared" si="7"/>
        <v>0</v>
      </c>
      <c r="Z49">
        <f t="shared" si="8"/>
        <v>0</v>
      </c>
    </row>
    <row r="50" spans="1:26" ht="15">
      <c r="A50" s="35" t="s">
        <v>165</v>
      </c>
      <c r="B50" s="38">
        <v>58</v>
      </c>
      <c r="C50" s="38">
        <v>22</v>
      </c>
      <c r="D50" s="38">
        <v>2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25">
        <f t="shared" si="22"/>
        <v>60</v>
      </c>
      <c r="Q50" s="25">
        <f t="shared" si="23"/>
        <v>22</v>
      </c>
      <c r="R50" s="25">
        <f t="shared" si="24"/>
        <v>82</v>
      </c>
      <c r="T50">
        <v>60</v>
      </c>
      <c r="U50">
        <v>22</v>
      </c>
      <c r="V50">
        <v>82</v>
      </c>
      <c r="X50">
        <f t="shared" si="6"/>
        <v>0</v>
      </c>
      <c r="Y50">
        <f t="shared" si="7"/>
        <v>0</v>
      </c>
      <c r="Z50">
        <f t="shared" si="8"/>
        <v>0</v>
      </c>
    </row>
    <row r="51" spans="1:26" ht="15">
      <c r="A51" s="35" t="s">
        <v>166</v>
      </c>
      <c r="B51" s="38">
        <v>71</v>
      </c>
      <c r="C51" s="38">
        <v>23</v>
      </c>
      <c r="D51" s="38">
        <v>1</v>
      </c>
      <c r="E51" s="38">
        <v>1</v>
      </c>
      <c r="F51" s="38">
        <v>0</v>
      </c>
      <c r="G51" s="38">
        <v>0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5">
        <f t="shared" si="22"/>
        <v>73</v>
      </c>
      <c r="Q51" s="25">
        <f t="shared" si="23"/>
        <v>24</v>
      </c>
      <c r="R51" s="25">
        <f t="shared" si="24"/>
        <v>97</v>
      </c>
      <c r="T51">
        <v>73</v>
      </c>
      <c r="U51">
        <v>24</v>
      </c>
      <c r="V51">
        <v>97</v>
      </c>
      <c r="X51">
        <f t="shared" si="6"/>
        <v>0</v>
      </c>
      <c r="Y51">
        <f t="shared" si="7"/>
        <v>0</v>
      </c>
      <c r="Z51">
        <f t="shared" si="8"/>
        <v>0</v>
      </c>
    </row>
    <row r="52" spans="1:26" ht="15">
      <c r="A52" s="35" t="s">
        <v>155</v>
      </c>
      <c r="B52" s="38">
        <v>0</v>
      </c>
      <c r="C52" s="38">
        <v>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5">
        <f t="shared" si="22"/>
        <v>0</v>
      </c>
      <c r="Q52" s="25">
        <f t="shared" si="23"/>
        <v>1</v>
      </c>
      <c r="R52" s="25">
        <f t="shared" si="24"/>
        <v>1</v>
      </c>
      <c r="T52">
        <v>0</v>
      </c>
      <c r="U52">
        <v>1</v>
      </c>
      <c r="V52">
        <v>1</v>
      </c>
      <c r="X52">
        <f t="shared" si="6"/>
        <v>0</v>
      </c>
      <c r="Y52">
        <f t="shared" si="7"/>
        <v>0</v>
      </c>
      <c r="Z52">
        <f t="shared" si="8"/>
        <v>0</v>
      </c>
    </row>
    <row r="53" spans="1:26" ht="15">
      <c r="A53" s="35" t="s">
        <v>215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25">
        <f t="shared" si="22"/>
        <v>0</v>
      </c>
      <c r="Q53" s="25">
        <f t="shared" si="23"/>
        <v>0</v>
      </c>
      <c r="R53" s="25">
        <f t="shared" si="24"/>
        <v>0</v>
      </c>
      <c r="T53">
        <v>0</v>
      </c>
      <c r="U53">
        <v>0</v>
      </c>
      <c r="V53">
        <v>0</v>
      </c>
      <c r="X53">
        <f t="shared" si="6"/>
        <v>0</v>
      </c>
      <c r="Y53">
        <f t="shared" si="7"/>
        <v>0</v>
      </c>
      <c r="Z53">
        <f t="shared" si="8"/>
        <v>0</v>
      </c>
    </row>
    <row r="54" spans="1:26" ht="15">
      <c r="A54" s="35" t="s">
        <v>156</v>
      </c>
      <c r="B54" s="38">
        <v>13</v>
      </c>
      <c r="C54" s="38">
        <v>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25">
        <f t="shared" si="22"/>
        <v>13</v>
      </c>
      <c r="Q54" s="25">
        <f t="shared" si="23"/>
        <v>1</v>
      </c>
      <c r="R54" s="25">
        <f t="shared" si="24"/>
        <v>14</v>
      </c>
      <c r="T54">
        <v>13</v>
      </c>
      <c r="U54">
        <v>1</v>
      </c>
      <c r="V54">
        <v>14</v>
      </c>
      <c r="X54">
        <f t="shared" si="6"/>
        <v>0</v>
      </c>
      <c r="Y54">
        <f t="shared" si="7"/>
        <v>0</v>
      </c>
      <c r="Z54">
        <f t="shared" si="8"/>
        <v>0</v>
      </c>
    </row>
    <row r="55" spans="1:26" ht="15">
      <c r="A55" s="35" t="s">
        <v>230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5">
        <f t="shared" si="22"/>
        <v>0</v>
      </c>
      <c r="Q55" s="25">
        <f t="shared" si="23"/>
        <v>0</v>
      </c>
      <c r="R55" s="25">
        <f t="shared" si="24"/>
        <v>0</v>
      </c>
      <c r="T55">
        <v>0</v>
      </c>
      <c r="U55">
        <v>0</v>
      </c>
      <c r="V55">
        <v>0</v>
      </c>
      <c r="X55">
        <f t="shared" si="6"/>
        <v>0</v>
      </c>
      <c r="Y55">
        <f t="shared" si="7"/>
        <v>0</v>
      </c>
      <c r="Z55">
        <f t="shared" si="8"/>
        <v>0</v>
      </c>
    </row>
    <row r="56" spans="1:26" ht="15">
      <c r="A56" s="37" t="s">
        <v>167</v>
      </c>
      <c r="B56" s="25">
        <f>B55+B54+B53+B52+B51+B50+B49+B48+B47+B46</f>
        <v>853</v>
      </c>
      <c r="C56" s="25">
        <f aca="true" t="shared" si="25" ref="C56:K56">C55+C54+C53+C52+C51+C50+C49+C48+C47+C46</f>
        <v>387</v>
      </c>
      <c r="D56" s="25">
        <f t="shared" si="25"/>
        <v>8</v>
      </c>
      <c r="E56" s="25">
        <f t="shared" si="25"/>
        <v>2</v>
      </c>
      <c r="F56" s="25">
        <f t="shared" si="25"/>
        <v>0</v>
      </c>
      <c r="G56" s="25">
        <f t="shared" si="25"/>
        <v>0</v>
      </c>
      <c r="H56" s="25">
        <f t="shared" si="25"/>
        <v>1</v>
      </c>
      <c r="I56" s="25">
        <f t="shared" si="25"/>
        <v>0</v>
      </c>
      <c r="J56" s="25">
        <f t="shared" si="25"/>
        <v>0</v>
      </c>
      <c r="K56" s="25">
        <f t="shared" si="25"/>
        <v>0</v>
      </c>
      <c r="L56" s="25">
        <v>0</v>
      </c>
      <c r="M56" s="25">
        <v>0</v>
      </c>
      <c r="N56" s="25">
        <v>0</v>
      </c>
      <c r="O56" s="25">
        <v>0</v>
      </c>
      <c r="P56" s="25">
        <f t="shared" si="22"/>
        <v>862</v>
      </c>
      <c r="Q56" s="25">
        <f t="shared" si="23"/>
        <v>389</v>
      </c>
      <c r="R56" s="25">
        <f t="shared" si="24"/>
        <v>1251</v>
      </c>
      <c r="T56">
        <v>862</v>
      </c>
      <c r="U56">
        <v>389</v>
      </c>
      <c r="V56">
        <v>1251</v>
      </c>
      <c r="X56">
        <f t="shared" si="6"/>
        <v>0</v>
      </c>
      <c r="Y56">
        <f t="shared" si="7"/>
        <v>0</v>
      </c>
      <c r="Z56">
        <f t="shared" si="8"/>
        <v>0</v>
      </c>
    </row>
  </sheetData>
  <mergeCells count="30">
    <mergeCell ref="A3:R3"/>
    <mergeCell ref="A4:A5"/>
    <mergeCell ref="B4:C4"/>
    <mergeCell ref="D4:E4"/>
    <mergeCell ref="F4:G4"/>
    <mergeCell ref="H4:I4"/>
    <mergeCell ref="J4:K4"/>
    <mergeCell ref="N4:O4"/>
    <mergeCell ref="P4:R4"/>
    <mergeCell ref="L4:M4"/>
    <mergeCell ref="A22:R22"/>
    <mergeCell ref="A23:A24"/>
    <mergeCell ref="B23:C23"/>
    <mergeCell ref="D23:E23"/>
    <mergeCell ref="F23:G23"/>
    <mergeCell ref="H23:I23"/>
    <mergeCell ref="J23:K23"/>
    <mergeCell ref="N23:O23"/>
    <mergeCell ref="P23:R23"/>
    <mergeCell ref="L23:M23"/>
    <mergeCell ref="A43:R43"/>
    <mergeCell ref="A44:A45"/>
    <mergeCell ref="B44:C44"/>
    <mergeCell ref="D44:E44"/>
    <mergeCell ref="F44:G44"/>
    <mergeCell ref="H44:I44"/>
    <mergeCell ref="J44:K44"/>
    <mergeCell ref="N44:O44"/>
    <mergeCell ref="P44:R44"/>
    <mergeCell ref="L44:M4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nisreen</dc:creator>
  <cp:keywords/>
  <dc:description/>
  <cp:lastModifiedBy>user</cp:lastModifiedBy>
  <cp:lastPrinted>2013-07-09T07:44:16Z</cp:lastPrinted>
  <dcterms:created xsi:type="dcterms:W3CDTF">2012-10-11T07:37:40Z</dcterms:created>
  <dcterms:modified xsi:type="dcterms:W3CDTF">2013-10-27T09:19:56Z</dcterms:modified>
  <cp:category/>
  <cp:version/>
  <cp:contentType/>
  <cp:contentStatus/>
</cp:coreProperties>
</file>